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\Downloads\"/>
    </mc:Choice>
  </mc:AlternateContent>
  <xr:revisionPtr revIDLastSave="0" documentId="8_{E0DD2398-D038-4645-96DF-F489F5D74962}" xr6:coauthVersionLast="47" xr6:coauthVersionMax="47" xr10:uidLastSave="{00000000-0000-0000-0000-000000000000}"/>
  <bookViews>
    <workbookView xWindow="-110" yWindow="-110" windowWidth="19420" windowHeight="10300" activeTab="1" xr2:uid="{38B3953C-CC98-4A95-A85F-B855FE62B752}"/>
  </bookViews>
  <sheets>
    <sheet name="2 Cluster" sheetId="1" r:id="rId1"/>
    <sheet name="3 Cluster" sheetId="2" r:id="rId2"/>
    <sheet name="4 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156" i="3" l="1"/>
  <c r="CV7" i="3"/>
  <c r="CW7" i="3" s="1"/>
  <c r="CS8" i="3"/>
  <c r="CT8" i="3"/>
  <c r="CU8" i="3"/>
  <c r="CV8" i="3"/>
  <c r="CS9" i="3"/>
  <c r="CT9" i="3"/>
  <c r="CW9" i="3" s="1"/>
  <c r="CU9" i="3"/>
  <c r="CV9" i="3"/>
  <c r="CS10" i="3"/>
  <c r="CT10" i="3"/>
  <c r="CU10" i="3"/>
  <c r="CV10" i="3"/>
  <c r="CS11" i="3"/>
  <c r="CT11" i="3"/>
  <c r="CW11" i="3" s="1"/>
  <c r="CU11" i="3"/>
  <c r="CV11" i="3"/>
  <c r="CS12" i="3"/>
  <c r="CT12" i="3"/>
  <c r="CU12" i="3"/>
  <c r="CV12" i="3"/>
  <c r="CS13" i="3"/>
  <c r="CT13" i="3"/>
  <c r="CU13" i="3"/>
  <c r="CV13" i="3"/>
  <c r="CS14" i="3"/>
  <c r="CT14" i="3"/>
  <c r="CU14" i="3"/>
  <c r="CV14" i="3"/>
  <c r="CS15" i="3"/>
  <c r="CT15" i="3"/>
  <c r="CU15" i="3"/>
  <c r="CW15" i="3" s="1"/>
  <c r="CV15" i="3"/>
  <c r="CS16" i="3"/>
  <c r="CT16" i="3"/>
  <c r="CU16" i="3"/>
  <c r="CV16" i="3"/>
  <c r="CS17" i="3"/>
  <c r="CT17" i="3"/>
  <c r="CW17" i="3" s="1"/>
  <c r="CU17" i="3"/>
  <c r="CV17" i="3"/>
  <c r="CS18" i="3"/>
  <c r="CT18" i="3"/>
  <c r="CU18" i="3"/>
  <c r="CV18" i="3"/>
  <c r="CS19" i="3"/>
  <c r="CT19" i="3"/>
  <c r="CW19" i="3" s="1"/>
  <c r="CU19" i="3"/>
  <c r="CV19" i="3"/>
  <c r="CS20" i="3"/>
  <c r="CT20" i="3"/>
  <c r="CU20" i="3"/>
  <c r="CV20" i="3"/>
  <c r="CS21" i="3"/>
  <c r="CT21" i="3"/>
  <c r="CU21" i="3"/>
  <c r="CV21" i="3"/>
  <c r="CW21" i="3" s="1"/>
  <c r="CS22" i="3"/>
  <c r="CT22" i="3"/>
  <c r="CU22" i="3"/>
  <c r="CV22" i="3"/>
  <c r="CS23" i="3"/>
  <c r="CT23" i="3"/>
  <c r="CW23" i="3" s="1"/>
  <c r="CU23" i="3"/>
  <c r="CV23" i="3"/>
  <c r="CS24" i="3"/>
  <c r="CT24" i="3"/>
  <c r="CU24" i="3"/>
  <c r="CV24" i="3"/>
  <c r="CS25" i="3"/>
  <c r="CT25" i="3"/>
  <c r="CW25" i="3" s="1"/>
  <c r="CU25" i="3"/>
  <c r="CV25" i="3"/>
  <c r="CS26" i="3"/>
  <c r="CT26" i="3"/>
  <c r="CU26" i="3"/>
  <c r="CV26" i="3"/>
  <c r="CS27" i="3"/>
  <c r="CT27" i="3"/>
  <c r="CU27" i="3"/>
  <c r="CV27" i="3"/>
  <c r="CS28" i="3"/>
  <c r="CT28" i="3"/>
  <c r="CU28" i="3"/>
  <c r="CV28" i="3"/>
  <c r="CS29" i="3"/>
  <c r="CT29" i="3"/>
  <c r="CU29" i="3"/>
  <c r="CW29" i="3" s="1"/>
  <c r="CV29" i="3"/>
  <c r="CS30" i="3"/>
  <c r="CT30" i="3"/>
  <c r="CU30" i="3"/>
  <c r="CV30" i="3"/>
  <c r="CS31" i="3"/>
  <c r="CT31" i="3"/>
  <c r="CW31" i="3" s="1"/>
  <c r="CU31" i="3"/>
  <c r="CV31" i="3"/>
  <c r="CS32" i="3"/>
  <c r="CT32" i="3"/>
  <c r="CU32" i="3"/>
  <c r="CV32" i="3"/>
  <c r="CS33" i="3"/>
  <c r="CT33" i="3"/>
  <c r="CW33" i="3" s="1"/>
  <c r="CU33" i="3"/>
  <c r="CV33" i="3"/>
  <c r="CS34" i="3"/>
  <c r="CT34" i="3"/>
  <c r="CU34" i="3"/>
  <c r="CV34" i="3"/>
  <c r="CS35" i="3"/>
  <c r="CT35" i="3"/>
  <c r="CU35" i="3"/>
  <c r="CV35" i="3"/>
  <c r="CW35" i="3" s="1"/>
  <c r="CS36" i="3"/>
  <c r="CT36" i="3"/>
  <c r="CU36" i="3"/>
  <c r="CV36" i="3"/>
  <c r="CS37" i="3"/>
  <c r="CT37" i="3"/>
  <c r="CW37" i="3" s="1"/>
  <c r="CU37" i="3"/>
  <c r="CV37" i="3"/>
  <c r="CS38" i="3"/>
  <c r="CT38" i="3"/>
  <c r="CU38" i="3"/>
  <c r="CV38" i="3"/>
  <c r="CS39" i="3"/>
  <c r="CT39" i="3"/>
  <c r="CW39" i="3" s="1"/>
  <c r="CU39" i="3"/>
  <c r="CV39" i="3"/>
  <c r="CS40" i="3"/>
  <c r="CT40" i="3"/>
  <c r="CU40" i="3"/>
  <c r="CV40" i="3"/>
  <c r="CS41" i="3"/>
  <c r="CT41" i="3"/>
  <c r="CW41" i="3" s="1"/>
  <c r="CU41" i="3"/>
  <c r="CV41" i="3"/>
  <c r="CS42" i="3"/>
  <c r="CT42" i="3"/>
  <c r="CU42" i="3"/>
  <c r="CV42" i="3"/>
  <c r="CS43" i="3"/>
  <c r="CT43" i="3"/>
  <c r="CU43" i="3"/>
  <c r="CV43" i="3"/>
  <c r="CW43" i="3" s="1"/>
  <c r="CS44" i="3"/>
  <c r="CT44" i="3"/>
  <c r="CU44" i="3"/>
  <c r="CV44" i="3"/>
  <c r="CS45" i="3"/>
  <c r="CT45" i="3"/>
  <c r="CW45" i="3" s="1"/>
  <c r="CU45" i="3"/>
  <c r="CV45" i="3"/>
  <c r="CS46" i="3"/>
  <c r="CT46" i="3"/>
  <c r="CU46" i="3"/>
  <c r="CV46" i="3"/>
  <c r="CS47" i="3"/>
  <c r="CT47" i="3"/>
  <c r="CW47" i="3" s="1"/>
  <c r="CU47" i="3"/>
  <c r="CV47" i="3"/>
  <c r="CS48" i="3"/>
  <c r="CT48" i="3"/>
  <c r="CU48" i="3"/>
  <c r="CV48" i="3"/>
  <c r="CS49" i="3"/>
  <c r="CT49" i="3"/>
  <c r="CW49" i="3" s="1"/>
  <c r="CU49" i="3"/>
  <c r="CV49" i="3"/>
  <c r="CS50" i="3"/>
  <c r="CT50" i="3"/>
  <c r="CU50" i="3"/>
  <c r="CV50" i="3"/>
  <c r="CS51" i="3"/>
  <c r="CT51" i="3"/>
  <c r="CU51" i="3"/>
  <c r="CV51" i="3"/>
  <c r="CW51" i="3" s="1"/>
  <c r="CS52" i="3"/>
  <c r="CT52" i="3"/>
  <c r="CU52" i="3"/>
  <c r="CV52" i="3"/>
  <c r="CS53" i="3"/>
  <c r="CT53" i="3"/>
  <c r="CW53" i="3" s="1"/>
  <c r="CU53" i="3"/>
  <c r="CV53" i="3"/>
  <c r="CS54" i="3"/>
  <c r="CT54" i="3"/>
  <c r="CU54" i="3"/>
  <c r="CV54" i="3"/>
  <c r="CS55" i="3"/>
  <c r="CT55" i="3"/>
  <c r="CW55" i="3" s="1"/>
  <c r="CU55" i="3"/>
  <c r="CV55" i="3"/>
  <c r="CS56" i="3"/>
  <c r="CT56" i="3"/>
  <c r="CU56" i="3"/>
  <c r="CV56" i="3"/>
  <c r="CS57" i="3"/>
  <c r="CT57" i="3"/>
  <c r="CW57" i="3" s="1"/>
  <c r="CU57" i="3"/>
  <c r="CV57" i="3"/>
  <c r="CS58" i="3"/>
  <c r="CT58" i="3"/>
  <c r="CU58" i="3"/>
  <c r="CV58" i="3"/>
  <c r="CS59" i="3"/>
  <c r="CT59" i="3"/>
  <c r="CU59" i="3"/>
  <c r="CV59" i="3"/>
  <c r="CW59" i="3" s="1"/>
  <c r="CS60" i="3"/>
  <c r="CT60" i="3"/>
  <c r="CU60" i="3"/>
  <c r="CV60" i="3"/>
  <c r="CS61" i="3"/>
  <c r="CT61" i="3"/>
  <c r="CW61" i="3" s="1"/>
  <c r="CU61" i="3"/>
  <c r="CV61" i="3"/>
  <c r="CS62" i="3"/>
  <c r="CT62" i="3"/>
  <c r="CU62" i="3"/>
  <c r="CV62" i="3"/>
  <c r="CS63" i="3"/>
  <c r="CT63" i="3"/>
  <c r="CW63" i="3" s="1"/>
  <c r="CU63" i="3"/>
  <c r="CV63" i="3"/>
  <c r="CS64" i="3"/>
  <c r="CT64" i="3"/>
  <c r="CU64" i="3"/>
  <c r="CV64" i="3"/>
  <c r="CS65" i="3"/>
  <c r="CT65" i="3"/>
  <c r="CW65" i="3" s="1"/>
  <c r="CU65" i="3"/>
  <c r="CV65" i="3"/>
  <c r="CS66" i="3"/>
  <c r="CT66" i="3"/>
  <c r="CU66" i="3"/>
  <c r="CV66" i="3"/>
  <c r="CS67" i="3"/>
  <c r="CT67" i="3"/>
  <c r="CU67" i="3"/>
  <c r="CV67" i="3"/>
  <c r="CW67" i="3" s="1"/>
  <c r="CS68" i="3"/>
  <c r="CT68" i="3"/>
  <c r="CU68" i="3"/>
  <c r="CV68" i="3"/>
  <c r="CS69" i="3"/>
  <c r="CT69" i="3"/>
  <c r="CW69" i="3" s="1"/>
  <c r="CU69" i="3"/>
  <c r="CV69" i="3"/>
  <c r="CS70" i="3"/>
  <c r="CT70" i="3"/>
  <c r="CU70" i="3"/>
  <c r="CV70" i="3"/>
  <c r="CS71" i="3"/>
  <c r="CT71" i="3"/>
  <c r="CW71" i="3" s="1"/>
  <c r="CU71" i="3"/>
  <c r="CV71" i="3"/>
  <c r="CS72" i="3"/>
  <c r="CT72" i="3"/>
  <c r="CU72" i="3"/>
  <c r="CV72" i="3"/>
  <c r="CS73" i="3"/>
  <c r="CT73" i="3"/>
  <c r="CW73" i="3" s="1"/>
  <c r="CU73" i="3"/>
  <c r="CV73" i="3"/>
  <c r="CS74" i="3"/>
  <c r="CT74" i="3"/>
  <c r="CU74" i="3"/>
  <c r="CV74" i="3"/>
  <c r="CS75" i="3"/>
  <c r="CT75" i="3"/>
  <c r="CU75" i="3"/>
  <c r="CV75" i="3"/>
  <c r="CW75" i="3" s="1"/>
  <c r="CS76" i="3"/>
  <c r="CT76" i="3"/>
  <c r="CU76" i="3"/>
  <c r="CV76" i="3"/>
  <c r="CS77" i="3"/>
  <c r="CT77" i="3"/>
  <c r="CW77" i="3" s="1"/>
  <c r="CU77" i="3"/>
  <c r="CV77" i="3"/>
  <c r="CS78" i="3"/>
  <c r="CT78" i="3"/>
  <c r="CU78" i="3"/>
  <c r="CV78" i="3"/>
  <c r="CS79" i="3"/>
  <c r="CT79" i="3"/>
  <c r="CW79" i="3" s="1"/>
  <c r="CU79" i="3"/>
  <c r="CV79" i="3"/>
  <c r="CS80" i="3"/>
  <c r="CT80" i="3"/>
  <c r="CU80" i="3"/>
  <c r="CV80" i="3"/>
  <c r="CS81" i="3"/>
  <c r="CT81" i="3"/>
  <c r="CW81" i="3" s="1"/>
  <c r="CU81" i="3"/>
  <c r="CV81" i="3"/>
  <c r="CS82" i="3"/>
  <c r="CT82" i="3"/>
  <c r="CU82" i="3"/>
  <c r="CV82" i="3"/>
  <c r="CS83" i="3"/>
  <c r="CT83" i="3"/>
  <c r="CU83" i="3"/>
  <c r="CV83" i="3"/>
  <c r="CW83" i="3" s="1"/>
  <c r="CS84" i="3"/>
  <c r="CT84" i="3"/>
  <c r="CU84" i="3"/>
  <c r="CV84" i="3"/>
  <c r="CS85" i="3"/>
  <c r="CT85" i="3"/>
  <c r="CW85" i="3" s="1"/>
  <c r="CU85" i="3"/>
  <c r="CV85" i="3"/>
  <c r="CS86" i="3"/>
  <c r="CT86" i="3"/>
  <c r="CU86" i="3"/>
  <c r="CV86" i="3"/>
  <c r="CS87" i="3"/>
  <c r="CT87" i="3"/>
  <c r="CW87" i="3" s="1"/>
  <c r="CU87" i="3"/>
  <c r="CV87" i="3"/>
  <c r="CS88" i="3"/>
  <c r="CT88" i="3"/>
  <c r="CU88" i="3"/>
  <c r="CV88" i="3"/>
  <c r="CS89" i="3"/>
  <c r="CT89" i="3"/>
  <c r="CW89" i="3" s="1"/>
  <c r="CU89" i="3"/>
  <c r="CV89" i="3"/>
  <c r="CS90" i="3"/>
  <c r="CT90" i="3"/>
  <c r="CU90" i="3"/>
  <c r="CV90" i="3"/>
  <c r="CS91" i="3"/>
  <c r="CT91" i="3"/>
  <c r="CU91" i="3"/>
  <c r="CV91" i="3"/>
  <c r="CW91" i="3" s="1"/>
  <c r="CS92" i="3"/>
  <c r="CT92" i="3"/>
  <c r="CU92" i="3"/>
  <c r="CV92" i="3"/>
  <c r="CS93" i="3"/>
  <c r="CT93" i="3"/>
  <c r="CW93" i="3" s="1"/>
  <c r="CU93" i="3"/>
  <c r="CV93" i="3"/>
  <c r="CS94" i="3"/>
  <c r="CT94" i="3"/>
  <c r="CU94" i="3"/>
  <c r="CV94" i="3"/>
  <c r="CS95" i="3"/>
  <c r="CT95" i="3"/>
  <c r="CW95" i="3" s="1"/>
  <c r="CU95" i="3"/>
  <c r="CV95" i="3"/>
  <c r="CS96" i="3"/>
  <c r="CT96" i="3"/>
  <c r="CU96" i="3"/>
  <c r="CV96" i="3"/>
  <c r="CS97" i="3"/>
  <c r="CT97" i="3"/>
  <c r="CW97" i="3" s="1"/>
  <c r="CU97" i="3"/>
  <c r="CV97" i="3"/>
  <c r="CS98" i="3"/>
  <c r="CT98" i="3"/>
  <c r="CU98" i="3"/>
  <c r="CV98" i="3"/>
  <c r="CS99" i="3"/>
  <c r="CT99" i="3"/>
  <c r="CU99" i="3"/>
  <c r="CV99" i="3"/>
  <c r="CW99" i="3" s="1"/>
  <c r="CS100" i="3"/>
  <c r="CT100" i="3"/>
  <c r="CU100" i="3"/>
  <c r="CV100" i="3"/>
  <c r="CS101" i="3"/>
  <c r="CT101" i="3"/>
  <c r="CW101" i="3" s="1"/>
  <c r="CU101" i="3"/>
  <c r="CV101" i="3"/>
  <c r="CS102" i="3"/>
  <c r="CT102" i="3"/>
  <c r="CU102" i="3"/>
  <c r="CV102" i="3"/>
  <c r="CS103" i="3"/>
  <c r="CT103" i="3"/>
  <c r="CW103" i="3" s="1"/>
  <c r="CU103" i="3"/>
  <c r="CV103" i="3"/>
  <c r="CS104" i="3"/>
  <c r="CT104" i="3"/>
  <c r="CU104" i="3"/>
  <c r="CV104" i="3"/>
  <c r="CS105" i="3"/>
  <c r="CT105" i="3"/>
  <c r="CW105" i="3" s="1"/>
  <c r="CU105" i="3"/>
  <c r="CV105" i="3"/>
  <c r="CS106" i="3"/>
  <c r="CT106" i="3"/>
  <c r="CU106" i="3"/>
  <c r="CV106" i="3"/>
  <c r="CS107" i="3"/>
  <c r="CT107" i="3"/>
  <c r="CU107" i="3"/>
  <c r="CV107" i="3"/>
  <c r="CW107" i="3" s="1"/>
  <c r="CS108" i="3"/>
  <c r="CT108" i="3"/>
  <c r="CU108" i="3"/>
  <c r="CV108" i="3"/>
  <c r="CS109" i="3"/>
  <c r="CT109" i="3"/>
  <c r="CW109" i="3" s="1"/>
  <c r="CU109" i="3"/>
  <c r="CV109" i="3"/>
  <c r="CS110" i="3"/>
  <c r="CT110" i="3"/>
  <c r="CU110" i="3"/>
  <c r="CV110" i="3"/>
  <c r="CS111" i="3"/>
  <c r="CT111" i="3"/>
  <c r="CW111" i="3" s="1"/>
  <c r="CU111" i="3"/>
  <c r="CV111" i="3"/>
  <c r="CS112" i="3"/>
  <c r="CT112" i="3"/>
  <c r="CU112" i="3"/>
  <c r="CV112" i="3"/>
  <c r="CS113" i="3"/>
  <c r="CT113" i="3"/>
  <c r="CW113" i="3" s="1"/>
  <c r="CU113" i="3"/>
  <c r="CV113" i="3"/>
  <c r="CS114" i="3"/>
  <c r="CT114" i="3"/>
  <c r="CU114" i="3"/>
  <c r="CV114" i="3"/>
  <c r="CS115" i="3"/>
  <c r="CT115" i="3"/>
  <c r="CU115" i="3"/>
  <c r="CV115" i="3"/>
  <c r="CW115" i="3" s="1"/>
  <c r="CS116" i="3"/>
  <c r="CT116" i="3"/>
  <c r="CU116" i="3"/>
  <c r="CV116" i="3"/>
  <c r="CS117" i="3"/>
  <c r="CT117" i="3"/>
  <c r="CW117" i="3" s="1"/>
  <c r="CU117" i="3"/>
  <c r="CV117" i="3"/>
  <c r="CS118" i="3"/>
  <c r="CT118" i="3"/>
  <c r="CU118" i="3"/>
  <c r="CV118" i="3"/>
  <c r="CS119" i="3"/>
  <c r="CT119" i="3"/>
  <c r="CW119" i="3" s="1"/>
  <c r="CU119" i="3"/>
  <c r="CV119" i="3"/>
  <c r="CS120" i="3"/>
  <c r="CT120" i="3"/>
  <c r="CU120" i="3"/>
  <c r="CV120" i="3"/>
  <c r="CS121" i="3"/>
  <c r="CT121" i="3"/>
  <c r="CW121" i="3" s="1"/>
  <c r="CU121" i="3"/>
  <c r="CV121" i="3"/>
  <c r="CS122" i="3"/>
  <c r="CT122" i="3"/>
  <c r="CU122" i="3"/>
  <c r="CV122" i="3"/>
  <c r="CS123" i="3"/>
  <c r="CT123" i="3"/>
  <c r="CU123" i="3"/>
  <c r="CV123" i="3"/>
  <c r="CW123" i="3" s="1"/>
  <c r="CS124" i="3"/>
  <c r="CT124" i="3"/>
  <c r="CU124" i="3"/>
  <c r="CV124" i="3"/>
  <c r="CS125" i="3"/>
  <c r="CT125" i="3"/>
  <c r="CW125" i="3" s="1"/>
  <c r="CU125" i="3"/>
  <c r="CV125" i="3"/>
  <c r="CS126" i="3"/>
  <c r="CT126" i="3"/>
  <c r="CU126" i="3"/>
  <c r="CV126" i="3"/>
  <c r="CS127" i="3"/>
  <c r="CT127" i="3"/>
  <c r="CW127" i="3" s="1"/>
  <c r="CU127" i="3"/>
  <c r="CV127" i="3"/>
  <c r="CS128" i="3"/>
  <c r="CT128" i="3"/>
  <c r="CU128" i="3"/>
  <c r="CV128" i="3"/>
  <c r="CS129" i="3"/>
  <c r="CT129" i="3"/>
  <c r="CW129" i="3" s="1"/>
  <c r="CU129" i="3"/>
  <c r="CV129" i="3"/>
  <c r="CS130" i="3"/>
  <c r="CT130" i="3"/>
  <c r="CU130" i="3"/>
  <c r="CV130" i="3"/>
  <c r="CS131" i="3"/>
  <c r="CT131" i="3"/>
  <c r="CU131" i="3"/>
  <c r="CV131" i="3"/>
  <c r="CW131" i="3" s="1"/>
  <c r="CS132" i="3"/>
  <c r="CT132" i="3"/>
  <c r="CU132" i="3"/>
  <c r="CV132" i="3"/>
  <c r="CS133" i="3"/>
  <c r="CT133" i="3"/>
  <c r="CW133" i="3" s="1"/>
  <c r="CU133" i="3"/>
  <c r="CV133" i="3"/>
  <c r="CS134" i="3"/>
  <c r="CT134" i="3"/>
  <c r="CU134" i="3"/>
  <c r="CW134" i="3" s="1"/>
  <c r="CV134" i="3"/>
  <c r="CS135" i="3"/>
  <c r="CT135" i="3"/>
  <c r="CW135" i="3" s="1"/>
  <c r="CU135" i="3"/>
  <c r="CV135" i="3"/>
  <c r="CS136" i="3"/>
  <c r="CT136" i="3"/>
  <c r="CU136" i="3"/>
  <c r="CW136" i="3" s="1"/>
  <c r="CY136" i="3" s="1"/>
  <c r="CV136" i="3"/>
  <c r="CS137" i="3"/>
  <c r="CT137" i="3"/>
  <c r="CW137" i="3" s="1"/>
  <c r="CU137" i="3"/>
  <c r="CV137" i="3"/>
  <c r="CS138" i="3"/>
  <c r="CT138" i="3"/>
  <c r="CU138" i="3"/>
  <c r="CV138" i="3"/>
  <c r="CS139" i="3"/>
  <c r="CT139" i="3"/>
  <c r="CU139" i="3"/>
  <c r="CV139" i="3"/>
  <c r="CW139" i="3" s="1"/>
  <c r="CS140" i="3"/>
  <c r="CT140" i="3"/>
  <c r="CU140" i="3"/>
  <c r="CV140" i="3"/>
  <c r="CS141" i="3"/>
  <c r="CT141" i="3"/>
  <c r="CW141" i="3" s="1"/>
  <c r="CU141" i="3"/>
  <c r="CV141" i="3"/>
  <c r="CS142" i="3"/>
  <c r="CT142" i="3"/>
  <c r="CU142" i="3"/>
  <c r="CW142" i="3" s="1"/>
  <c r="CV142" i="3"/>
  <c r="CS143" i="3"/>
  <c r="CT143" i="3"/>
  <c r="CW143" i="3" s="1"/>
  <c r="CU143" i="3"/>
  <c r="CV143" i="3"/>
  <c r="CS144" i="3"/>
  <c r="CT144" i="3"/>
  <c r="CU144" i="3"/>
  <c r="CW144" i="3" s="1"/>
  <c r="CY144" i="3" s="1"/>
  <c r="CV144" i="3"/>
  <c r="CS145" i="3"/>
  <c r="CT145" i="3"/>
  <c r="CW145" i="3" s="1"/>
  <c r="CU145" i="3"/>
  <c r="CV145" i="3"/>
  <c r="CS146" i="3"/>
  <c r="CT146" i="3"/>
  <c r="CU146" i="3"/>
  <c r="CV146" i="3"/>
  <c r="CS147" i="3"/>
  <c r="CT147" i="3"/>
  <c r="CU147" i="3"/>
  <c r="CV147" i="3"/>
  <c r="CW147" i="3" s="1"/>
  <c r="CS148" i="3"/>
  <c r="CT148" i="3"/>
  <c r="CU148" i="3"/>
  <c r="CV148" i="3"/>
  <c r="CS149" i="3"/>
  <c r="CT149" i="3"/>
  <c r="CW149" i="3" s="1"/>
  <c r="CU149" i="3"/>
  <c r="CV149" i="3"/>
  <c r="CS150" i="3"/>
  <c r="CT150" i="3"/>
  <c r="CU150" i="3"/>
  <c r="CW150" i="3" s="1"/>
  <c r="CV150" i="3"/>
  <c r="CS151" i="3"/>
  <c r="CT151" i="3"/>
  <c r="CW151" i="3" s="1"/>
  <c r="CU151" i="3"/>
  <c r="CV151" i="3"/>
  <c r="CS152" i="3"/>
  <c r="CT152" i="3"/>
  <c r="CU152" i="3"/>
  <c r="CW152" i="3" s="1"/>
  <c r="CY152" i="3" s="1"/>
  <c r="CV152" i="3"/>
  <c r="CS153" i="3"/>
  <c r="CT153" i="3"/>
  <c r="CW153" i="3" s="1"/>
  <c r="CU153" i="3"/>
  <c r="CV153" i="3"/>
  <c r="CS154" i="3"/>
  <c r="CT154" i="3"/>
  <c r="CU154" i="3"/>
  <c r="CV154" i="3"/>
  <c r="CS155" i="3"/>
  <c r="CT155" i="3"/>
  <c r="CU155" i="3"/>
  <c r="CV155" i="3"/>
  <c r="CW155" i="3" s="1"/>
  <c r="CS156" i="3"/>
  <c r="CT156" i="3"/>
  <c r="CU156" i="3"/>
  <c r="CU7" i="3"/>
  <c r="CT7" i="3"/>
  <c r="CS7" i="3"/>
  <c r="CP5" i="3"/>
  <c r="CQ5" i="3"/>
  <c r="CR5" i="3"/>
  <c r="CO5" i="3"/>
  <c r="CO4" i="3"/>
  <c r="CW156" i="3"/>
  <c r="CW154" i="3"/>
  <c r="CW148" i="3"/>
  <c r="CW146" i="3"/>
  <c r="CW140" i="3"/>
  <c r="CW138" i="3"/>
  <c r="CW132" i="3"/>
  <c r="CW130" i="3"/>
  <c r="CW128" i="3"/>
  <c r="CY128" i="3" s="1"/>
  <c r="CW126" i="3"/>
  <c r="CW124" i="3"/>
  <c r="CW122" i="3"/>
  <c r="CW120" i="3"/>
  <c r="CY120" i="3" s="1"/>
  <c r="CW118" i="3"/>
  <c r="CW116" i="3"/>
  <c r="CW114" i="3"/>
  <c r="CW112" i="3"/>
  <c r="CY112" i="3" s="1"/>
  <c r="CW110" i="3"/>
  <c r="CW108" i="3"/>
  <c r="CW106" i="3"/>
  <c r="CW104" i="3"/>
  <c r="CY104" i="3" s="1"/>
  <c r="CW102" i="3"/>
  <c r="CW100" i="3"/>
  <c r="CW98" i="3"/>
  <c r="CW96" i="3"/>
  <c r="CY96" i="3" s="1"/>
  <c r="CW94" i="3"/>
  <c r="CW92" i="3"/>
  <c r="CW90" i="3"/>
  <c r="CW88" i="3"/>
  <c r="CY88" i="3" s="1"/>
  <c r="CW86" i="3"/>
  <c r="CW84" i="3"/>
  <c r="CW82" i="3"/>
  <c r="CW80" i="3"/>
  <c r="CY80" i="3" s="1"/>
  <c r="CW78" i="3"/>
  <c r="CW76" i="3"/>
  <c r="CW74" i="3"/>
  <c r="CW72" i="3"/>
  <c r="CY72" i="3" s="1"/>
  <c r="CW70" i="3"/>
  <c r="CW68" i="3"/>
  <c r="CW66" i="3"/>
  <c r="CW64" i="3"/>
  <c r="CY64" i="3" s="1"/>
  <c r="CW62" i="3"/>
  <c r="CW60" i="3"/>
  <c r="CW58" i="3"/>
  <c r="CW56" i="3"/>
  <c r="CY56" i="3" s="1"/>
  <c r="CW54" i="3"/>
  <c r="CW52" i="3"/>
  <c r="CW50" i="3"/>
  <c r="CW48" i="3"/>
  <c r="CY48" i="3" s="1"/>
  <c r="CW46" i="3"/>
  <c r="CW44" i="3"/>
  <c r="CW42" i="3"/>
  <c r="CW40" i="3"/>
  <c r="CY40" i="3" s="1"/>
  <c r="CW38" i="3"/>
  <c r="CW36" i="3"/>
  <c r="CW34" i="3"/>
  <c r="CW32" i="3"/>
  <c r="CY32" i="3" s="1"/>
  <c r="CW30" i="3"/>
  <c r="CW28" i="3"/>
  <c r="CW27" i="3"/>
  <c r="CW26" i="3"/>
  <c r="CW24" i="3"/>
  <c r="CY24" i="3" s="1"/>
  <c r="CW22" i="3"/>
  <c r="CW20" i="3"/>
  <c r="CW18" i="3"/>
  <c r="CW16" i="3"/>
  <c r="CY16" i="3" s="1"/>
  <c r="CW14" i="3"/>
  <c r="CW13" i="3"/>
  <c r="CW12" i="3"/>
  <c r="CW10" i="3"/>
  <c r="CW8" i="3"/>
  <c r="CY8" i="3" s="1"/>
  <c r="CR4" i="3"/>
  <c r="CQ4" i="3"/>
  <c r="CP4" i="3"/>
  <c r="CR3" i="3"/>
  <c r="CQ3" i="3"/>
  <c r="CP3" i="3"/>
  <c r="CO3" i="3"/>
  <c r="CR2" i="3"/>
  <c r="CQ2" i="3"/>
  <c r="CP2" i="3"/>
  <c r="CO2" i="3"/>
  <c r="CC5" i="3"/>
  <c r="CI46" i="3" s="1"/>
  <c r="CJ46" i="3" s="1"/>
  <c r="CD5" i="3"/>
  <c r="CE5" i="3"/>
  <c r="CB5" i="3"/>
  <c r="BO3" i="3"/>
  <c r="BP5" i="3"/>
  <c r="BQ5" i="3"/>
  <c r="BR5" i="3"/>
  <c r="BP4" i="3"/>
  <c r="BQ4" i="3"/>
  <c r="BR4" i="3"/>
  <c r="BO5" i="3"/>
  <c r="CC4" i="3"/>
  <c r="CH8" i="3" s="1"/>
  <c r="CD4" i="3"/>
  <c r="CE4" i="3"/>
  <c r="CB4" i="3"/>
  <c r="BO4" i="3"/>
  <c r="CF8" i="3"/>
  <c r="CG8" i="3"/>
  <c r="CF9" i="3"/>
  <c r="CG9" i="3"/>
  <c r="CF10" i="3"/>
  <c r="CG10" i="3"/>
  <c r="CH10" i="3"/>
  <c r="CF11" i="3"/>
  <c r="CG11" i="3"/>
  <c r="CF12" i="3"/>
  <c r="CG12" i="3"/>
  <c r="CH12" i="3"/>
  <c r="CF13" i="3"/>
  <c r="CG13" i="3"/>
  <c r="CF14" i="3"/>
  <c r="CG14" i="3"/>
  <c r="CH14" i="3"/>
  <c r="CF15" i="3"/>
  <c r="CG15" i="3"/>
  <c r="CF16" i="3"/>
  <c r="CG16" i="3"/>
  <c r="CH16" i="3"/>
  <c r="CF17" i="3"/>
  <c r="CG17" i="3"/>
  <c r="CF18" i="3"/>
  <c r="CG18" i="3"/>
  <c r="CH18" i="3"/>
  <c r="CF19" i="3"/>
  <c r="CG19" i="3"/>
  <c r="CF20" i="3"/>
  <c r="CG20" i="3"/>
  <c r="CH20" i="3"/>
  <c r="CF21" i="3"/>
  <c r="CG21" i="3"/>
  <c r="CF22" i="3"/>
  <c r="CG22" i="3"/>
  <c r="CH22" i="3"/>
  <c r="CF23" i="3"/>
  <c r="CG23" i="3"/>
  <c r="CF24" i="3"/>
  <c r="CG24" i="3"/>
  <c r="CH24" i="3"/>
  <c r="CF25" i="3"/>
  <c r="CG25" i="3"/>
  <c r="CF26" i="3"/>
  <c r="CG26" i="3"/>
  <c r="CH26" i="3"/>
  <c r="CF27" i="3"/>
  <c r="CG27" i="3"/>
  <c r="CF28" i="3"/>
  <c r="CG28" i="3"/>
  <c r="CH28" i="3"/>
  <c r="CF29" i="3"/>
  <c r="CG29" i="3"/>
  <c r="CF30" i="3"/>
  <c r="CG30" i="3"/>
  <c r="CH30" i="3"/>
  <c r="CF31" i="3"/>
  <c r="CG31" i="3"/>
  <c r="CF32" i="3"/>
  <c r="CG32" i="3"/>
  <c r="CH32" i="3"/>
  <c r="CF33" i="3"/>
  <c r="CG33" i="3"/>
  <c r="CH33" i="3"/>
  <c r="CF34" i="3"/>
  <c r="CG34" i="3"/>
  <c r="CH34" i="3"/>
  <c r="CF35" i="3"/>
  <c r="CG35" i="3"/>
  <c r="CH35" i="3"/>
  <c r="CF36" i="3"/>
  <c r="CG36" i="3"/>
  <c r="CH36" i="3"/>
  <c r="CF37" i="3"/>
  <c r="CG37" i="3"/>
  <c r="CH37" i="3"/>
  <c r="CF38" i="3"/>
  <c r="CG38" i="3"/>
  <c r="CH38" i="3"/>
  <c r="CI38" i="3"/>
  <c r="CJ38" i="3" s="1"/>
  <c r="CF39" i="3"/>
  <c r="CG39" i="3"/>
  <c r="CH39" i="3"/>
  <c r="CF40" i="3"/>
  <c r="CG40" i="3"/>
  <c r="CH40" i="3"/>
  <c r="CI40" i="3"/>
  <c r="CF41" i="3"/>
  <c r="CG41" i="3"/>
  <c r="CH41" i="3"/>
  <c r="CF42" i="3"/>
  <c r="CG42" i="3"/>
  <c r="CH42" i="3"/>
  <c r="CF43" i="3"/>
  <c r="CG43" i="3"/>
  <c r="CH43" i="3"/>
  <c r="CF44" i="3"/>
  <c r="CG44" i="3"/>
  <c r="CH44" i="3"/>
  <c r="CF45" i="3"/>
  <c r="CG45" i="3"/>
  <c r="CH45" i="3"/>
  <c r="CF46" i="3"/>
  <c r="CG46" i="3"/>
  <c r="CH46" i="3"/>
  <c r="CF47" i="3"/>
  <c r="CG47" i="3"/>
  <c r="CH47" i="3"/>
  <c r="CF48" i="3"/>
  <c r="CG48" i="3"/>
  <c r="CH48" i="3"/>
  <c r="CF49" i="3"/>
  <c r="CG49" i="3"/>
  <c r="CH49" i="3"/>
  <c r="CI49" i="3"/>
  <c r="CF50" i="3"/>
  <c r="CG50" i="3"/>
  <c r="CH50" i="3"/>
  <c r="CF51" i="3"/>
  <c r="CG51" i="3"/>
  <c r="CH51" i="3"/>
  <c r="CF52" i="3"/>
  <c r="CG52" i="3"/>
  <c r="CH52" i="3"/>
  <c r="CF53" i="3"/>
  <c r="CG53" i="3"/>
  <c r="CH53" i="3"/>
  <c r="CF54" i="3"/>
  <c r="CG54" i="3"/>
  <c r="CH54" i="3"/>
  <c r="CI54" i="3"/>
  <c r="CF55" i="3"/>
  <c r="CG55" i="3"/>
  <c r="CH55" i="3"/>
  <c r="CI55" i="3"/>
  <c r="CJ55" i="3" s="1"/>
  <c r="CF56" i="3"/>
  <c r="CG56" i="3"/>
  <c r="CH56" i="3"/>
  <c r="CI56" i="3"/>
  <c r="CJ56" i="3" s="1"/>
  <c r="CL56" i="3" s="1"/>
  <c r="CF57" i="3"/>
  <c r="CG57" i="3"/>
  <c r="CH57" i="3"/>
  <c r="CI57" i="3"/>
  <c r="CF58" i="3"/>
  <c r="CG58" i="3"/>
  <c r="CH58" i="3"/>
  <c r="CI58" i="3"/>
  <c r="CJ58" i="3" s="1"/>
  <c r="CF59" i="3"/>
  <c r="CG59" i="3"/>
  <c r="CH59" i="3"/>
  <c r="CI59" i="3"/>
  <c r="CF60" i="3"/>
  <c r="CG60" i="3"/>
  <c r="CH60" i="3"/>
  <c r="CI60" i="3"/>
  <c r="CF61" i="3"/>
  <c r="CG61" i="3"/>
  <c r="CH61" i="3"/>
  <c r="CI61" i="3"/>
  <c r="CJ61" i="3" s="1"/>
  <c r="CF62" i="3"/>
  <c r="CG62" i="3"/>
  <c r="CH62" i="3"/>
  <c r="CI62" i="3"/>
  <c r="CJ62" i="3" s="1"/>
  <c r="CF63" i="3"/>
  <c r="CG63" i="3"/>
  <c r="CH63" i="3"/>
  <c r="CI63" i="3"/>
  <c r="CF64" i="3"/>
  <c r="CG64" i="3"/>
  <c r="CH64" i="3"/>
  <c r="CI64" i="3"/>
  <c r="CF65" i="3"/>
  <c r="CG65" i="3"/>
  <c r="CH65" i="3"/>
  <c r="CI65" i="3"/>
  <c r="CF66" i="3"/>
  <c r="CG66" i="3"/>
  <c r="CH66" i="3"/>
  <c r="CI66" i="3"/>
  <c r="CF67" i="3"/>
  <c r="CG67" i="3"/>
  <c r="CH67" i="3"/>
  <c r="CI67" i="3"/>
  <c r="CF68" i="3"/>
  <c r="CG68" i="3"/>
  <c r="CH68" i="3"/>
  <c r="CI68" i="3"/>
  <c r="CF69" i="3"/>
  <c r="CG69" i="3"/>
  <c r="CH69" i="3"/>
  <c r="CI69" i="3"/>
  <c r="CF70" i="3"/>
  <c r="CG70" i="3"/>
  <c r="CH70" i="3"/>
  <c r="CI70" i="3"/>
  <c r="CJ70" i="3" s="1"/>
  <c r="CF71" i="3"/>
  <c r="CG71" i="3"/>
  <c r="CH71" i="3"/>
  <c r="CI71" i="3"/>
  <c r="CF72" i="3"/>
  <c r="CG72" i="3"/>
  <c r="CH72" i="3"/>
  <c r="CI72" i="3"/>
  <c r="CJ72" i="3" s="1"/>
  <c r="CL72" i="3" s="1"/>
  <c r="CF73" i="3"/>
  <c r="CG73" i="3"/>
  <c r="CH73" i="3"/>
  <c r="CI73" i="3"/>
  <c r="CF74" i="3"/>
  <c r="CG74" i="3"/>
  <c r="CH74" i="3"/>
  <c r="CI74" i="3"/>
  <c r="CF75" i="3"/>
  <c r="CG75" i="3"/>
  <c r="CH75" i="3"/>
  <c r="CI75" i="3"/>
  <c r="CF76" i="3"/>
  <c r="CG76" i="3"/>
  <c r="CH76" i="3"/>
  <c r="CI76" i="3"/>
  <c r="CJ76" i="3" s="1"/>
  <c r="CF77" i="3"/>
  <c r="CG77" i="3"/>
  <c r="CH77" i="3"/>
  <c r="CI77" i="3"/>
  <c r="CF78" i="3"/>
  <c r="CG78" i="3"/>
  <c r="CH78" i="3"/>
  <c r="CI78" i="3"/>
  <c r="CJ78" i="3" s="1"/>
  <c r="CF79" i="3"/>
  <c r="CG79" i="3"/>
  <c r="CH79" i="3"/>
  <c r="CI79" i="3"/>
  <c r="CF80" i="3"/>
  <c r="CG80" i="3"/>
  <c r="CH80" i="3"/>
  <c r="CI80" i="3"/>
  <c r="CF81" i="3"/>
  <c r="CG81" i="3"/>
  <c r="CH81" i="3"/>
  <c r="CI81" i="3"/>
  <c r="CF82" i="3"/>
  <c r="CG82" i="3"/>
  <c r="CH82" i="3"/>
  <c r="CI82" i="3"/>
  <c r="CF83" i="3"/>
  <c r="CG83" i="3"/>
  <c r="CH83" i="3"/>
  <c r="CI83" i="3"/>
  <c r="CF84" i="3"/>
  <c r="CG84" i="3"/>
  <c r="CH84" i="3"/>
  <c r="CI84" i="3"/>
  <c r="CF85" i="3"/>
  <c r="CG85" i="3"/>
  <c r="CH85" i="3"/>
  <c r="CI85" i="3"/>
  <c r="CF86" i="3"/>
  <c r="CG86" i="3"/>
  <c r="CH86" i="3"/>
  <c r="CI86" i="3"/>
  <c r="CF87" i="3"/>
  <c r="CG87" i="3"/>
  <c r="CH87" i="3"/>
  <c r="CI87" i="3"/>
  <c r="CF88" i="3"/>
  <c r="CG88" i="3"/>
  <c r="CH88" i="3"/>
  <c r="CI88" i="3"/>
  <c r="CJ88" i="3" s="1"/>
  <c r="CL88" i="3" s="1"/>
  <c r="CF89" i="3"/>
  <c r="CG89" i="3"/>
  <c r="CH89" i="3"/>
  <c r="CI89" i="3"/>
  <c r="CF90" i="3"/>
  <c r="CG90" i="3"/>
  <c r="CH90" i="3"/>
  <c r="CI90" i="3"/>
  <c r="CF91" i="3"/>
  <c r="CG91" i="3"/>
  <c r="CH91" i="3"/>
  <c r="CI91" i="3"/>
  <c r="CF92" i="3"/>
  <c r="CG92" i="3"/>
  <c r="CH92" i="3"/>
  <c r="CI92" i="3"/>
  <c r="CF93" i="3"/>
  <c r="CG93" i="3"/>
  <c r="CH93" i="3"/>
  <c r="CI93" i="3"/>
  <c r="CF94" i="3"/>
  <c r="CG94" i="3"/>
  <c r="CH94" i="3"/>
  <c r="CI94" i="3"/>
  <c r="CF95" i="3"/>
  <c r="CG95" i="3"/>
  <c r="CH95" i="3"/>
  <c r="CI95" i="3"/>
  <c r="CF96" i="3"/>
  <c r="CG96" i="3"/>
  <c r="CH96" i="3"/>
  <c r="CI96" i="3"/>
  <c r="CF97" i="3"/>
  <c r="CG97" i="3"/>
  <c r="CH97" i="3"/>
  <c r="CI97" i="3"/>
  <c r="CF98" i="3"/>
  <c r="CG98" i="3"/>
  <c r="CH98" i="3"/>
  <c r="CI98" i="3"/>
  <c r="CF99" i="3"/>
  <c r="CG99" i="3"/>
  <c r="CH99" i="3"/>
  <c r="CI99" i="3"/>
  <c r="CF100" i="3"/>
  <c r="CG100" i="3"/>
  <c r="CH100" i="3"/>
  <c r="CI100" i="3"/>
  <c r="CF101" i="3"/>
  <c r="CG101" i="3"/>
  <c r="CH101" i="3"/>
  <c r="CI101" i="3"/>
  <c r="CF102" i="3"/>
  <c r="CG102" i="3"/>
  <c r="CH102" i="3"/>
  <c r="CI102" i="3"/>
  <c r="CF103" i="3"/>
  <c r="CG103" i="3"/>
  <c r="CH103" i="3"/>
  <c r="CI103" i="3"/>
  <c r="CF104" i="3"/>
  <c r="CG104" i="3"/>
  <c r="CH104" i="3"/>
  <c r="CI104" i="3"/>
  <c r="CF105" i="3"/>
  <c r="CG105" i="3"/>
  <c r="CH105" i="3"/>
  <c r="CI105" i="3"/>
  <c r="CF106" i="3"/>
  <c r="CG106" i="3"/>
  <c r="CH106" i="3"/>
  <c r="CI106" i="3"/>
  <c r="CF107" i="3"/>
  <c r="CG107" i="3"/>
  <c r="CH107" i="3"/>
  <c r="CI107" i="3"/>
  <c r="CF108" i="3"/>
  <c r="CG108" i="3"/>
  <c r="CH108" i="3"/>
  <c r="CI108" i="3"/>
  <c r="CJ108" i="3" s="1"/>
  <c r="CF109" i="3"/>
  <c r="CG109" i="3"/>
  <c r="CH109" i="3"/>
  <c r="CI109" i="3"/>
  <c r="CF110" i="3"/>
  <c r="CG110" i="3"/>
  <c r="CH110" i="3"/>
  <c r="CI110" i="3"/>
  <c r="CF111" i="3"/>
  <c r="CG111" i="3"/>
  <c r="CH111" i="3"/>
  <c r="CI111" i="3"/>
  <c r="CF112" i="3"/>
  <c r="CG112" i="3"/>
  <c r="CH112" i="3"/>
  <c r="CI112" i="3"/>
  <c r="CF113" i="3"/>
  <c r="CG113" i="3"/>
  <c r="CH113" i="3"/>
  <c r="CI113" i="3"/>
  <c r="CF114" i="3"/>
  <c r="CG114" i="3"/>
  <c r="CH114" i="3"/>
  <c r="CI114" i="3"/>
  <c r="CF115" i="3"/>
  <c r="CG115" i="3"/>
  <c r="CH115" i="3"/>
  <c r="CI115" i="3"/>
  <c r="CF116" i="3"/>
  <c r="CG116" i="3"/>
  <c r="CH116" i="3"/>
  <c r="CI116" i="3"/>
  <c r="CF117" i="3"/>
  <c r="CG117" i="3"/>
  <c r="CH117" i="3"/>
  <c r="CI117" i="3"/>
  <c r="CF118" i="3"/>
  <c r="CG118" i="3"/>
  <c r="CH118" i="3"/>
  <c r="CI118" i="3"/>
  <c r="CJ118" i="3" s="1"/>
  <c r="CF119" i="3"/>
  <c r="CG119" i="3"/>
  <c r="CH119" i="3"/>
  <c r="CI119" i="3"/>
  <c r="CF120" i="3"/>
  <c r="CG120" i="3"/>
  <c r="CH120" i="3"/>
  <c r="CI120" i="3"/>
  <c r="CF121" i="3"/>
  <c r="CG121" i="3"/>
  <c r="CH121" i="3"/>
  <c r="CI121" i="3"/>
  <c r="CF122" i="3"/>
  <c r="CG122" i="3"/>
  <c r="CH122" i="3"/>
  <c r="CI122" i="3"/>
  <c r="CF123" i="3"/>
  <c r="CG123" i="3"/>
  <c r="CH123" i="3"/>
  <c r="CI123" i="3"/>
  <c r="CF124" i="3"/>
  <c r="CG124" i="3"/>
  <c r="CH124" i="3"/>
  <c r="CI124" i="3"/>
  <c r="CF125" i="3"/>
  <c r="CG125" i="3"/>
  <c r="CH125" i="3"/>
  <c r="CI125" i="3"/>
  <c r="CF126" i="3"/>
  <c r="CG126" i="3"/>
  <c r="CH126" i="3"/>
  <c r="CI126" i="3"/>
  <c r="CF127" i="3"/>
  <c r="CG127" i="3"/>
  <c r="CH127" i="3"/>
  <c r="CI127" i="3"/>
  <c r="CF128" i="3"/>
  <c r="CG128" i="3"/>
  <c r="CH128" i="3"/>
  <c r="CI128" i="3"/>
  <c r="CF129" i="3"/>
  <c r="CG129" i="3"/>
  <c r="CH129" i="3"/>
  <c r="CI129" i="3"/>
  <c r="CF130" i="3"/>
  <c r="CG130" i="3"/>
  <c r="CH130" i="3"/>
  <c r="CI130" i="3"/>
  <c r="CF131" i="3"/>
  <c r="CG131" i="3"/>
  <c r="CH131" i="3"/>
  <c r="CI131" i="3"/>
  <c r="CF132" i="3"/>
  <c r="CG132" i="3"/>
  <c r="CH132" i="3"/>
  <c r="CI132" i="3"/>
  <c r="CF133" i="3"/>
  <c r="CG133" i="3"/>
  <c r="CH133" i="3"/>
  <c r="CI133" i="3"/>
  <c r="CF134" i="3"/>
  <c r="CG134" i="3"/>
  <c r="CH134" i="3"/>
  <c r="CI134" i="3"/>
  <c r="CF135" i="3"/>
  <c r="CG135" i="3"/>
  <c r="CH135" i="3"/>
  <c r="CI135" i="3"/>
  <c r="CF136" i="3"/>
  <c r="CG136" i="3"/>
  <c r="CH136" i="3"/>
  <c r="CI136" i="3"/>
  <c r="CJ136" i="3" s="1"/>
  <c r="CL136" i="3" s="1"/>
  <c r="CF137" i="3"/>
  <c r="CG137" i="3"/>
  <c r="CH137" i="3"/>
  <c r="CI137" i="3"/>
  <c r="CF138" i="3"/>
  <c r="CG138" i="3"/>
  <c r="CH138" i="3"/>
  <c r="CI138" i="3"/>
  <c r="CF139" i="3"/>
  <c r="CG139" i="3"/>
  <c r="CH139" i="3"/>
  <c r="CI139" i="3"/>
  <c r="CF140" i="3"/>
  <c r="CG140" i="3"/>
  <c r="CH140" i="3"/>
  <c r="CI140" i="3"/>
  <c r="CF141" i="3"/>
  <c r="CG141" i="3"/>
  <c r="CH141" i="3"/>
  <c r="CI141" i="3"/>
  <c r="CF142" i="3"/>
  <c r="CG142" i="3"/>
  <c r="CH142" i="3"/>
  <c r="CI142" i="3"/>
  <c r="CF143" i="3"/>
  <c r="CG143" i="3"/>
  <c r="CH143" i="3"/>
  <c r="CI143" i="3"/>
  <c r="CF144" i="3"/>
  <c r="CG144" i="3"/>
  <c r="CH144" i="3"/>
  <c r="CI144" i="3"/>
  <c r="CF145" i="3"/>
  <c r="CG145" i="3"/>
  <c r="CH145" i="3"/>
  <c r="CI145" i="3"/>
  <c r="CF146" i="3"/>
  <c r="CG146" i="3"/>
  <c r="CH146" i="3"/>
  <c r="CI146" i="3"/>
  <c r="CF147" i="3"/>
  <c r="CG147" i="3"/>
  <c r="CH147" i="3"/>
  <c r="CI147" i="3"/>
  <c r="CF148" i="3"/>
  <c r="CG148" i="3"/>
  <c r="CH148" i="3"/>
  <c r="CI148" i="3"/>
  <c r="CF149" i="3"/>
  <c r="CG149" i="3"/>
  <c r="CH149" i="3"/>
  <c r="CI149" i="3"/>
  <c r="CF150" i="3"/>
  <c r="CG150" i="3"/>
  <c r="CH150" i="3"/>
  <c r="CI150" i="3"/>
  <c r="CF151" i="3"/>
  <c r="CG151" i="3"/>
  <c r="CH151" i="3"/>
  <c r="CI151" i="3"/>
  <c r="CF152" i="3"/>
  <c r="CG152" i="3"/>
  <c r="CH152" i="3"/>
  <c r="CI152" i="3"/>
  <c r="CF153" i="3"/>
  <c r="CG153" i="3"/>
  <c r="CH153" i="3"/>
  <c r="CI153" i="3"/>
  <c r="CF154" i="3"/>
  <c r="CG154" i="3"/>
  <c r="CH154" i="3"/>
  <c r="CI154" i="3"/>
  <c r="CF155" i="3"/>
  <c r="CG155" i="3"/>
  <c r="CH155" i="3"/>
  <c r="CI155" i="3"/>
  <c r="CJ155" i="3" s="1"/>
  <c r="CF156" i="3"/>
  <c r="CG156" i="3"/>
  <c r="CH156" i="3"/>
  <c r="CI7" i="3"/>
  <c r="CH7" i="3"/>
  <c r="CG7" i="3"/>
  <c r="CF7" i="3"/>
  <c r="CC3" i="3"/>
  <c r="CD3" i="3"/>
  <c r="CE3" i="3"/>
  <c r="CB3" i="3"/>
  <c r="CE2" i="3"/>
  <c r="CD2" i="3"/>
  <c r="CC2" i="3"/>
  <c r="CB2" i="3"/>
  <c r="BS71" i="3"/>
  <c r="BT71" i="3"/>
  <c r="BU71" i="3"/>
  <c r="BV71" i="3"/>
  <c r="BS72" i="3"/>
  <c r="BT72" i="3"/>
  <c r="BU72" i="3"/>
  <c r="BV72" i="3"/>
  <c r="BS73" i="3"/>
  <c r="BT73" i="3"/>
  <c r="BU73" i="3"/>
  <c r="BV73" i="3"/>
  <c r="BS74" i="3"/>
  <c r="BT74" i="3"/>
  <c r="BU74" i="3"/>
  <c r="BV74" i="3"/>
  <c r="BS75" i="3"/>
  <c r="BT75" i="3"/>
  <c r="BU75" i="3"/>
  <c r="BV75" i="3"/>
  <c r="BS76" i="3"/>
  <c r="BT76" i="3"/>
  <c r="BU76" i="3"/>
  <c r="BV76" i="3"/>
  <c r="BS77" i="3"/>
  <c r="BT77" i="3"/>
  <c r="BU77" i="3"/>
  <c r="BV77" i="3"/>
  <c r="BS78" i="3"/>
  <c r="BT78" i="3"/>
  <c r="BU78" i="3"/>
  <c r="BV78" i="3"/>
  <c r="BS79" i="3"/>
  <c r="BT79" i="3"/>
  <c r="BU79" i="3"/>
  <c r="BV79" i="3"/>
  <c r="BS80" i="3"/>
  <c r="BT80" i="3"/>
  <c r="BU80" i="3"/>
  <c r="BV80" i="3"/>
  <c r="BS81" i="3"/>
  <c r="BT81" i="3"/>
  <c r="BU81" i="3"/>
  <c r="BV81" i="3"/>
  <c r="BS82" i="3"/>
  <c r="BT82" i="3"/>
  <c r="BU82" i="3"/>
  <c r="BV82" i="3"/>
  <c r="BS83" i="3"/>
  <c r="BT83" i="3"/>
  <c r="BU83" i="3"/>
  <c r="BV83" i="3"/>
  <c r="BS84" i="3"/>
  <c r="BT84" i="3"/>
  <c r="BU84" i="3"/>
  <c r="BV84" i="3"/>
  <c r="BS85" i="3"/>
  <c r="BT85" i="3"/>
  <c r="BU85" i="3"/>
  <c r="BV85" i="3"/>
  <c r="BS86" i="3"/>
  <c r="BT86" i="3"/>
  <c r="BU86" i="3"/>
  <c r="BV86" i="3"/>
  <c r="BS87" i="3"/>
  <c r="BT87" i="3"/>
  <c r="BU87" i="3"/>
  <c r="BV87" i="3"/>
  <c r="BS88" i="3"/>
  <c r="BT88" i="3"/>
  <c r="BU88" i="3"/>
  <c r="BV88" i="3"/>
  <c r="BS89" i="3"/>
  <c r="BT89" i="3"/>
  <c r="BU89" i="3"/>
  <c r="BV89" i="3"/>
  <c r="BS90" i="3"/>
  <c r="BT90" i="3"/>
  <c r="BU90" i="3"/>
  <c r="BV90" i="3"/>
  <c r="BS91" i="3"/>
  <c r="BT91" i="3"/>
  <c r="BU91" i="3"/>
  <c r="BV91" i="3"/>
  <c r="BS92" i="3"/>
  <c r="BT92" i="3"/>
  <c r="BU92" i="3"/>
  <c r="BV92" i="3"/>
  <c r="BS93" i="3"/>
  <c r="BT93" i="3"/>
  <c r="BU93" i="3"/>
  <c r="BV93" i="3"/>
  <c r="BS94" i="3"/>
  <c r="BT94" i="3"/>
  <c r="BU94" i="3"/>
  <c r="BV94" i="3"/>
  <c r="BS95" i="3"/>
  <c r="BT95" i="3"/>
  <c r="BU95" i="3"/>
  <c r="BV95" i="3"/>
  <c r="BS96" i="3"/>
  <c r="BT96" i="3"/>
  <c r="BU96" i="3"/>
  <c r="BV96" i="3"/>
  <c r="BS97" i="3"/>
  <c r="BT97" i="3"/>
  <c r="BU97" i="3"/>
  <c r="BV97" i="3"/>
  <c r="BS98" i="3"/>
  <c r="BT98" i="3"/>
  <c r="BU98" i="3"/>
  <c r="BV98" i="3"/>
  <c r="BS99" i="3"/>
  <c r="BT99" i="3"/>
  <c r="BU99" i="3"/>
  <c r="BV99" i="3"/>
  <c r="BS100" i="3"/>
  <c r="BT100" i="3"/>
  <c r="BU100" i="3"/>
  <c r="BV100" i="3"/>
  <c r="BS101" i="3"/>
  <c r="BT101" i="3"/>
  <c r="BU101" i="3"/>
  <c r="BV101" i="3"/>
  <c r="BS102" i="3"/>
  <c r="BT102" i="3"/>
  <c r="BU102" i="3"/>
  <c r="BV102" i="3"/>
  <c r="BS103" i="3"/>
  <c r="BT103" i="3"/>
  <c r="BU103" i="3"/>
  <c r="BV103" i="3"/>
  <c r="BS104" i="3"/>
  <c r="BT104" i="3"/>
  <c r="BU104" i="3"/>
  <c r="BV104" i="3"/>
  <c r="BS105" i="3"/>
  <c r="BT105" i="3"/>
  <c r="BU105" i="3"/>
  <c r="BV105" i="3"/>
  <c r="BS106" i="3"/>
  <c r="BT106" i="3"/>
  <c r="BU106" i="3"/>
  <c r="BV106" i="3"/>
  <c r="BS107" i="3"/>
  <c r="BT107" i="3"/>
  <c r="BU107" i="3"/>
  <c r="BV107" i="3"/>
  <c r="BS108" i="3"/>
  <c r="BT108" i="3"/>
  <c r="BU108" i="3"/>
  <c r="BV108" i="3"/>
  <c r="BS109" i="3"/>
  <c r="BT109" i="3"/>
  <c r="BU109" i="3"/>
  <c r="BV109" i="3"/>
  <c r="BS110" i="3"/>
  <c r="BT110" i="3"/>
  <c r="BU110" i="3"/>
  <c r="BV110" i="3"/>
  <c r="BS111" i="3"/>
  <c r="BT111" i="3"/>
  <c r="BU111" i="3"/>
  <c r="BV111" i="3"/>
  <c r="BS112" i="3"/>
  <c r="BT112" i="3"/>
  <c r="BU112" i="3"/>
  <c r="BV112" i="3"/>
  <c r="BS113" i="3"/>
  <c r="BT113" i="3"/>
  <c r="BU113" i="3"/>
  <c r="BV113" i="3"/>
  <c r="BS114" i="3"/>
  <c r="BT114" i="3"/>
  <c r="BU114" i="3"/>
  <c r="BV114" i="3"/>
  <c r="BS115" i="3"/>
  <c r="BT115" i="3"/>
  <c r="BU115" i="3"/>
  <c r="BV115" i="3"/>
  <c r="BS116" i="3"/>
  <c r="BT116" i="3"/>
  <c r="BU116" i="3"/>
  <c r="BV116" i="3"/>
  <c r="BS117" i="3"/>
  <c r="BT117" i="3"/>
  <c r="BU117" i="3"/>
  <c r="BV117" i="3"/>
  <c r="BS118" i="3"/>
  <c r="BT118" i="3"/>
  <c r="BU118" i="3"/>
  <c r="BV118" i="3"/>
  <c r="BS119" i="3"/>
  <c r="BT119" i="3"/>
  <c r="BU119" i="3"/>
  <c r="BV119" i="3"/>
  <c r="BS120" i="3"/>
  <c r="BT120" i="3"/>
  <c r="BU120" i="3"/>
  <c r="BV120" i="3"/>
  <c r="BS121" i="3"/>
  <c r="BT121" i="3"/>
  <c r="BU121" i="3"/>
  <c r="BV121" i="3"/>
  <c r="BS122" i="3"/>
  <c r="BT122" i="3"/>
  <c r="BU122" i="3"/>
  <c r="BV122" i="3"/>
  <c r="BS123" i="3"/>
  <c r="BT123" i="3"/>
  <c r="BU123" i="3"/>
  <c r="BV123" i="3"/>
  <c r="BS124" i="3"/>
  <c r="BT124" i="3"/>
  <c r="BU124" i="3"/>
  <c r="BV124" i="3"/>
  <c r="BS125" i="3"/>
  <c r="BT125" i="3"/>
  <c r="BU125" i="3"/>
  <c r="BV125" i="3"/>
  <c r="BS126" i="3"/>
  <c r="BT126" i="3"/>
  <c r="BU126" i="3"/>
  <c r="BV126" i="3"/>
  <c r="BS127" i="3"/>
  <c r="BT127" i="3"/>
  <c r="BU127" i="3"/>
  <c r="BV127" i="3"/>
  <c r="BS128" i="3"/>
  <c r="BT128" i="3"/>
  <c r="BU128" i="3"/>
  <c r="BV128" i="3"/>
  <c r="BS129" i="3"/>
  <c r="BT129" i="3"/>
  <c r="BU129" i="3"/>
  <c r="BV129" i="3"/>
  <c r="BS130" i="3"/>
  <c r="BT130" i="3"/>
  <c r="BU130" i="3"/>
  <c r="BV130" i="3"/>
  <c r="BS131" i="3"/>
  <c r="BT131" i="3"/>
  <c r="BU131" i="3"/>
  <c r="BV131" i="3"/>
  <c r="BS132" i="3"/>
  <c r="BT132" i="3"/>
  <c r="BU132" i="3"/>
  <c r="BV132" i="3"/>
  <c r="BS133" i="3"/>
  <c r="BT133" i="3"/>
  <c r="BU133" i="3"/>
  <c r="BV133" i="3"/>
  <c r="BS134" i="3"/>
  <c r="BT134" i="3"/>
  <c r="BU134" i="3"/>
  <c r="BV134" i="3"/>
  <c r="BS135" i="3"/>
  <c r="BT135" i="3"/>
  <c r="BU135" i="3"/>
  <c r="BV135" i="3"/>
  <c r="BS136" i="3"/>
  <c r="BT136" i="3"/>
  <c r="BU136" i="3"/>
  <c r="BV136" i="3"/>
  <c r="BS137" i="3"/>
  <c r="BT137" i="3"/>
  <c r="BU137" i="3"/>
  <c r="BV137" i="3"/>
  <c r="BS138" i="3"/>
  <c r="BT138" i="3"/>
  <c r="BU138" i="3"/>
  <c r="BV138" i="3"/>
  <c r="BS139" i="3"/>
  <c r="BT139" i="3"/>
  <c r="BU139" i="3"/>
  <c r="BV139" i="3"/>
  <c r="BS140" i="3"/>
  <c r="BT140" i="3"/>
  <c r="BU140" i="3"/>
  <c r="BV140" i="3"/>
  <c r="BS141" i="3"/>
  <c r="BT141" i="3"/>
  <c r="BU141" i="3"/>
  <c r="BV141" i="3"/>
  <c r="BS142" i="3"/>
  <c r="BT142" i="3"/>
  <c r="BU142" i="3"/>
  <c r="BV142" i="3"/>
  <c r="BS143" i="3"/>
  <c r="BT143" i="3"/>
  <c r="BU143" i="3"/>
  <c r="BV143" i="3"/>
  <c r="BS144" i="3"/>
  <c r="BT144" i="3"/>
  <c r="BU144" i="3"/>
  <c r="BV144" i="3"/>
  <c r="BS145" i="3"/>
  <c r="BT145" i="3"/>
  <c r="BU145" i="3"/>
  <c r="BV145" i="3"/>
  <c r="BS146" i="3"/>
  <c r="BT146" i="3"/>
  <c r="BU146" i="3"/>
  <c r="BV146" i="3"/>
  <c r="BS147" i="3"/>
  <c r="BT147" i="3"/>
  <c r="BU147" i="3"/>
  <c r="BV147" i="3"/>
  <c r="BS148" i="3"/>
  <c r="BT148" i="3"/>
  <c r="BU148" i="3"/>
  <c r="BV148" i="3"/>
  <c r="BS149" i="3"/>
  <c r="BT149" i="3"/>
  <c r="BU149" i="3"/>
  <c r="BV149" i="3"/>
  <c r="BS150" i="3"/>
  <c r="BT150" i="3"/>
  <c r="BU150" i="3"/>
  <c r="BV150" i="3"/>
  <c r="BS151" i="3"/>
  <c r="BT151" i="3"/>
  <c r="BU151" i="3"/>
  <c r="BV151" i="3"/>
  <c r="BS152" i="3"/>
  <c r="BT152" i="3"/>
  <c r="BU152" i="3"/>
  <c r="BV152" i="3"/>
  <c r="BS153" i="3"/>
  <c r="BT153" i="3"/>
  <c r="BU153" i="3"/>
  <c r="BV153" i="3"/>
  <c r="BS154" i="3"/>
  <c r="BT154" i="3"/>
  <c r="BU154" i="3"/>
  <c r="BV154" i="3"/>
  <c r="BS155" i="3"/>
  <c r="BT155" i="3"/>
  <c r="BU155" i="3"/>
  <c r="BV155" i="3"/>
  <c r="BS156" i="3"/>
  <c r="BT156" i="3"/>
  <c r="BU156" i="3"/>
  <c r="BV156" i="3"/>
  <c r="BS8" i="3"/>
  <c r="BT8" i="3"/>
  <c r="BU8" i="3"/>
  <c r="BV8" i="3"/>
  <c r="BS9" i="3"/>
  <c r="BT9" i="3"/>
  <c r="BU9" i="3"/>
  <c r="BV9" i="3"/>
  <c r="BS10" i="3"/>
  <c r="BT10" i="3"/>
  <c r="BU10" i="3"/>
  <c r="BV10" i="3"/>
  <c r="BS11" i="3"/>
  <c r="BT11" i="3"/>
  <c r="BU11" i="3"/>
  <c r="BV11" i="3"/>
  <c r="BS12" i="3"/>
  <c r="BT12" i="3"/>
  <c r="BU12" i="3"/>
  <c r="BV12" i="3"/>
  <c r="BS13" i="3"/>
  <c r="BT13" i="3"/>
  <c r="BU13" i="3"/>
  <c r="BV13" i="3"/>
  <c r="BS14" i="3"/>
  <c r="BT14" i="3"/>
  <c r="BU14" i="3"/>
  <c r="BV14" i="3"/>
  <c r="BS15" i="3"/>
  <c r="BT15" i="3"/>
  <c r="BU15" i="3"/>
  <c r="BV15" i="3"/>
  <c r="BS16" i="3"/>
  <c r="BT16" i="3"/>
  <c r="BU16" i="3"/>
  <c r="BV16" i="3"/>
  <c r="BS17" i="3"/>
  <c r="BT17" i="3"/>
  <c r="BU17" i="3"/>
  <c r="BV17" i="3"/>
  <c r="BS18" i="3"/>
  <c r="BT18" i="3"/>
  <c r="BU18" i="3"/>
  <c r="BV18" i="3"/>
  <c r="BS19" i="3"/>
  <c r="BT19" i="3"/>
  <c r="BU19" i="3"/>
  <c r="BV19" i="3"/>
  <c r="BS20" i="3"/>
  <c r="BT20" i="3"/>
  <c r="BU20" i="3"/>
  <c r="BV20" i="3"/>
  <c r="BS21" i="3"/>
  <c r="BT21" i="3"/>
  <c r="BU21" i="3"/>
  <c r="BV21" i="3"/>
  <c r="BS22" i="3"/>
  <c r="BT22" i="3"/>
  <c r="BU22" i="3"/>
  <c r="BV22" i="3"/>
  <c r="BS23" i="3"/>
  <c r="BT23" i="3"/>
  <c r="BU23" i="3"/>
  <c r="BV23" i="3"/>
  <c r="BS24" i="3"/>
  <c r="BT24" i="3"/>
  <c r="BU24" i="3"/>
  <c r="BV24" i="3"/>
  <c r="BS25" i="3"/>
  <c r="BT25" i="3"/>
  <c r="BU25" i="3"/>
  <c r="BV25" i="3"/>
  <c r="BS26" i="3"/>
  <c r="BT26" i="3"/>
  <c r="BU26" i="3"/>
  <c r="BV26" i="3"/>
  <c r="BS27" i="3"/>
  <c r="BT27" i="3"/>
  <c r="BU27" i="3"/>
  <c r="BV27" i="3"/>
  <c r="BS28" i="3"/>
  <c r="BT28" i="3"/>
  <c r="BU28" i="3"/>
  <c r="BV28" i="3"/>
  <c r="BS29" i="3"/>
  <c r="BT29" i="3"/>
  <c r="BU29" i="3"/>
  <c r="BV29" i="3"/>
  <c r="BS30" i="3"/>
  <c r="BT30" i="3"/>
  <c r="BU30" i="3"/>
  <c r="BV30" i="3"/>
  <c r="BS31" i="3"/>
  <c r="BT31" i="3"/>
  <c r="BU31" i="3"/>
  <c r="BV31" i="3"/>
  <c r="BS32" i="3"/>
  <c r="BT32" i="3"/>
  <c r="BU32" i="3"/>
  <c r="BV32" i="3"/>
  <c r="BS33" i="3"/>
  <c r="BT33" i="3"/>
  <c r="BU33" i="3"/>
  <c r="BV33" i="3"/>
  <c r="BS34" i="3"/>
  <c r="BT34" i="3"/>
  <c r="BU34" i="3"/>
  <c r="BV34" i="3"/>
  <c r="BS35" i="3"/>
  <c r="BT35" i="3"/>
  <c r="BU35" i="3"/>
  <c r="BV35" i="3"/>
  <c r="BS36" i="3"/>
  <c r="BT36" i="3"/>
  <c r="BU36" i="3"/>
  <c r="BV36" i="3"/>
  <c r="BS37" i="3"/>
  <c r="BT37" i="3"/>
  <c r="BU37" i="3"/>
  <c r="BV37" i="3"/>
  <c r="BS38" i="3"/>
  <c r="BT38" i="3"/>
  <c r="BU38" i="3"/>
  <c r="BV38" i="3"/>
  <c r="BS39" i="3"/>
  <c r="BT39" i="3"/>
  <c r="BU39" i="3"/>
  <c r="BV39" i="3"/>
  <c r="BS40" i="3"/>
  <c r="BT40" i="3"/>
  <c r="BU40" i="3"/>
  <c r="BV40" i="3"/>
  <c r="BS41" i="3"/>
  <c r="BT41" i="3"/>
  <c r="BU41" i="3"/>
  <c r="BV41" i="3"/>
  <c r="BS42" i="3"/>
  <c r="BT42" i="3"/>
  <c r="BU42" i="3"/>
  <c r="BV42" i="3"/>
  <c r="BS43" i="3"/>
  <c r="BT43" i="3"/>
  <c r="BU43" i="3"/>
  <c r="BV43" i="3"/>
  <c r="BS44" i="3"/>
  <c r="BT44" i="3"/>
  <c r="BU44" i="3"/>
  <c r="BV44" i="3"/>
  <c r="BS45" i="3"/>
  <c r="BT45" i="3"/>
  <c r="BU45" i="3"/>
  <c r="BV45" i="3"/>
  <c r="BS46" i="3"/>
  <c r="BT46" i="3"/>
  <c r="BU46" i="3"/>
  <c r="BV46" i="3"/>
  <c r="BS47" i="3"/>
  <c r="BT47" i="3"/>
  <c r="BU47" i="3"/>
  <c r="BV47" i="3"/>
  <c r="BS48" i="3"/>
  <c r="BT48" i="3"/>
  <c r="BU48" i="3"/>
  <c r="BV48" i="3"/>
  <c r="BS49" i="3"/>
  <c r="BT49" i="3"/>
  <c r="BU49" i="3"/>
  <c r="BV49" i="3"/>
  <c r="BS50" i="3"/>
  <c r="BT50" i="3"/>
  <c r="BU50" i="3"/>
  <c r="BV50" i="3"/>
  <c r="BS51" i="3"/>
  <c r="BT51" i="3"/>
  <c r="BU51" i="3"/>
  <c r="BV51" i="3"/>
  <c r="BS52" i="3"/>
  <c r="BT52" i="3"/>
  <c r="BU52" i="3"/>
  <c r="BV52" i="3"/>
  <c r="BS53" i="3"/>
  <c r="BT53" i="3"/>
  <c r="BU53" i="3"/>
  <c r="BV53" i="3"/>
  <c r="BS54" i="3"/>
  <c r="BT54" i="3"/>
  <c r="BU54" i="3"/>
  <c r="BV54" i="3"/>
  <c r="BS55" i="3"/>
  <c r="BT55" i="3"/>
  <c r="BU55" i="3"/>
  <c r="BV55" i="3"/>
  <c r="BS56" i="3"/>
  <c r="BT56" i="3"/>
  <c r="BU56" i="3"/>
  <c r="BV56" i="3"/>
  <c r="BS57" i="3"/>
  <c r="BT57" i="3"/>
  <c r="BU57" i="3"/>
  <c r="BV57" i="3"/>
  <c r="BS58" i="3"/>
  <c r="BT58" i="3"/>
  <c r="BU58" i="3"/>
  <c r="BV58" i="3"/>
  <c r="BS59" i="3"/>
  <c r="BT59" i="3"/>
  <c r="BU59" i="3"/>
  <c r="BV59" i="3"/>
  <c r="BS60" i="3"/>
  <c r="BT60" i="3"/>
  <c r="BU60" i="3"/>
  <c r="BV60" i="3"/>
  <c r="BS61" i="3"/>
  <c r="BT61" i="3"/>
  <c r="BU61" i="3"/>
  <c r="BV61" i="3"/>
  <c r="BS62" i="3"/>
  <c r="BT62" i="3"/>
  <c r="BU62" i="3"/>
  <c r="BV62" i="3"/>
  <c r="BS63" i="3"/>
  <c r="BT63" i="3"/>
  <c r="BU63" i="3"/>
  <c r="BV63" i="3"/>
  <c r="BS64" i="3"/>
  <c r="BT64" i="3"/>
  <c r="BU64" i="3"/>
  <c r="BV64" i="3"/>
  <c r="BS65" i="3"/>
  <c r="BT65" i="3"/>
  <c r="BU65" i="3"/>
  <c r="BV65" i="3"/>
  <c r="BS66" i="3"/>
  <c r="BT66" i="3"/>
  <c r="BU66" i="3"/>
  <c r="BV66" i="3"/>
  <c r="BS67" i="3"/>
  <c r="BT67" i="3"/>
  <c r="BU67" i="3"/>
  <c r="BV67" i="3"/>
  <c r="BS68" i="3"/>
  <c r="BT68" i="3"/>
  <c r="BU68" i="3"/>
  <c r="BV68" i="3"/>
  <c r="BS69" i="3"/>
  <c r="BT69" i="3"/>
  <c r="BU69" i="3"/>
  <c r="BV69" i="3"/>
  <c r="BS70" i="3"/>
  <c r="BT70" i="3"/>
  <c r="BU70" i="3"/>
  <c r="BV70" i="3"/>
  <c r="BV7" i="3"/>
  <c r="BU7" i="3"/>
  <c r="BT7" i="3"/>
  <c r="BS7" i="3"/>
  <c r="BP3" i="3"/>
  <c r="BQ3" i="3"/>
  <c r="BR3" i="3"/>
  <c r="BR2" i="3"/>
  <c r="BQ2" i="3"/>
  <c r="BP2" i="3"/>
  <c r="BO2" i="3"/>
  <c r="BI8" i="3"/>
  <c r="BJ8" i="3" s="1"/>
  <c r="BK8" i="3" s="1"/>
  <c r="BI9" i="3"/>
  <c r="BI10" i="3"/>
  <c r="BI11" i="3"/>
  <c r="BI12" i="3"/>
  <c r="BJ12" i="3" s="1"/>
  <c r="BL12" i="3" s="1"/>
  <c r="BI13" i="3"/>
  <c r="BI14" i="3"/>
  <c r="BI15" i="3"/>
  <c r="BI16" i="3"/>
  <c r="BJ16" i="3" s="1"/>
  <c r="BK16" i="3" s="1"/>
  <c r="BI17" i="3"/>
  <c r="BI18" i="3"/>
  <c r="BI19" i="3"/>
  <c r="BI20" i="3"/>
  <c r="BI21" i="3"/>
  <c r="BI22" i="3"/>
  <c r="BJ22" i="3" s="1"/>
  <c r="BI23" i="3"/>
  <c r="BI24" i="3"/>
  <c r="BJ24" i="3" s="1"/>
  <c r="BK24" i="3" s="1"/>
  <c r="BI25" i="3"/>
  <c r="BI26" i="3"/>
  <c r="BI27" i="3"/>
  <c r="BI28" i="3"/>
  <c r="BI29" i="3"/>
  <c r="BI30" i="3"/>
  <c r="BJ30" i="3" s="1"/>
  <c r="BI31" i="3"/>
  <c r="BI32" i="3"/>
  <c r="BI33" i="3"/>
  <c r="BI34" i="3"/>
  <c r="BI35" i="3"/>
  <c r="BI36" i="3"/>
  <c r="BI37" i="3"/>
  <c r="BI38" i="3"/>
  <c r="BI39" i="3"/>
  <c r="BI40" i="3"/>
  <c r="BJ40" i="3" s="1"/>
  <c r="BL40" i="3" s="1"/>
  <c r="BI41" i="3"/>
  <c r="BI42" i="3"/>
  <c r="BI43" i="3"/>
  <c r="BI44" i="3"/>
  <c r="BI45" i="3"/>
  <c r="BI46" i="3"/>
  <c r="BJ46" i="3" s="1"/>
  <c r="BI47" i="3"/>
  <c r="BI48" i="3"/>
  <c r="BI49" i="3"/>
  <c r="BI50" i="3"/>
  <c r="BI51" i="3"/>
  <c r="BI52" i="3"/>
  <c r="BI53" i="3"/>
  <c r="BI54" i="3"/>
  <c r="BJ54" i="3" s="1"/>
  <c r="BI55" i="3"/>
  <c r="BI56" i="3"/>
  <c r="BJ56" i="3" s="1"/>
  <c r="BI57" i="3"/>
  <c r="BI58" i="3"/>
  <c r="BI59" i="3"/>
  <c r="BI60" i="3"/>
  <c r="BI61" i="3"/>
  <c r="BI62" i="3"/>
  <c r="BI63" i="3"/>
  <c r="BI64" i="3"/>
  <c r="BJ64" i="3" s="1"/>
  <c r="BL64" i="3" s="1"/>
  <c r="BI65" i="3"/>
  <c r="BI66" i="3"/>
  <c r="BI67" i="3"/>
  <c r="BI68" i="3"/>
  <c r="BI69" i="3"/>
  <c r="BI70" i="3"/>
  <c r="BI71" i="3"/>
  <c r="BI72" i="3"/>
  <c r="BJ72" i="3" s="1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J86" i="3" s="1"/>
  <c r="BI87" i="3"/>
  <c r="BI88" i="3"/>
  <c r="BJ88" i="3" s="1"/>
  <c r="BL88" i="3" s="1"/>
  <c r="BI89" i="3"/>
  <c r="BI90" i="3"/>
  <c r="BI91" i="3"/>
  <c r="BI92" i="3"/>
  <c r="BJ92" i="3" s="1"/>
  <c r="BI93" i="3"/>
  <c r="BI94" i="3"/>
  <c r="BI95" i="3"/>
  <c r="BI96" i="3"/>
  <c r="BJ96" i="3" s="1"/>
  <c r="BL96" i="3" s="1"/>
  <c r="BI97" i="3"/>
  <c r="BI98" i="3"/>
  <c r="BI99" i="3"/>
  <c r="BI100" i="3"/>
  <c r="BI101" i="3"/>
  <c r="BI102" i="3"/>
  <c r="BI103" i="3"/>
  <c r="BI104" i="3"/>
  <c r="BJ104" i="3" s="1"/>
  <c r="BI105" i="3"/>
  <c r="BI106" i="3"/>
  <c r="BI107" i="3"/>
  <c r="BI108" i="3"/>
  <c r="BI109" i="3"/>
  <c r="BI110" i="3"/>
  <c r="BJ110" i="3" s="1"/>
  <c r="BI111" i="3"/>
  <c r="BI112" i="3"/>
  <c r="BI113" i="3"/>
  <c r="BI114" i="3"/>
  <c r="BI115" i="3"/>
  <c r="BI116" i="3"/>
  <c r="BI117" i="3"/>
  <c r="BI118" i="3"/>
  <c r="BJ118" i="3" s="1"/>
  <c r="BI119" i="3"/>
  <c r="BI120" i="3"/>
  <c r="BJ120" i="3" s="1"/>
  <c r="BK120" i="3" s="1"/>
  <c r="BI121" i="3"/>
  <c r="BI122" i="3"/>
  <c r="BI123" i="3"/>
  <c r="BI124" i="3"/>
  <c r="BI125" i="3"/>
  <c r="BI126" i="3"/>
  <c r="BI127" i="3"/>
  <c r="BI128" i="3"/>
  <c r="BJ128" i="3" s="1"/>
  <c r="BI129" i="3"/>
  <c r="BI130" i="3"/>
  <c r="BI131" i="3"/>
  <c r="BI132" i="3"/>
  <c r="BI133" i="3"/>
  <c r="BI134" i="3"/>
  <c r="BI135" i="3"/>
  <c r="BI136" i="3"/>
  <c r="BJ136" i="3" s="1"/>
  <c r="BL136" i="3" s="1"/>
  <c r="BI137" i="3"/>
  <c r="BI138" i="3"/>
  <c r="BI139" i="3"/>
  <c r="BI140" i="3"/>
  <c r="BI141" i="3"/>
  <c r="BI142" i="3"/>
  <c r="BJ142" i="3" s="1"/>
  <c r="BI143" i="3"/>
  <c r="BI144" i="3"/>
  <c r="BJ144" i="3" s="1"/>
  <c r="BL144" i="3" s="1"/>
  <c r="BI145" i="3"/>
  <c r="BI146" i="3"/>
  <c r="BI147" i="3"/>
  <c r="BI148" i="3"/>
  <c r="BI149" i="3"/>
  <c r="BI150" i="3"/>
  <c r="BI151" i="3"/>
  <c r="BI152" i="3"/>
  <c r="BJ152" i="3" s="1"/>
  <c r="BL152" i="3" s="1"/>
  <c r="BI153" i="3"/>
  <c r="BI154" i="3"/>
  <c r="BI155" i="3"/>
  <c r="BI156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J153" i="3" s="1"/>
  <c r="BG154" i="3"/>
  <c r="BG155" i="3"/>
  <c r="BG156" i="3"/>
  <c r="BI7" i="3"/>
  <c r="BH7" i="3"/>
  <c r="BG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J137" i="3" s="1"/>
  <c r="BF138" i="3"/>
  <c r="BF139" i="3"/>
  <c r="BF140" i="3"/>
  <c r="BF141" i="3"/>
  <c r="BF142" i="3"/>
  <c r="BF143" i="3"/>
  <c r="BF144" i="3"/>
  <c r="BF145" i="3"/>
  <c r="BJ145" i="3" s="1"/>
  <c r="BF146" i="3"/>
  <c r="BF147" i="3"/>
  <c r="BF148" i="3"/>
  <c r="BF149" i="3"/>
  <c r="BF150" i="3"/>
  <c r="BF151" i="3"/>
  <c r="BF152" i="3"/>
  <c r="BF153" i="3"/>
  <c r="BF154" i="3"/>
  <c r="BF155" i="3"/>
  <c r="BJ155" i="3" s="1"/>
  <c r="BF156" i="3"/>
  <c r="BF7" i="3"/>
  <c r="BC5" i="3"/>
  <c r="BD5" i="3"/>
  <c r="BE5" i="3"/>
  <c r="BB5" i="3"/>
  <c r="BC4" i="3"/>
  <c r="BD4" i="3"/>
  <c r="BE4" i="3"/>
  <c r="BB4" i="3"/>
  <c r="BC3" i="3"/>
  <c r="BD3" i="3"/>
  <c r="BE3" i="3"/>
  <c r="BB3" i="3"/>
  <c r="BB2" i="3"/>
  <c r="BJ154" i="3"/>
  <c r="BJ150" i="3"/>
  <c r="BJ148" i="3"/>
  <c r="BJ146" i="3"/>
  <c r="BJ139" i="3"/>
  <c r="BJ138" i="3"/>
  <c r="BJ134" i="3"/>
  <c r="BJ131" i="3"/>
  <c r="BJ130" i="3"/>
  <c r="BJ129" i="3"/>
  <c r="BJ126" i="3"/>
  <c r="BJ123" i="3"/>
  <c r="BJ122" i="3"/>
  <c r="BK122" i="3" s="1"/>
  <c r="BJ121" i="3"/>
  <c r="BJ117" i="3"/>
  <c r="BJ115" i="3"/>
  <c r="BJ114" i="3"/>
  <c r="BK114" i="3" s="1"/>
  <c r="BJ113" i="3"/>
  <c r="BL113" i="3" s="1"/>
  <c r="BJ112" i="3"/>
  <c r="BL112" i="3" s="1"/>
  <c r="BJ109" i="3"/>
  <c r="BJ107" i="3"/>
  <c r="BJ106" i="3"/>
  <c r="BK106" i="3" s="1"/>
  <c r="BJ105" i="3"/>
  <c r="BL105" i="3" s="1"/>
  <c r="BJ102" i="3"/>
  <c r="BJ99" i="3"/>
  <c r="BJ98" i="3"/>
  <c r="BK98" i="3" s="1"/>
  <c r="BJ97" i="3"/>
  <c r="BL97" i="3" s="1"/>
  <c r="BJ94" i="3"/>
  <c r="BJ93" i="3"/>
  <c r="BJ91" i="3"/>
  <c r="BJ89" i="3"/>
  <c r="BJ85" i="3"/>
  <c r="BJ83" i="3"/>
  <c r="BJ82" i="3"/>
  <c r="BK82" i="3" s="1"/>
  <c r="BJ81" i="3"/>
  <c r="BK81" i="3" s="1"/>
  <c r="BJ80" i="3"/>
  <c r="BL80" i="3" s="1"/>
  <c r="BJ78" i="3"/>
  <c r="BJ77" i="3"/>
  <c r="BJ75" i="3"/>
  <c r="BJ73" i="3"/>
  <c r="BJ70" i="3"/>
  <c r="BJ69" i="3"/>
  <c r="BJ67" i="3"/>
  <c r="BJ66" i="3"/>
  <c r="BK66" i="3" s="1"/>
  <c r="BJ65" i="3"/>
  <c r="BL65" i="3" s="1"/>
  <c r="BJ62" i="3"/>
  <c r="BJ61" i="3"/>
  <c r="BJ59" i="3"/>
  <c r="BJ57" i="3"/>
  <c r="BJ53" i="3"/>
  <c r="BJ51" i="3"/>
  <c r="BJ50" i="3"/>
  <c r="BK50" i="3" s="1"/>
  <c r="BJ49" i="3"/>
  <c r="BK49" i="3" s="1"/>
  <c r="BJ48" i="3"/>
  <c r="BL48" i="3" s="1"/>
  <c r="BJ45" i="3"/>
  <c r="BJ43" i="3"/>
  <c r="BJ41" i="3"/>
  <c r="BJ38" i="3"/>
  <c r="BJ37" i="3"/>
  <c r="BJ35" i="3"/>
  <c r="BJ34" i="3"/>
  <c r="BK34" i="3" s="1"/>
  <c r="BJ33" i="3"/>
  <c r="BL33" i="3" s="1"/>
  <c r="BJ32" i="3"/>
  <c r="BL32" i="3" s="1"/>
  <c r="BJ29" i="3"/>
  <c r="BJ27" i="3"/>
  <c r="BJ25" i="3"/>
  <c r="BJ21" i="3"/>
  <c r="BJ19" i="3"/>
  <c r="BJ17" i="3"/>
  <c r="BK17" i="3" s="1"/>
  <c r="BJ14" i="3"/>
  <c r="BJ13" i="3"/>
  <c r="BJ11" i="3"/>
  <c r="BJ10" i="3"/>
  <c r="BJ9" i="3"/>
  <c r="BK9" i="3" s="1"/>
  <c r="BE2" i="3"/>
  <c r="BD2" i="3"/>
  <c r="BC2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W124" i="3" s="1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7" i="3"/>
  <c r="AV7" i="3"/>
  <c r="AU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W26" i="3" s="1"/>
  <c r="AX26" i="3" s="1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W114" i="3" s="1"/>
  <c r="AS115" i="3"/>
  <c r="AS116" i="3"/>
  <c r="AS117" i="3"/>
  <c r="AS118" i="3"/>
  <c r="AS119" i="3"/>
  <c r="AS120" i="3"/>
  <c r="AS121" i="3"/>
  <c r="AS122" i="3"/>
  <c r="AW122" i="3" s="1"/>
  <c r="AS123" i="3"/>
  <c r="AS124" i="3"/>
  <c r="AS125" i="3"/>
  <c r="AS126" i="3"/>
  <c r="AS127" i="3"/>
  <c r="AS128" i="3"/>
  <c r="AS129" i="3"/>
  <c r="AS130" i="3"/>
  <c r="AW130" i="3" s="1"/>
  <c r="AX130" i="3" s="1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7" i="3"/>
  <c r="AP5" i="3"/>
  <c r="AQ5" i="3"/>
  <c r="AR5" i="3"/>
  <c r="AO5" i="3"/>
  <c r="AP4" i="3"/>
  <c r="AQ4" i="3"/>
  <c r="AR4" i="3"/>
  <c r="AO4" i="3"/>
  <c r="AP3" i="3"/>
  <c r="AQ3" i="3"/>
  <c r="AR3" i="3"/>
  <c r="AO3" i="3"/>
  <c r="AO2" i="3"/>
  <c r="AW154" i="3"/>
  <c r="AX154" i="3" s="1"/>
  <c r="AW153" i="3"/>
  <c r="AX153" i="3" s="1"/>
  <c r="AW152" i="3"/>
  <c r="AY152" i="3" s="1"/>
  <c r="AW146" i="3"/>
  <c r="AX146" i="3" s="1"/>
  <c r="AW145" i="3"/>
  <c r="AY145" i="3" s="1"/>
  <c r="AW144" i="3"/>
  <c r="AY144" i="3" s="1"/>
  <c r="AW138" i="3"/>
  <c r="AX138" i="3" s="1"/>
  <c r="AW137" i="3"/>
  <c r="AX137" i="3" s="1"/>
  <c r="AW136" i="3"/>
  <c r="AY136" i="3" s="1"/>
  <c r="AW129" i="3"/>
  <c r="AY129" i="3" s="1"/>
  <c r="AW128" i="3"/>
  <c r="AY128" i="3" s="1"/>
  <c r="AW121" i="3"/>
  <c r="AY121" i="3" s="1"/>
  <c r="AW120" i="3"/>
  <c r="AY120" i="3" s="1"/>
  <c r="AW113" i="3"/>
  <c r="AX113" i="3" s="1"/>
  <c r="AW112" i="3"/>
  <c r="AY112" i="3" s="1"/>
  <c r="AW106" i="3"/>
  <c r="AX106" i="3" s="1"/>
  <c r="AW105" i="3"/>
  <c r="AY105" i="3" s="1"/>
  <c r="AW104" i="3"/>
  <c r="AY104" i="3" s="1"/>
  <c r="AW98" i="3"/>
  <c r="AX98" i="3" s="1"/>
  <c r="AW97" i="3"/>
  <c r="AY97" i="3" s="1"/>
  <c r="AW96" i="3"/>
  <c r="AX96" i="3" s="1"/>
  <c r="AW91" i="3"/>
  <c r="AW90" i="3"/>
  <c r="AX90" i="3" s="1"/>
  <c r="AW88" i="3"/>
  <c r="AW85" i="3"/>
  <c r="AW82" i="3"/>
  <c r="AX82" i="3" s="1"/>
  <c r="AW81" i="3"/>
  <c r="AY81" i="3" s="1"/>
  <c r="AW80" i="3"/>
  <c r="AW74" i="3"/>
  <c r="AW72" i="3"/>
  <c r="AW66" i="3"/>
  <c r="AX66" i="3" s="1"/>
  <c r="AW65" i="3"/>
  <c r="AY65" i="3" s="1"/>
  <c r="AW64" i="3"/>
  <c r="AW58" i="3"/>
  <c r="AW56" i="3"/>
  <c r="AW50" i="3"/>
  <c r="AX50" i="3" s="1"/>
  <c r="AW49" i="3"/>
  <c r="AY49" i="3" s="1"/>
  <c r="AW48" i="3"/>
  <c r="AW42" i="3"/>
  <c r="AW40" i="3"/>
  <c r="AW34" i="3"/>
  <c r="AX34" i="3" s="1"/>
  <c r="AW32" i="3"/>
  <c r="AW24" i="3"/>
  <c r="AW18" i="3"/>
  <c r="AX18" i="3" s="1"/>
  <c r="AW17" i="3"/>
  <c r="AX17" i="3" s="1"/>
  <c r="AW16" i="3"/>
  <c r="AW10" i="3"/>
  <c r="AW9" i="3"/>
  <c r="AY9" i="3" s="1"/>
  <c r="AW8" i="3"/>
  <c r="AR2" i="3"/>
  <c r="AQ2" i="3"/>
  <c r="AP2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I7" i="3"/>
  <c r="AH7" i="3"/>
  <c r="AG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7" i="3"/>
  <c r="AC5" i="3"/>
  <c r="AD5" i="3"/>
  <c r="AE5" i="3"/>
  <c r="AB5" i="3"/>
  <c r="AC4" i="3"/>
  <c r="AD4" i="3"/>
  <c r="AE4" i="3"/>
  <c r="AB4" i="3"/>
  <c r="AC3" i="3"/>
  <c r="AD3" i="3"/>
  <c r="AE3" i="3"/>
  <c r="AB3" i="3"/>
  <c r="AC2" i="3"/>
  <c r="AD2" i="3"/>
  <c r="AE2" i="3"/>
  <c r="AB2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7" i="3"/>
  <c r="L51" i="3"/>
  <c r="Q5" i="3"/>
  <c r="P5" i="3"/>
  <c r="R5" i="3"/>
  <c r="P4" i="3"/>
  <c r="Q4" i="3"/>
  <c r="R4" i="3"/>
  <c r="P3" i="3"/>
  <c r="Q3" i="3"/>
  <c r="R3" i="3"/>
  <c r="P2" i="3"/>
  <c r="Q2" i="3"/>
  <c r="R2" i="3"/>
  <c r="O3" i="3"/>
  <c r="O4" i="3"/>
  <c r="O5" i="3"/>
  <c r="O2" i="3"/>
  <c r="S21" i="3"/>
  <c r="AM2" i="2"/>
  <c r="U20" i="3"/>
  <c r="S14" i="3"/>
  <c r="U15" i="3"/>
  <c r="I7" i="3"/>
  <c r="G7" i="3"/>
  <c r="U11" i="3"/>
  <c r="U17" i="3"/>
  <c r="U27" i="3"/>
  <c r="U30" i="3"/>
  <c r="V32" i="3"/>
  <c r="U33" i="3"/>
  <c r="V33" i="3"/>
  <c r="V34" i="3"/>
  <c r="U35" i="3"/>
  <c r="U36" i="3"/>
  <c r="V36" i="3"/>
  <c r="V37" i="3"/>
  <c r="V38" i="3"/>
  <c r="V39" i="3"/>
  <c r="U41" i="3"/>
  <c r="V42" i="3"/>
  <c r="U43" i="3"/>
  <c r="V43" i="3"/>
  <c r="V44" i="3"/>
  <c r="V45" i="3"/>
  <c r="U46" i="3"/>
  <c r="V47" i="3"/>
  <c r="V48" i="3"/>
  <c r="U49" i="3"/>
  <c r="V49" i="3"/>
  <c r="V50" i="3"/>
  <c r="V52" i="3"/>
  <c r="V53" i="3"/>
  <c r="U54" i="3"/>
  <c r="V54" i="3"/>
  <c r="V55" i="3"/>
  <c r="V56" i="3"/>
  <c r="V58" i="3"/>
  <c r="U59" i="3"/>
  <c r="V59" i="3"/>
  <c r="V60" i="3"/>
  <c r="V61" i="3"/>
  <c r="U62" i="3"/>
  <c r="V64" i="3"/>
  <c r="V65" i="3"/>
  <c r="V66" i="3"/>
  <c r="U67" i="3"/>
  <c r="V67" i="3"/>
  <c r="U68" i="3"/>
  <c r="V69" i="3"/>
  <c r="U70" i="3"/>
  <c r="V70" i="3"/>
  <c r="V71" i="3"/>
  <c r="V72" i="3"/>
  <c r="U73" i="3"/>
  <c r="U75" i="3"/>
  <c r="V75" i="3"/>
  <c r="V76" i="3"/>
  <c r="V77" i="3"/>
  <c r="V78" i="3"/>
  <c r="U81" i="3"/>
  <c r="V81" i="3"/>
  <c r="V82" i="3"/>
  <c r="U83" i="3"/>
  <c r="V83" i="3"/>
  <c r="U84" i="3"/>
  <c r="V86" i="3"/>
  <c r="V87" i="3"/>
  <c r="V88" i="3"/>
  <c r="U89" i="3"/>
  <c r="V89" i="3"/>
  <c r="U91" i="3"/>
  <c r="V91" i="3"/>
  <c r="V92" i="3"/>
  <c r="V93" i="3"/>
  <c r="U94" i="3"/>
  <c r="V94" i="3"/>
  <c r="V95" i="3"/>
  <c r="U97" i="3"/>
  <c r="V97" i="3"/>
  <c r="V98" i="3"/>
  <c r="V99" i="3"/>
  <c r="U100" i="3"/>
  <c r="V100" i="3"/>
  <c r="U102" i="3"/>
  <c r="V102" i="3"/>
  <c r="V103" i="3"/>
  <c r="V104" i="3"/>
  <c r="V105" i="3"/>
  <c r="V106" i="3"/>
  <c r="U107" i="3"/>
  <c r="U108" i="3"/>
  <c r="V108" i="3"/>
  <c r="V109" i="3"/>
  <c r="U110" i="3"/>
  <c r="V110" i="3"/>
  <c r="V111" i="3"/>
  <c r="U113" i="3"/>
  <c r="V113" i="3"/>
  <c r="V114" i="3"/>
  <c r="U115" i="3"/>
  <c r="V115" i="3"/>
  <c r="U116" i="3"/>
  <c r="V116" i="3"/>
  <c r="V118" i="3"/>
  <c r="V119" i="3"/>
  <c r="V120" i="3"/>
  <c r="U121" i="3"/>
  <c r="V121" i="3"/>
  <c r="V122" i="3"/>
  <c r="V124" i="3"/>
  <c r="V125" i="3"/>
  <c r="U126" i="3"/>
  <c r="V126" i="3"/>
  <c r="T127" i="3"/>
  <c r="U129" i="3"/>
  <c r="V129" i="3"/>
  <c r="V130" i="3"/>
  <c r="U131" i="3"/>
  <c r="V131" i="3"/>
  <c r="U132" i="3"/>
  <c r="U134" i="3"/>
  <c r="V134" i="3"/>
  <c r="V135" i="3"/>
  <c r="V136" i="3"/>
  <c r="V137" i="3"/>
  <c r="U139" i="3"/>
  <c r="V139" i="3"/>
  <c r="U140" i="3"/>
  <c r="V140" i="3"/>
  <c r="V141" i="3"/>
  <c r="V142" i="3"/>
  <c r="T143" i="3"/>
  <c r="V144" i="3"/>
  <c r="U145" i="3"/>
  <c r="V145" i="3"/>
  <c r="V146" i="3"/>
  <c r="U147" i="3"/>
  <c r="V147" i="3"/>
  <c r="V149" i="3"/>
  <c r="U150" i="3"/>
  <c r="V150" i="3"/>
  <c r="T151" i="3"/>
  <c r="V151" i="3"/>
  <c r="V152" i="3"/>
  <c r="V154" i="3"/>
  <c r="U155" i="3"/>
  <c r="V155" i="3"/>
  <c r="U156" i="3"/>
  <c r="S11" i="3"/>
  <c r="S12" i="3"/>
  <c r="S36" i="3"/>
  <c r="S37" i="3"/>
  <c r="S38" i="3"/>
  <c r="S46" i="3"/>
  <c r="S60" i="3"/>
  <c r="S61" i="3"/>
  <c r="S62" i="3"/>
  <c r="S63" i="3"/>
  <c r="S77" i="3"/>
  <c r="S83" i="3"/>
  <c r="S85" i="3"/>
  <c r="S86" i="3"/>
  <c r="S100" i="3"/>
  <c r="S101" i="3"/>
  <c r="S102" i="3"/>
  <c r="S108" i="3"/>
  <c r="S119" i="3"/>
  <c r="S124" i="3"/>
  <c r="S125" i="3"/>
  <c r="S126" i="3"/>
  <c r="S140" i="3"/>
  <c r="S141" i="3"/>
  <c r="S147" i="3"/>
  <c r="S149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7" i="3"/>
  <c r="J8" i="3"/>
  <c r="J9" i="3"/>
  <c r="J10" i="3"/>
  <c r="J11" i="3"/>
  <c r="J12" i="3"/>
  <c r="J13" i="3"/>
  <c r="J14" i="3"/>
  <c r="L14" i="3" s="1"/>
  <c r="J15" i="3"/>
  <c r="J16" i="3"/>
  <c r="J17" i="3"/>
  <c r="J18" i="3"/>
  <c r="J19" i="3"/>
  <c r="J20" i="3"/>
  <c r="J21" i="3"/>
  <c r="J22" i="3"/>
  <c r="L22" i="3" s="1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L38" i="3" s="1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L131" i="3" s="1"/>
  <c r="J132" i="3"/>
  <c r="J133" i="3"/>
  <c r="J134" i="3"/>
  <c r="J135" i="3"/>
  <c r="L135" i="3" s="1"/>
  <c r="J136" i="3"/>
  <c r="J137" i="3"/>
  <c r="J138" i="3"/>
  <c r="J139" i="3"/>
  <c r="J140" i="3"/>
  <c r="J141" i="3"/>
  <c r="J142" i="3"/>
  <c r="J143" i="3"/>
  <c r="J144" i="3"/>
  <c r="J145" i="3"/>
  <c r="J146" i="3"/>
  <c r="J147" i="3"/>
  <c r="L147" i="3" s="1"/>
  <c r="J148" i="3"/>
  <c r="J149" i="3"/>
  <c r="J150" i="3"/>
  <c r="J151" i="3"/>
  <c r="L151" i="3" s="1"/>
  <c r="J152" i="3"/>
  <c r="J153" i="3"/>
  <c r="J154" i="3"/>
  <c r="J155" i="3"/>
  <c r="J156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Z158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S125" i="2" s="1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S141" i="2" s="1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P8" i="2"/>
  <c r="AP9" i="2"/>
  <c r="AP10" i="2"/>
  <c r="AS10" i="2" s="1"/>
  <c r="AU10" i="2" s="1"/>
  <c r="AP11" i="2"/>
  <c r="AS11" i="2" s="1"/>
  <c r="AT11" i="2" s="1"/>
  <c r="AP12" i="2"/>
  <c r="AP13" i="2"/>
  <c r="AP14" i="2"/>
  <c r="AP15" i="2"/>
  <c r="AP16" i="2"/>
  <c r="AS16" i="2" s="1"/>
  <c r="AP17" i="2"/>
  <c r="AS17" i="2" s="1"/>
  <c r="AP18" i="2"/>
  <c r="AS18" i="2" s="1"/>
  <c r="AU18" i="2" s="1"/>
  <c r="AP19" i="2"/>
  <c r="AP20" i="2"/>
  <c r="AP21" i="2"/>
  <c r="AP22" i="2"/>
  <c r="AP23" i="2"/>
  <c r="AP24" i="2"/>
  <c r="AP25" i="2"/>
  <c r="AP26" i="2"/>
  <c r="AP27" i="2"/>
  <c r="AS27" i="2" s="1"/>
  <c r="AT27" i="2" s="1"/>
  <c r="AP28" i="2"/>
  <c r="AP29" i="2"/>
  <c r="AP30" i="2"/>
  <c r="AP31" i="2"/>
  <c r="AP32" i="2"/>
  <c r="AP33" i="2"/>
  <c r="AS33" i="2" s="1"/>
  <c r="AP34" i="2"/>
  <c r="AS34" i="2" s="1"/>
  <c r="AU34" i="2" s="1"/>
  <c r="AP35" i="2"/>
  <c r="AP36" i="2"/>
  <c r="AP37" i="2"/>
  <c r="AP38" i="2"/>
  <c r="AP39" i="2"/>
  <c r="AP40" i="2"/>
  <c r="AS40" i="2" s="1"/>
  <c r="AP41" i="2"/>
  <c r="AP42" i="2"/>
  <c r="AS42" i="2" s="1"/>
  <c r="AU42" i="2" s="1"/>
  <c r="AP43" i="2"/>
  <c r="AP44" i="2"/>
  <c r="AP45" i="2"/>
  <c r="AP46" i="2"/>
  <c r="AP47" i="2"/>
  <c r="AP48" i="2"/>
  <c r="AP49" i="2"/>
  <c r="AP50" i="2"/>
  <c r="AS50" i="2" s="1"/>
  <c r="AP51" i="2"/>
  <c r="AP52" i="2"/>
  <c r="AP53" i="2"/>
  <c r="AP54" i="2"/>
  <c r="AP55" i="2"/>
  <c r="AP56" i="2"/>
  <c r="AP57" i="2"/>
  <c r="AS57" i="2" s="1"/>
  <c r="AP58" i="2"/>
  <c r="AS58" i="2" s="1"/>
  <c r="AU58" i="2" s="1"/>
  <c r="AP59" i="2"/>
  <c r="AP60" i="2"/>
  <c r="AP61" i="2"/>
  <c r="AP62" i="2"/>
  <c r="AP63" i="2"/>
  <c r="AP64" i="2"/>
  <c r="AP65" i="2"/>
  <c r="AS65" i="2" s="1"/>
  <c r="AP66" i="2"/>
  <c r="AP67" i="2"/>
  <c r="AP68" i="2"/>
  <c r="AP69" i="2"/>
  <c r="AP70" i="2"/>
  <c r="AP71" i="2"/>
  <c r="AP72" i="2"/>
  <c r="AP73" i="2"/>
  <c r="AP74" i="2"/>
  <c r="AS74" i="2" s="1"/>
  <c r="AU74" i="2" s="1"/>
  <c r="AP75" i="2"/>
  <c r="AP76" i="2"/>
  <c r="AP77" i="2"/>
  <c r="AP78" i="2"/>
  <c r="AP79" i="2"/>
  <c r="AP80" i="2"/>
  <c r="AP81" i="2"/>
  <c r="AS81" i="2" s="1"/>
  <c r="AP82" i="2"/>
  <c r="AS82" i="2" s="1"/>
  <c r="AU82" i="2" s="1"/>
  <c r="AP83" i="2"/>
  <c r="AS83" i="2" s="1"/>
  <c r="AT83" i="2" s="1"/>
  <c r="AP84" i="2"/>
  <c r="AP85" i="2"/>
  <c r="AP86" i="2"/>
  <c r="AP87" i="2"/>
  <c r="AP88" i="2"/>
  <c r="AP89" i="2"/>
  <c r="AP90" i="2"/>
  <c r="AP91" i="2"/>
  <c r="AP92" i="2"/>
  <c r="AS92" i="2" s="1"/>
  <c r="AP93" i="2"/>
  <c r="AP94" i="2"/>
  <c r="AP95" i="2"/>
  <c r="AP96" i="2"/>
  <c r="AP97" i="2"/>
  <c r="AS97" i="2" s="1"/>
  <c r="AP98" i="2"/>
  <c r="AS98" i="2" s="1"/>
  <c r="AU98" i="2" s="1"/>
  <c r="AP99" i="2"/>
  <c r="AS99" i="2" s="1"/>
  <c r="AT99" i="2" s="1"/>
  <c r="AP100" i="2"/>
  <c r="AP101" i="2"/>
  <c r="AP102" i="2"/>
  <c r="AP103" i="2"/>
  <c r="AP104" i="2"/>
  <c r="AS104" i="2" s="1"/>
  <c r="AP105" i="2"/>
  <c r="AP106" i="2"/>
  <c r="AP107" i="2"/>
  <c r="AP108" i="2"/>
  <c r="AP109" i="2"/>
  <c r="AP110" i="2"/>
  <c r="AP111" i="2"/>
  <c r="AP112" i="2"/>
  <c r="AP113" i="2"/>
  <c r="AP114" i="2"/>
  <c r="AS114" i="2" s="1"/>
  <c r="AU114" i="2" s="1"/>
  <c r="AP115" i="2"/>
  <c r="AS115" i="2" s="1"/>
  <c r="AT115" i="2" s="1"/>
  <c r="AP116" i="2"/>
  <c r="AP117" i="2"/>
  <c r="AP118" i="2"/>
  <c r="AP119" i="2"/>
  <c r="AP120" i="2"/>
  <c r="AS120" i="2" s="1"/>
  <c r="AP121" i="2"/>
  <c r="AS121" i="2" s="1"/>
  <c r="AP122" i="2"/>
  <c r="AS122" i="2" s="1"/>
  <c r="AU122" i="2" s="1"/>
  <c r="AP123" i="2"/>
  <c r="AP124" i="2"/>
  <c r="AP125" i="2"/>
  <c r="AP126" i="2"/>
  <c r="AP127" i="2"/>
  <c r="AP128" i="2"/>
  <c r="AP129" i="2"/>
  <c r="AP130" i="2"/>
  <c r="AP131" i="2"/>
  <c r="AS131" i="2" s="1"/>
  <c r="AT131" i="2" s="1"/>
  <c r="AP132" i="2"/>
  <c r="AP133" i="2"/>
  <c r="AP134" i="2"/>
  <c r="AP135" i="2"/>
  <c r="AP136" i="2"/>
  <c r="AP137" i="2"/>
  <c r="AS137" i="2" s="1"/>
  <c r="AP138" i="2"/>
  <c r="AS138" i="2" s="1"/>
  <c r="AU138" i="2" s="1"/>
  <c r="AP139" i="2"/>
  <c r="AP140" i="2"/>
  <c r="AP141" i="2"/>
  <c r="AP142" i="2"/>
  <c r="AP143" i="2"/>
  <c r="AP144" i="2"/>
  <c r="AP145" i="2"/>
  <c r="AS145" i="2" s="1"/>
  <c r="AP146" i="2"/>
  <c r="AS146" i="2" s="1"/>
  <c r="AU146" i="2" s="1"/>
  <c r="AP147" i="2"/>
  <c r="AP148" i="2"/>
  <c r="AP149" i="2"/>
  <c r="AP150" i="2"/>
  <c r="AP151" i="2"/>
  <c r="AP152" i="2"/>
  <c r="AP153" i="2"/>
  <c r="AP154" i="2"/>
  <c r="AS154" i="2" s="1"/>
  <c r="AT154" i="2" s="1"/>
  <c r="AP155" i="2"/>
  <c r="AP156" i="2"/>
  <c r="AR7" i="2"/>
  <c r="AQ7" i="2"/>
  <c r="AP7" i="2"/>
  <c r="AM4" i="2"/>
  <c r="AN4" i="2"/>
  <c r="AO4" i="2"/>
  <c r="AL4" i="2"/>
  <c r="AM3" i="2"/>
  <c r="AN3" i="2"/>
  <c r="AO3" i="2"/>
  <c r="AL3" i="2"/>
  <c r="AL2" i="2"/>
  <c r="AS153" i="2"/>
  <c r="AS152" i="2"/>
  <c r="AS147" i="2"/>
  <c r="AT147" i="2" s="1"/>
  <c r="AS136" i="2"/>
  <c r="AS130" i="2"/>
  <c r="AU130" i="2" s="1"/>
  <c r="AS129" i="2"/>
  <c r="AS113" i="2"/>
  <c r="AS106" i="2"/>
  <c r="AU106" i="2" s="1"/>
  <c r="AS105" i="2"/>
  <c r="AS90" i="2"/>
  <c r="AT90" i="2" s="1"/>
  <c r="AS89" i="2"/>
  <c r="AS88" i="2"/>
  <c r="AS73" i="2"/>
  <c r="AS72" i="2"/>
  <c r="AS67" i="2"/>
  <c r="AT67" i="2" s="1"/>
  <c r="AS66" i="2"/>
  <c r="AU66" i="2" s="1"/>
  <c r="AS56" i="2"/>
  <c r="AS49" i="2"/>
  <c r="AS48" i="2"/>
  <c r="AS43" i="2"/>
  <c r="AT43" i="2" s="1"/>
  <c r="AS32" i="2"/>
  <c r="AS26" i="2"/>
  <c r="AU26" i="2" s="1"/>
  <c r="AS24" i="2"/>
  <c r="AS8" i="2"/>
  <c r="AO2" i="2"/>
  <c r="AN2" i="2"/>
  <c r="AI84" i="2"/>
  <c r="X158" i="1"/>
  <c r="M158" i="1"/>
  <c r="H156" i="3"/>
  <c r="G156" i="3"/>
  <c r="F156" i="3"/>
  <c r="H155" i="3"/>
  <c r="G155" i="3"/>
  <c r="F155" i="3"/>
  <c r="L154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L150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L146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L138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L134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L130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L122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L114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L106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L98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L90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L82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L74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L66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L58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L50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L42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L34" i="3"/>
  <c r="H34" i="3"/>
  <c r="G34" i="3"/>
  <c r="F34" i="3"/>
  <c r="H33" i="3"/>
  <c r="G33" i="3"/>
  <c r="F33" i="3"/>
  <c r="H32" i="3"/>
  <c r="G32" i="3"/>
  <c r="F32" i="3"/>
  <c r="H31" i="3"/>
  <c r="G31" i="3"/>
  <c r="F31" i="3"/>
  <c r="L30" i="3"/>
  <c r="H30" i="3"/>
  <c r="G30" i="3"/>
  <c r="F30" i="3"/>
  <c r="H29" i="3"/>
  <c r="G29" i="3"/>
  <c r="F29" i="3"/>
  <c r="H28" i="3"/>
  <c r="G28" i="3"/>
  <c r="F28" i="3"/>
  <c r="H27" i="3"/>
  <c r="G27" i="3"/>
  <c r="F27" i="3"/>
  <c r="L26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L18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L10" i="3"/>
  <c r="H10" i="3"/>
  <c r="G10" i="3"/>
  <c r="F10" i="3"/>
  <c r="H9" i="3"/>
  <c r="G9" i="3"/>
  <c r="F9" i="3"/>
  <c r="H8" i="3"/>
  <c r="G8" i="3"/>
  <c r="F8" i="3"/>
  <c r="H7" i="3"/>
  <c r="F7" i="3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D61" i="1" s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D77" i="1" s="1"/>
  <c r="AC78" i="1"/>
  <c r="AC79" i="1"/>
  <c r="AC80" i="1"/>
  <c r="AC81" i="1"/>
  <c r="AC82" i="1"/>
  <c r="AC83" i="1"/>
  <c r="AD83" i="1" s="1"/>
  <c r="AF83" i="1" s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D109" i="1" s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D125" i="1" s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C7" i="1"/>
  <c r="AB7" i="1"/>
  <c r="Y3" i="1"/>
  <c r="Z3" i="1"/>
  <c r="AA3" i="1"/>
  <c r="X3" i="1"/>
  <c r="Y2" i="1"/>
  <c r="Z2" i="1"/>
  <c r="AA2" i="1"/>
  <c r="X2" i="1"/>
  <c r="AD154" i="1"/>
  <c r="AF154" i="1" s="1"/>
  <c r="AD152" i="1"/>
  <c r="AF152" i="1" s="1"/>
  <c r="AD144" i="1"/>
  <c r="AF144" i="1" s="1"/>
  <c r="AD139" i="1"/>
  <c r="AF139" i="1" s="1"/>
  <c r="AD138" i="1"/>
  <c r="AF138" i="1" s="1"/>
  <c r="AD136" i="1"/>
  <c r="AE136" i="1" s="1"/>
  <c r="AD128" i="1"/>
  <c r="AF128" i="1" s="1"/>
  <c r="AD122" i="1"/>
  <c r="AF122" i="1" s="1"/>
  <c r="AD120" i="1"/>
  <c r="AE120" i="1" s="1"/>
  <c r="AD115" i="1"/>
  <c r="AF115" i="1" s="1"/>
  <c r="AD112" i="1"/>
  <c r="AF112" i="1" s="1"/>
  <c r="AD106" i="1"/>
  <c r="AF106" i="1" s="1"/>
  <c r="AD104" i="1"/>
  <c r="AF104" i="1" s="1"/>
  <c r="AD99" i="1"/>
  <c r="AE99" i="1" s="1"/>
  <c r="AD98" i="1"/>
  <c r="AF98" i="1" s="1"/>
  <c r="AD96" i="1"/>
  <c r="AF96" i="1" s="1"/>
  <c r="AD93" i="1"/>
  <c r="AD90" i="1"/>
  <c r="AF90" i="1" s="1"/>
  <c r="AD88" i="1"/>
  <c r="AF88" i="1" s="1"/>
  <c r="AD82" i="1"/>
  <c r="AF82" i="1" s="1"/>
  <c r="AD80" i="1"/>
  <c r="AF80" i="1" s="1"/>
  <c r="AD74" i="1"/>
  <c r="AF74" i="1" s="1"/>
  <c r="AD72" i="1"/>
  <c r="AF72" i="1" s="1"/>
  <c r="AD67" i="1"/>
  <c r="AF67" i="1" s="1"/>
  <c r="AD66" i="1"/>
  <c r="AF66" i="1" s="1"/>
  <c r="AD64" i="1"/>
  <c r="AF64" i="1" s="1"/>
  <c r="AD58" i="1"/>
  <c r="AF58" i="1" s="1"/>
  <c r="AD56" i="1"/>
  <c r="AE56" i="1" s="1"/>
  <c r="AD50" i="1"/>
  <c r="AF50" i="1" s="1"/>
  <c r="AD48" i="1"/>
  <c r="AF48" i="1" s="1"/>
  <c r="AD43" i="1"/>
  <c r="AE43" i="1" s="1"/>
  <c r="AD42" i="1"/>
  <c r="AF42" i="1" s="1"/>
  <c r="AD40" i="1"/>
  <c r="AF40" i="1" s="1"/>
  <c r="AD35" i="1"/>
  <c r="AE35" i="1" s="1"/>
  <c r="AD32" i="1"/>
  <c r="AF32" i="1" s="1"/>
  <c r="AD27" i="1"/>
  <c r="AF27" i="1" s="1"/>
  <c r="AD26" i="1"/>
  <c r="AF26" i="1" s="1"/>
  <c r="AD24" i="1"/>
  <c r="AE24" i="1" s="1"/>
  <c r="AD18" i="1"/>
  <c r="AF18" i="1" s="1"/>
  <c r="AD16" i="1"/>
  <c r="AF16" i="1" s="1"/>
  <c r="AD11" i="1"/>
  <c r="AE11" i="1" s="1"/>
  <c r="AD10" i="1"/>
  <c r="AF10" i="1" s="1"/>
  <c r="AD8" i="1"/>
  <c r="AE8" i="1" s="1"/>
  <c r="R7" i="1"/>
  <c r="Q7" i="1"/>
  <c r="P3" i="1"/>
  <c r="N3" i="1"/>
  <c r="O3" i="1"/>
  <c r="M3" i="1"/>
  <c r="N2" i="1"/>
  <c r="O2" i="1"/>
  <c r="P2" i="1"/>
  <c r="M2" i="1"/>
  <c r="AH7" i="2"/>
  <c r="AI7" i="2"/>
  <c r="N158" i="2"/>
  <c r="B158" i="2"/>
  <c r="B158" i="1"/>
  <c r="AF8" i="2"/>
  <c r="AF9" i="2"/>
  <c r="AF10" i="2"/>
  <c r="AF11" i="2"/>
  <c r="AF12" i="2"/>
  <c r="AF13" i="2"/>
  <c r="AF14" i="2"/>
  <c r="AF15" i="2"/>
  <c r="AF16" i="2"/>
  <c r="AF17" i="2"/>
  <c r="AF18" i="2"/>
  <c r="AF19" i="2"/>
  <c r="AG19" i="2" s="1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G35" i="2" s="1"/>
  <c r="AF36" i="2"/>
  <c r="AF37" i="2"/>
  <c r="AF38" i="2"/>
  <c r="AF39" i="2"/>
  <c r="AF40" i="2"/>
  <c r="AF41" i="2"/>
  <c r="AF42" i="2"/>
  <c r="AG42" i="2" s="1"/>
  <c r="AF43" i="2"/>
  <c r="AG43" i="2" s="1"/>
  <c r="AI43" i="2" s="1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G59" i="2" s="1"/>
  <c r="AF60" i="2"/>
  <c r="AF61" i="2"/>
  <c r="AF62" i="2"/>
  <c r="AF63" i="2"/>
  <c r="AF64" i="2"/>
  <c r="AF65" i="2"/>
  <c r="AF66" i="2"/>
  <c r="AF67" i="2"/>
  <c r="AG67" i="2" s="1"/>
  <c r="AF68" i="2"/>
  <c r="AF69" i="2"/>
  <c r="AG69" i="2" s="1"/>
  <c r="AF70" i="2"/>
  <c r="AF71" i="2"/>
  <c r="AF72" i="2"/>
  <c r="AF73" i="2"/>
  <c r="AF74" i="2"/>
  <c r="AF75" i="2"/>
  <c r="AG75" i="2" s="1"/>
  <c r="AF76" i="2"/>
  <c r="AF77" i="2"/>
  <c r="AF78" i="2"/>
  <c r="AF79" i="2"/>
  <c r="AF80" i="2"/>
  <c r="AF81" i="2"/>
  <c r="AF82" i="2"/>
  <c r="AF83" i="2"/>
  <c r="AF84" i="2"/>
  <c r="AF85" i="2"/>
  <c r="AG85" i="2" s="1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G106" i="2" s="1"/>
  <c r="AH106" i="2" s="1"/>
  <c r="AF107" i="2"/>
  <c r="AF108" i="2"/>
  <c r="AF109" i="2"/>
  <c r="AF110" i="2"/>
  <c r="AF111" i="2"/>
  <c r="AF112" i="2"/>
  <c r="AF113" i="2"/>
  <c r="AF114" i="2"/>
  <c r="AF115" i="2"/>
  <c r="AG115" i="2" s="1"/>
  <c r="AF116" i="2"/>
  <c r="AF117" i="2"/>
  <c r="AG117" i="2" s="1"/>
  <c r="AI117" i="2" s="1"/>
  <c r="AF118" i="2"/>
  <c r="AF119" i="2"/>
  <c r="AF120" i="2"/>
  <c r="AF121" i="2"/>
  <c r="AF122" i="2"/>
  <c r="AG122" i="2" s="1"/>
  <c r="AH122" i="2" s="1"/>
  <c r="AF123" i="2"/>
  <c r="AG123" i="2" s="1"/>
  <c r="AF124" i="2"/>
  <c r="AF125" i="2"/>
  <c r="AF126" i="2"/>
  <c r="AF127" i="2"/>
  <c r="AF128" i="2"/>
  <c r="AF129" i="2"/>
  <c r="AF130" i="2"/>
  <c r="AF131" i="2"/>
  <c r="AG131" i="2" s="1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G147" i="2" s="1"/>
  <c r="AF148" i="2"/>
  <c r="AF149" i="2"/>
  <c r="AF150" i="2"/>
  <c r="AF151" i="2"/>
  <c r="AF152" i="2"/>
  <c r="AF153" i="2"/>
  <c r="AF154" i="2"/>
  <c r="AF155" i="2"/>
  <c r="AF156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G29" i="2" s="1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G44" i="2" s="1"/>
  <c r="AI44" i="2" s="1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G61" i="2" s="1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G77" i="2" s="1"/>
  <c r="AI77" i="2" s="1"/>
  <c r="AE78" i="2"/>
  <c r="AE79" i="2"/>
  <c r="AE80" i="2"/>
  <c r="AE81" i="2"/>
  <c r="AE82" i="2"/>
  <c r="AE83" i="2"/>
  <c r="AE84" i="2"/>
  <c r="AG84" i="2" s="1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G100" i="2" s="1"/>
  <c r="AH100" i="2" s="1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G125" i="2" s="1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G149" i="2" s="1"/>
  <c r="AE150" i="2"/>
  <c r="AE151" i="2"/>
  <c r="AE152" i="2"/>
  <c r="AE153" i="2"/>
  <c r="AE154" i="2"/>
  <c r="AE155" i="2"/>
  <c r="AE156" i="2"/>
  <c r="AG156" i="2" s="1"/>
  <c r="AI156" i="2" s="1"/>
  <c r="AE7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G34" i="2" s="1"/>
  <c r="AH34" i="2" s="1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G74" i="2" s="1"/>
  <c r="AH74" i="2" s="1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G146" i="2" s="1"/>
  <c r="AH146" i="2" s="1"/>
  <c r="AD147" i="2"/>
  <c r="AD148" i="2"/>
  <c r="AD149" i="2"/>
  <c r="AD150" i="2"/>
  <c r="AD151" i="2"/>
  <c r="AD152" i="2"/>
  <c r="AD153" i="2"/>
  <c r="AD154" i="2"/>
  <c r="AG154" i="2" s="1"/>
  <c r="AH154" i="2" s="1"/>
  <c r="AD155" i="2"/>
  <c r="AD156" i="2"/>
  <c r="AA4" i="2"/>
  <c r="AB4" i="2"/>
  <c r="AC4" i="2"/>
  <c r="Z4" i="2"/>
  <c r="AA3" i="2"/>
  <c r="AB3" i="2"/>
  <c r="AC3" i="2"/>
  <c r="Z3" i="2"/>
  <c r="AA2" i="2"/>
  <c r="AB2" i="2"/>
  <c r="AC2" i="2"/>
  <c r="Z2" i="2"/>
  <c r="AG153" i="2"/>
  <c r="AG152" i="2"/>
  <c r="AI152" i="2" s="1"/>
  <c r="AG145" i="2"/>
  <c r="AG144" i="2"/>
  <c r="AG141" i="2"/>
  <c r="AG137" i="2"/>
  <c r="AG129" i="2"/>
  <c r="AG128" i="2"/>
  <c r="AH128" i="2" s="1"/>
  <c r="AG121" i="2"/>
  <c r="AI121" i="2" s="1"/>
  <c r="AG120" i="2"/>
  <c r="AI120" i="2" s="1"/>
  <c r="AG113" i="2"/>
  <c r="AG108" i="2"/>
  <c r="AI108" i="2" s="1"/>
  <c r="AG105" i="2"/>
  <c r="AI105" i="2" s="1"/>
  <c r="AG98" i="2"/>
  <c r="AH98" i="2" s="1"/>
  <c r="AG97" i="2"/>
  <c r="AI97" i="2" s="1"/>
  <c r="AG96" i="2"/>
  <c r="AI96" i="2" s="1"/>
  <c r="AG89" i="2"/>
  <c r="AG88" i="2"/>
  <c r="AI88" i="2" s="1"/>
  <c r="AG81" i="2"/>
  <c r="AG73" i="2"/>
  <c r="AI73" i="2" s="1"/>
  <c r="AG66" i="2"/>
  <c r="AH66" i="2" s="1"/>
  <c r="AG65" i="2"/>
  <c r="AI65" i="2" s="1"/>
  <c r="AG64" i="2"/>
  <c r="AI64" i="2" s="1"/>
  <c r="AG57" i="2"/>
  <c r="AG56" i="2"/>
  <c r="AI56" i="2" s="1"/>
  <c r="AG52" i="2"/>
  <c r="AG49" i="2"/>
  <c r="AG46" i="2"/>
  <c r="AH46" i="2" s="1"/>
  <c r="AG45" i="2"/>
  <c r="AI45" i="2" s="1"/>
  <c r="AG41" i="2"/>
  <c r="AI41" i="2" s="1"/>
  <c r="AG37" i="2"/>
  <c r="AG33" i="2"/>
  <c r="AG32" i="2"/>
  <c r="AG27" i="2"/>
  <c r="AG25" i="2"/>
  <c r="AG24" i="2"/>
  <c r="AI24" i="2" s="1"/>
  <c r="AG17" i="2"/>
  <c r="AG12" i="2"/>
  <c r="AI12" i="2" s="1"/>
  <c r="AG10" i="2"/>
  <c r="AG9" i="2"/>
  <c r="AI9" i="2" s="1"/>
  <c r="AG7" i="2"/>
  <c r="Q2" i="2"/>
  <c r="R8" i="2" s="1"/>
  <c r="U8" i="2" s="1"/>
  <c r="O2" i="2"/>
  <c r="P2" i="2"/>
  <c r="N2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7" i="2"/>
  <c r="F8" i="2"/>
  <c r="R16" i="2"/>
  <c r="U16" i="2" s="1"/>
  <c r="R17" i="2"/>
  <c r="U17" i="2" s="1"/>
  <c r="R18" i="2"/>
  <c r="U18" i="2" s="1"/>
  <c r="R19" i="2"/>
  <c r="U19" i="2" s="1"/>
  <c r="W19" i="2" s="1"/>
  <c r="R27" i="2"/>
  <c r="R32" i="2"/>
  <c r="R33" i="2"/>
  <c r="R34" i="2"/>
  <c r="U34" i="2" s="1"/>
  <c r="R35" i="2"/>
  <c r="U35" i="2" s="1"/>
  <c r="W35" i="2" s="1"/>
  <c r="R43" i="2"/>
  <c r="R48" i="2"/>
  <c r="U48" i="2" s="1"/>
  <c r="R49" i="2"/>
  <c r="U49" i="2" s="1"/>
  <c r="R50" i="2"/>
  <c r="U50" i="2" s="1"/>
  <c r="R51" i="2"/>
  <c r="R59" i="2"/>
  <c r="R64" i="2"/>
  <c r="U64" i="2" s="1"/>
  <c r="R65" i="2"/>
  <c r="R66" i="2"/>
  <c r="U66" i="2" s="1"/>
  <c r="R67" i="2"/>
  <c r="R74" i="2"/>
  <c r="U74" i="2" s="1"/>
  <c r="R75" i="2"/>
  <c r="U75" i="2" s="1"/>
  <c r="V75" i="2" s="1"/>
  <c r="R80" i="2"/>
  <c r="U80" i="2" s="1"/>
  <c r="R81" i="2"/>
  <c r="U81" i="2" s="1"/>
  <c r="R82" i="2"/>
  <c r="U82" i="2" s="1"/>
  <c r="R83" i="2"/>
  <c r="R90" i="2"/>
  <c r="U90" i="2" s="1"/>
  <c r="R91" i="2"/>
  <c r="R96" i="2"/>
  <c r="U96" i="2" s="1"/>
  <c r="R97" i="2"/>
  <c r="R98" i="2"/>
  <c r="U98" i="2" s="1"/>
  <c r="R99" i="2"/>
  <c r="R105" i="2"/>
  <c r="R106" i="2"/>
  <c r="U106" i="2" s="1"/>
  <c r="R107" i="2"/>
  <c r="R112" i="2"/>
  <c r="U112" i="2" s="1"/>
  <c r="R113" i="2"/>
  <c r="U113" i="2" s="1"/>
  <c r="R114" i="2"/>
  <c r="U114" i="2" s="1"/>
  <c r="R115" i="2"/>
  <c r="U115" i="2" s="1"/>
  <c r="W115" i="2" s="1"/>
  <c r="R121" i="2"/>
  <c r="U121" i="2" s="1"/>
  <c r="R122" i="2"/>
  <c r="U122" i="2" s="1"/>
  <c r="R123" i="2"/>
  <c r="R128" i="2"/>
  <c r="U128" i="2" s="1"/>
  <c r="R129" i="2"/>
  <c r="R130" i="2"/>
  <c r="R131" i="2"/>
  <c r="R137" i="2"/>
  <c r="U137" i="2" s="1"/>
  <c r="R138" i="2"/>
  <c r="U138" i="2" s="1"/>
  <c r="R139" i="2"/>
  <c r="R144" i="2"/>
  <c r="U144" i="2" s="1"/>
  <c r="R145" i="2"/>
  <c r="U145" i="2" s="1"/>
  <c r="R146" i="2"/>
  <c r="U146" i="2" s="1"/>
  <c r="R147" i="2"/>
  <c r="R153" i="2"/>
  <c r="U153" i="2" s="1"/>
  <c r="R154" i="2"/>
  <c r="R155" i="2"/>
  <c r="O4" i="2"/>
  <c r="P4" i="2"/>
  <c r="Q4" i="2"/>
  <c r="N4" i="2"/>
  <c r="O3" i="2"/>
  <c r="P3" i="2"/>
  <c r="Q3" i="2"/>
  <c r="N3" i="2"/>
  <c r="U99" i="2"/>
  <c r="W99" i="2" s="1"/>
  <c r="U3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7" i="2"/>
  <c r="I8" i="2"/>
  <c r="J8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K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K86" i="2" s="1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K102" i="2" s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K139" i="2" s="1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K131" i="2" s="1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K123" i="2" s="1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K115" i="2" s="1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K107" i="2" s="1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K85" i="2" s="1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K77" i="2" s="1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K69" i="2" s="1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G7" i="2"/>
  <c r="F7" i="2"/>
  <c r="R8" i="1"/>
  <c r="R9" i="1"/>
  <c r="R10" i="1"/>
  <c r="R11" i="1"/>
  <c r="S11" i="1" s="1"/>
  <c r="R12" i="1"/>
  <c r="R13" i="1"/>
  <c r="R14" i="1"/>
  <c r="S14" i="1" s="1"/>
  <c r="U14" i="1" s="1"/>
  <c r="R15" i="1"/>
  <c r="R16" i="1"/>
  <c r="R17" i="1"/>
  <c r="R18" i="1"/>
  <c r="R19" i="1"/>
  <c r="S19" i="1" s="1"/>
  <c r="U19" i="1" s="1"/>
  <c r="R20" i="1"/>
  <c r="R21" i="1"/>
  <c r="R22" i="1"/>
  <c r="S22" i="1" s="1"/>
  <c r="R23" i="1"/>
  <c r="R24" i="1"/>
  <c r="R25" i="1"/>
  <c r="R26" i="1"/>
  <c r="R27" i="1"/>
  <c r="S27" i="1" s="1"/>
  <c r="U27" i="1" s="1"/>
  <c r="R28" i="1"/>
  <c r="R29" i="1"/>
  <c r="S29" i="1" s="1"/>
  <c r="R30" i="1"/>
  <c r="S30" i="1" s="1"/>
  <c r="T30" i="1" s="1"/>
  <c r="R31" i="1"/>
  <c r="R32" i="1"/>
  <c r="R33" i="1"/>
  <c r="R34" i="1"/>
  <c r="R35" i="1"/>
  <c r="S35" i="1" s="1"/>
  <c r="U35" i="1" s="1"/>
  <c r="R36" i="1"/>
  <c r="R37" i="1"/>
  <c r="S37" i="1" s="1"/>
  <c r="U37" i="1" s="1"/>
  <c r="R38" i="1"/>
  <c r="S38" i="1" s="1"/>
  <c r="R39" i="1"/>
  <c r="R40" i="1"/>
  <c r="R41" i="1"/>
  <c r="R42" i="1"/>
  <c r="R43" i="1"/>
  <c r="S43" i="1" s="1"/>
  <c r="U43" i="1" s="1"/>
  <c r="R44" i="1"/>
  <c r="R45" i="1"/>
  <c r="S45" i="1" s="1"/>
  <c r="R46" i="1"/>
  <c r="S46" i="1" s="1"/>
  <c r="U46" i="1" s="1"/>
  <c r="R47" i="1"/>
  <c r="R48" i="1"/>
  <c r="R49" i="1"/>
  <c r="R50" i="1"/>
  <c r="R51" i="1"/>
  <c r="S51" i="1" s="1"/>
  <c r="T51" i="1" s="1"/>
  <c r="R52" i="1"/>
  <c r="R53" i="1"/>
  <c r="S53" i="1" s="1"/>
  <c r="U53" i="1" s="1"/>
  <c r="R54" i="1"/>
  <c r="S54" i="1" s="1"/>
  <c r="U54" i="1" s="1"/>
  <c r="R55" i="1"/>
  <c r="R56" i="1"/>
  <c r="R57" i="1"/>
  <c r="R58" i="1"/>
  <c r="R59" i="1"/>
  <c r="S59" i="1" s="1"/>
  <c r="T59" i="1" s="1"/>
  <c r="R60" i="1"/>
  <c r="R61" i="1"/>
  <c r="S61" i="1" s="1"/>
  <c r="R62" i="1"/>
  <c r="S62" i="1" s="1"/>
  <c r="U62" i="1" s="1"/>
  <c r="R63" i="1"/>
  <c r="R64" i="1"/>
  <c r="R65" i="1"/>
  <c r="R66" i="1"/>
  <c r="R67" i="1"/>
  <c r="S67" i="1" s="1"/>
  <c r="U67" i="1" s="1"/>
  <c r="R68" i="1"/>
  <c r="R69" i="1"/>
  <c r="R70" i="1"/>
  <c r="R71" i="1"/>
  <c r="R72" i="1"/>
  <c r="R73" i="1"/>
  <c r="R74" i="1"/>
  <c r="S74" i="1" s="1"/>
  <c r="U74" i="1" s="1"/>
  <c r="R75" i="1"/>
  <c r="S75" i="1" s="1"/>
  <c r="T75" i="1" s="1"/>
  <c r="R76" i="1"/>
  <c r="R77" i="1"/>
  <c r="R78" i="1"/>
  <c r="S78" i="1" s="1"/>
  <c r="R79" i="1"/>
  <c r="R80" i="1"/>
  <c r="S80" i="1" s="1"/>
  <c r="T80" i="1" s="1"/>
  <c r="R81" i="1"/>
  <c r="R82" i="1"/>
  <c r="R83" i="1"/>
  <c r="S83" i="1" s="1"/>
  <c r="R84" i="1"/>
  <c r="R85" i="1"/>
  <c r="S85" i="1" s="1"/>
  <c r="U85" i="1" s="1"/>
  <c r="R86" i="1"/>
  <c r="S86" i="1" s="1"/>
  <c r="U86" i="1" s="1"/>
  <c r="R87" i="1"/>
  <c r="R88" i="1"/>
  <c r="R89" i="1"/>
  <c r="R90" i="1"/>
  <c r="R91" i="1"/>
  <c r="S91" i="1" s="1"/>
  <c r="U91" i="1" s="1"/>
  <c r="R92" i="1"/>
  <c r="R93" i="1"/>
  <c r="R94" i="1"/>
  <c r="S94" i="1" s="1"/>
  <c r="R95" i="1"/>
  <c r="R96" i="1"/>
  <c r="R97" i="1"/>
  <c r="R98" i="1"/>
  <c r="R99" i="1"/>
  <c r="S99" i="1" s="1"/>
  <c r="U99" i="1" s="1"/>
  <c r="R100" i="1"/>
  <c r="R101" i="1"/>
  <c r="S101" i="1" s="1"/>
  <c r="R102" i="1"/>
  <c r="S102" i="1" s="1"/>
  <c r="R103" i="1"/>
  <c r="R104" i="1"/>
  <c r="R105" i="1"/>
  <c r="R106" i="1"/>
  <c r="R107" i="1"/>
  <c r="S107" i="1" s="1"/>
  <c r="T107" i="1" s="1"/>
  <c r="R108" i="1"/>
  <c r="R109" i="1"/>
  <c r="R110" i="1"/>
  <c r="S110" i="1" s="1"/>
  <c r="R111" i="1"/>
  <c r="R112" i="1"/>
  <c r="R113" i="1"/>
  <c r="R114" i="1"/>
  <c r="R115" i="1"/>
  <c r="S115" i="1" s="1"/>
  <c r="U115" i="1" s="1"/>
  <c r="R116" i="1"/>
  <c r="R117" i="1"/>
  <c r="R118" i="1"/>
  <c r="S118" i="1" s="1"/>
  <c r="U118" i="1" s="1"/>
  <c r="R119" i="1"/>
  <c r="R120" i="1"/>
  <c r="R121" i="1"/>
  <c r="R122" i="1"/>
  <c r="R123" i="1"/>
  <c r="S123" i="1" s="1"/>
  <c r="R124" i="1"/>
  <c r="R125" i="1"/>
  <c r="R126" i="1"/>
  <c r="S126" i="1" s="1"/>
  <c r="U126" i="1" s="1"/>
  <c r="R127" i="1"/>
  <c r="R128" i="1"/>
  <c r="R129" i="1"/>
  <c r="R130" i="1"/>
  <c r="R131" i="1"/>
  <c r="S131" i="1" s="1"/>
  <c r="U131" i="1" s="1"/>
  <c r="R132" i="1"/>
  <c r="R133" i="1"/>
  <c r="S133" i="1" s="1"/>
  <c r="U133" i="1" s="1"/>
  <c r="R134" i="1"/>
  <c r="S134" i="1" s="1"/>
  <c r="R135" i="1"/>
  <c r="R136" i="1"/>
  <c r="R137" i="1"/>
  <c r="R138" i="1"/>
  <c r="R139" i="1"/>
  <c r="S139" i="1" s="1"/>
  <c r="R140" i="1"/>
  <c r="R141" i="1"/>
  <c r="S141" i="1" s="1"/>
  <c r="U141" i="1" s="1"/>
  <c r="R142" i="1"/>
  <c r="S142" i="1" s="1"/>
  <c r="R143" i="1"/>
  <c r="R144" i="1"/>
  <c r="S144" i="1" s="1"/>
  <c r="R145" i="1"/>
  <c r="R146" i="1"/>
  <c r="R147" i="1"/>
  <c r="S147" i="1" s="1"/>
  <c r="T147" i="1" s="1"/>
  <c r="R148" i="1"/>
  <c r="R149" i="1"/>
  <c r="R150" i="1"/>
  <c r="S150" i="1" s="1"/>
  <c r="U150" i="1" s="1"/>
  <c r="R151" i="1"/>
  <c r="R152" i="1"/>
  <c r="R153" i="1"/>
  <c r="R154" i="1"/>
  <c r="R155" i="1"/>
  <c r="R156" i="1"/>
  <c r="S7" i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S155" i="1"/>
  <c r="U155" i="1" s="1"/>
  <c r="S149" i="1"/>
  <c r="U149" i="1" s="1"/>
  <c r="I149" i="1"/>
  <c r="J149" i="1"/>
  <c r="H149" i="1"/>
  <c r="G7" i="1"/>
  <c r="F7" i="1"/>
  <c r="CY33" i="3" l="1"/>
  <c r="CX33" i="3"/>
  <c r="CY25" i="3"/>
  <c r="CX25" i="3"/>
  <c r="CY17" i="3"/>
  <c r="CX17" i="3"/>
  <c r="CY9" i="3"/>
  <c r="CX9" i="3"/>
  <c r="CY11" i="3"/>
  <c r="CX11" i="3"/>
  <c r="CY13" i="3"/>
  <c r="CX13" i="3"/>
  <c r="CY15" i="3"/>
  <c r="CX15" i="3"/>
  <c r="CY46" i="3"/>
  <c r="CX46" i="3"/>
  <c r="CX58" i="3"/>
  <c r="CY58" i="3"/>
  <c r="CY60" i="3"/>
  <c r="CX60" i="3"/>
  <c r="CX81" i="3"/>
  <c r="CY81" i="3"/>
  <c r="CY87" i="3"/>
  <c r="CX87" i="3"/>
  <c r="CY91" i="3"/>
  <c r="CX91" i="3"/>
  <c r="CY93" i="3"/>
  <c r="CX93" i="3"/>
  <c r="CY110" i="3"/>
  <c r="CX110" i="3"/>
  <c r="CX122" i="3"/>
  <c r="CY122" i="3"/>
  <c r="CY124" i="3"/>
  <c r="CX124" i="3"/>
  <c r="CY135" i="3"/>
  <c r="CX135" i="3"/>
  <c r="CX153" i="3"/>
  <c r="CY153" i="3"/>
  <c r="CY155" i="3"/>
  <c r="CX155" i="3"/>
  <c r="CY22" i="3"/>
  <c r="CX22" i="3"/>
  <c r="CY35" i="3"/>
  <c r="CX35" i="3"/>
  <c r="CY37" i="3"/>
  <c r="CX37" i="3"/>
  <c r="CY39" i="3"/>
  <c r="CX39" i="3"/>
  <c r="CY54" i="3"/>
  <c r="CX54" i="3"/>
  <c r="CX66" i="3"/>
  <c r="CY66" i="3"/>
  <c r="CY68" i="3"/>
  <c r="CX68" i="3"/>
  <c r="CY89" i="3"/>
  <c r="CX89" i="3"/>
  <c r="CY95" i="3"/>
  <c r="CX95" i="3"/>
  <c r="CY99" i="3"/>
  <c r="CX99" i="3"/>
  <c r="CY101" i="3"/>
  <c r="CX101" i="3"/>
  <c r="CY118" i="3"/>
  <c r="CX118" i="3"/>
  <c r="CX130" i="3"/>
  <c r="CY130" i="3"/>
  <c r="CY132" i="3"/>
  <c r="CX132" i="3"/>
  <c r="CY143" i="3"/>
  <c r="CX143" i="3"/>
  <c r="CY41" i="3"/>
  <c r="CX41" i="3"/>
  <c r="CY51" i="3"/>
  <c r="CX51" i="3"/>
  <c r="CY53" i="3"/>
  <c r="CX53" i="3"/>
  <c r="CY55" i="3"/>
  <c r="CX55" i="3"/>
  <c r="CY70" i="3"/>
  <c r="CX70" i="3"/>
  <c r="CX82" i="3"/>
  <c r="CY82" i="3"/>
  <c r="CY84" i="3"/>
  <c r="CX84" i="3"/>
  <c r="CX105" i="3"/>
  <c r="CY105" i="3"/>
  <c r="CY111" i="3"/>
  <c r="CX111" i="3"/>
  <c r="CY115" i="3"/>
  <c r="CX115" i="3"/>
  <c r="CY117" i="3"/>
  <c r="CX117" i="3"/>
  <c r="CY134" i="3"/>
  <c r="CX134" i="3"/>
  <c r="CX146" i="3"/>
  <c r="CY146" i="3"/>
  <c r="CY148" i="3"/>
  <c r="CX148" i="3"/>
  <c r="CY28" i="3"/>
  <c r="CX28" i="3"/>
  <c r="CY45" i="3"/>
  <c r="CX45" i="3"/>
  <c r="CX74" i="3"/>
  <c r="CY74" i="3"/>
  <c r="CY103" i="3"/>
  <c r="CX103" i="3"/>
  <c r="CX138" i="3"/>
  <c r="CY138" i="3"/>
  <c r="CY19" i="3"/>
  <c r="CX19" i="3"/>
  <c r="CY23" i="3"/>
  <c r="CX23" i="3"/>
  <c r="CX10" i="3"/>
  <c r="CY10" i="3"/>
  <c r="CY12" i="3"/>
  <c r="CX12" i="3"/>
  <c r="CY30" i="3"/>
  <c r="CX30" i="3"/>
  <c r="CX49" i="3"/>
  <c r="CY49" i="3"/>
  <c r="CY59" i="3"/>
  <c r="CX59" i="3"/>
  <c r="CY61" i="3"/>
  <c r="CX61" i="3"/>
  <c r="CY63" i="3"/>
  <c r="CX63" i="3"/>
  <c r="CY78" i="3"/>
  <c r="CX78" i="3"/>
  <c r="CX90" i="3"/>
  <c r="CY90" i="3"/>
  <c r="CY92" i="3"/>
  <c r="CX92" i="3"/>
  <c r="CX113" i="3"/>
  <c r="CY113" i="3"/>
  <c r="CY119" i="3"/>
  <c r="CX119" i="3"/>
  <c r="CY123" i="3"/>
  <c r="CX123" i="3"/>
  <c r="CY125" i="3"/>
  <c r="CX125" i="3"/>
  <c r="CY142" i="3"/>
  <c r="CX142" i="3"/>
  <c r="CX154" i="3"/>
  <c r="CY154" i="3"/>
  <c r="CY156" i="3"/>
  <c r="CX156" i="3"/>
  <c r="CY43" i="3"/>
  <c r="CX43" i="3"/>
  <c r="CY47" i="3"/>
  <c r="CX47" i="3"/>
  <c r="CY62" i="3"/>
  <c r="CX62" i="3"/>
  <c r="CY76" i="3"/>
  <c r="CX76" i="3"/>
  <c r="CX97" i="3"/>
  <c r="CY97" i="3"/>
  <c r="CY107" i="3"/>
  <c r="CX107" i="3"/>
  <c r="CY109" i="3"/>
  <c r="CX109" i="3"/>
  <c r="CY126" i="3"/>
  <c r="CX126" i="3"/>
  <c r="CY151" i="3"/>
  <c r="CX151" i="3"/>
  <c r="CY21" i="3"/>
  <c r="CX21" i="3"/>
  <c r="CY7" i="3"/>
  <c r="CO158" i="3" s="1"/>
  <c r="CX7" i="3"/>
  <c r="CX34" i="3"/>
  <c r="CY34" i="3"/>
  <c r="CY36" i="3"/>
  <c r="CX36" i="3"/>
  <c r="CX57" i="3"/>
  <c r="CY57" i="3"/>
  <c r="CY67" i="3"/>
  <c r="CX67" i="3"/>
  <c r="CY69" i="3"/>
  <c r="CX69" i="3"/>
  <c r="CY71" i="3"/>
  <c r="CX71" i="3"/>
  <c r="CY86" i="3"/>
  <c r="CX86" i="3"/>
  <c r="CX98" i="3"/>
  <c r="CY98" i="3"/>
  <c r="CY100" i="3"/>
  <c r="CX100" i="3"/>
  <c r="CX121" i="3"/>
  <c r="CY121" i="3"/>
  <c r="CY127" i="3"/>
  <c r="CX127" i="3"/>
  <c r="CY131" i="3"/>
  <c r="CX131" i="3"/>
  <c r="CY133" i="3"/>
  <c r="CX133" i="3"/>
  <c r="CY150" i="3"/>
  <c r="CX150" i="3"/>
  <c r="CX26" i="3"/>
  <c r="CY26" i="3"/>
  <c r="CY140" i="3"/>
  <c r="CX140" i="3"/>
  <c r="CY14" i="3"/>
  <c r="CX14" i="3"/>
  <c r="CY27" i="3"/>
  <c r="CX27" i="3"/>
  <c r="CY29" i="3"/>
  <c r="CX29" i="3"/>
  <c r="CY31" i="3"/>
  <c r="CX31" i="3"/>
  <c r="CX42" i="3"/>
  <c r="CY42" i="3"/>
  <c r="CY44" i="3"/>
  <c r="CX44" i="3"/>
  <c r="CX65" i="3"/>
  <c r="CY65" i="3"/>
  <c r="CY75" i="3"/>
  <c r="CX75" i="3"/>
  <c r="CY77" i="3"/>
  <c r="CX77" i="3"/>
  <c r="CY94" i="3"/>
  <c r="CX94" i="3"/>
  <c r="CX106" i="3"/>
  <c r="CY106" i="3"/>
  <c r="CY108" i="3"/>
  <c r="CX108" i="3"/>
  <c r="CX129" i="3"/>
  <c r="CY129" i="3"/>
  <c r="CY139" i="3"/>
  <c r="CX139" i="3"/>
  <c r="CY141" i="3"/>
  <c r="CX141" i="3"/>
  <c r="CX18" i="3"/>
  <c r="CY18" i="3"/>
  <c r="CY20" i="3"/>
  <c r="CX20" i="3"/>
  <c r="CY38" i="3"/>
  <c r="CX38" i="3"/>
  <c r="CX50" i="3"/>
  <c r="CY50" i="3"/>
  <c r="CY52" i="3"/>
  <c r="CX52" i="3"/>
  <c r="CX73" i="3"/>
  <c r="CY73" i="3"/>
  <c r="CY79" i="3"/>
  <c r="CX79" i="3"/>
  <c r="CY83" i="3"/>
  <c r="CX83" i="3"/>
  <c r="CY85" i="3"/>
  <c r="CX85" i="3"/>
  <c r="CY102" i="3"/>
  <c r="CX102" i="3"/>
  <c r="CX114" i="3"/>
  <c r="CY114" i="3"/>
  <c r="CY116" i="3"/>
  <c r="CX116" i="3"/>
  <c r="CY137" i="3"/>
  <c r="CX137" i="3"/>
  <c r="CX145" i="3"/>
  <c r="CY145" i="3"/>
  <c r="CY147" i="3"/>
  <c r="CX147" i="3"/>
  <c r="CY149" i="3"/>
  <c r="CX149" i="3"/>
  <c r="CX8" i="3"/>
  <c r="CX16" i="3"/>
  <c r="CX24" i="3"/>
  <c r="CX32" i="3"/>
  <c r="CX40" i="3"/>
  <c r="CX48" i="3"/>
  <c r="CX56" i="3"/>
  <c r="CX64" i="3"/>
  <c r="CX72" i="3"/>
  <c r="CX80" i="3"/>
  <c r="CX88" i="3"/>
  <c r="CX96" i="3"/>
  <c r="CX104" i="3"/>
  <c r="CX112" i="3"/>
  <c r="CX120" i="3"/>
  <c r="CX128" i="3"/>
  <c r="CX136" i="3"/>
  <c r="CX144" i="3"/>
  <c r="CX152" i="3"/>
  <c r="CI51" i="3"/>
  <c r="CI53" i="3"/>
  <c r="CI36" i="3"/>
  <c r="CJ36" i="3" s="1"/>
  <c r="CI42" i="3"/>
  <c r="CJ42" i="3" s="1"/>
  <c r="CI44" i="3"/>
  <c r="CI18" i="3"/>
  <c r="CJ18" i="3" s="1"/>
  <c r="CI9" i="3"/>
  <c r="CI52" i="3"/>
  <c r="CJ52" i="3" s="1"/>
  <c r="CI50" i="3"/>
  <c r="CI48" i="3"/>
  <c r="CJ48" i="3" s="1"/>
  <c r="CL48" i="3" s="1"/>
  <c r="CI32" i="3"/>
  <c r="CJ32" i="3" s="1"/>
  <c r="CL32" i="3" s="1"/>
  <c r="CI23" i="3"/>
  <c r="CI20" i="3"/>
  <c r="CI34" i="3"/>
  <c r="CJ34" i="3" s="1"/>
  <c r="CI39" i="3"/>
  <c r="CJ39" i="3" s="1"/>
  <c r="BW58" i="3"/>
  <c r="BW30" i="3"/>
  <c r="BW14" i="3"/>
  <c r="BW8" i="3"/>
  <c r="BY8" i="3" s="1"/>
  <c r="BW79" i="3"/>
  <c r="BY79" i="3" s="1"/>
  <c r="BW122" i="3"/>
  <c r="BX122" i="3" s="1"/>
  <c r="BW120" i="3"/>
  <c r="BW48" i="3"/>
  <c r="BY48" i="3" s="1"/>
  <c r="BW42" i="3"/>
  <c r="BW40" i="3"/>
  <c r="BY40" i="3" s="1"/>
  <c r="BW38" i="3"/>
  <c r="BW36" i="3"/>
  <c r="BW34" i="3"/>
  <c r="BX34" i="3" s="1"/>
  <c r="BW32" i="3"/>
  <c r="BY32" i="3" s="1"/>
  <c r="BW28" i="3"/>
  <c r="BY28" i="3" s="1"/>
  <c r="BW26" i="3"/>
  <c r="BX26" i="3" s="1"/>
  <c r="BW24" i="3"/>
  <c r="BY24" i="3" s="1"/>
  <c r="BW22" i="3"/>
  <c r="BW20" i="3"/>
  <c r="BW18" i="3"/>
  <c r="BW16" i="3"/>
  <c r="BY16" i="3" s="1"/>
  <c r="BW12" i="3"/>
  <c r="BY12" i="3" s="1"/>
  <c r="BW10" i="3"/>
  <c r="BY10" i="3" s="1"/>
  <c r="BW117" i="3"/>
  <c r="BY117" i="3" s="1"/>
  <c r="BW148" i="3"/>
  <c r="BX148" i="3" s="1"/>
  <c r="BW118" i="3"/>
  <c r="BY118" i="3" s="1"/>
  <c r="BW76" i="3"/>
  <c r="BX76" i="3" s="1"/>
  <c r="BW70" i="3"/>
  <c r="BW68" i="3"/>
  <c r="BY68" i="3" s="1"/>
  <c r="BW66" i="3"/>
  <c r="BX66" i="3" s="1"/>
  <c r="BW64" i="3"/>
  <c r="BY64" i="3" s="1"/>
  <c r="BW62" i="3"/>
  <c r="BY62" i="3" s="1"/>
  <c r="BW60" i="3"/>
  <c r="BW56" i="3"/>
  <c r="BY56" i="3" s="1"/>
  <c r="BW54" i="3"/>
  <c r="BY54" i="3" s="1"/>
  <c r="BW52" i="3"/>
  <c r="BW50" i="3"/>
  <c r="BY50" i="3" s="1"/>
  <c r="BW46" i="3"/>
  <c r="BY46" i="3" s="1"/>
  <c r="BW44" i="3"/>
  <c r="BY44" i="3" s="1"/>
  <c r="BW149" i="3"/>
  <c r="BY149" i="3" s="1"/>
  <c r="BW87" i="3"/>
  <c r="BW85" i="3"/>
  <c r="BY85" i="3" s="1"/>
  <c r="BW77" i="3"/>
  <c r="BY77" i="3" s="1"/>
  <c r="BW150" i="3"/>
  <c r="BW116" i="3"/>
  <c r="BX116" i="3" s="1"/>
  <c r="BW110" i="3"/>
  <c r="BX110" i="3" s="1"/>
  <c r="BW108" i="3"/>
  <c r="BX108" i="3" s="1"/>
  <c r="BW102" i="3"/>
  <c r="BX102" i="3" s="1"/>
  <c r="BW100" i="3"/>
  <c r="BX100" i="3" s="1"/>
  <c r="BW94" i="3"/>
  <c r="BW92" i="3"/>
  <c r="BX92" i="3" s="1"/>
  <c r="BW86" i="3"/>
  <c r="BW84" i="3"/>
  <c r="BX84" i="3" s="1"/>
  <c r="BW78" i="3"/>
  <c r="BX78" i="3" s="1"/>
  <c r="BX118" i="3"/>
  <c r="BW141" i="3"/>
  <c r="BX141" i="3" s="1"/>
  <c r="BW133" i="3"/>
  <c r="BW125" i="3"/>
  <c r="BY125" i="3" s="1"/>
  <c r="BW114" i="3"/>
  <c r="BY114" i="3" s="1"/>
  <c r="BW112" i="3"/>
  <c r="BW65" i="3"/>
  <c r="BW57" i="3"/>
  <c r="BY57" i="3" s="1"/>
  <c r="BW49" i="3"/>
  <c r="BW41" i="3"/>
  <c r="BX41" i="3" s="1"/>
  <c r="BW33" i="3"/>
  <c r="BW25" i="3"/>
  <c r="BX25" i="3" s="1"/>
  <c r="BW17" i="3"/>
  <c r="BX17" i="3" s="1"/>
  <c r="BW9" i="3"/>
  <c r="BW156" i="3"/>
  <c r="BX156" i="3" s="1"/>
  <c r="BW109" i="3"/>
  <c r="BY109" i="3" s="1"/>
  <c r="BW103" i="3"/>
  <c r="BW101" i="3"/>
  <c r="BY101" i="3" s="1"/>
  <c r="BW95" i="3"/>
  <c r="BW93" i="3"/>
  <c r="BY93" i="3" s="1"/>
  <c r="BW142" i="3"/>
  <c r="BX142" i="3" s="1"/>
  <c r="BW140" i="3"/>
  <c r="BX140" i="3" s="1"/>
  <c r="BW134" i="3"/>
  <c r="BX134" i="3" s="1"/>
  <c r="BW132" i="3"/>
  <c r="BX132" i="3" s="1"/>
  <c r="BW126" i="3"/>
  <c r="BW124" i="3"/>
  <c r="BX124" i="3" s="1"/>
  <c r="BW71" i="3"/>
  <c r="BW97" i="3"/>
  <c r="BX97" i="3" s="1"/>
  <c r="BW146" i="3"/>
  <c r="BX146" i="3" s="1"/>
  <c r="BW144" i="3"/>
  <c r="BW75" i="3"/>
  <c r="BX75" i="3" s="1"/>
  <c r="CJ150" i="3"/>
  <c r="CJ148" i="3"/>
  <c r="CJ146" i="3"/>
  <c r="CJ144" i="3"/>
  <c r="CL144" i="3" s="1"/>
  <c r="CJ142" i="3"/>
  <c r="CJ140" i="3"/>
  <c r="CL140" i="3" s="1"/>
  <c r="CJ138" i="3"/>
  <c r="CK138" i="3" s="1"/>
  <c r="CJ134" i="3"/>
  <c r="CJ132" i="3"/>
  <c r="CJ130" i="3"/>
  <c r="CJ128" i="3"/>
  <c r="CL128" i="3" s="1"/>
  <c r="CJ126" i="3"/>
  <c r="CL126" i="3" s="1"/>
  <c r="CJ124" i="3"/>
  <c r="CJ122" i="3"/>
  <c r="CK122" i="3" s="1"/>
  <c r="CJ120" i="3"/>
  <c r="CL120" i="3" s="1"/>
  <c r="CJ116" i="3"/>
  <c r="CJ114" i="3"/>
  <c r="CJ112" i="3"/>
  <c r="CL112" i="3" s="1"/>
  <c r="CJ110" i="3"/>
  <c r="CJ106" i="3"/>
  <c r="CL106" i="3" s="1"/>
  <c r="CJ104" i="3"/>
  <c r="CL104" i="3" s="1"/>
  <c r="CJ102" i="3"/>
  <c r="CL102" i="3" s="1"/>
  <c r="CJ100" i="3"/>
  <c r="CK100" i="3" s="1"/>
  <c r="CJ98" i="3"/>
  <c r="CJ96" i="3"/>
  <c r="CL96" i="3" s="1"/>
  <c r="CJ94" i="3"/>
  <c r="CJ92" i="3"/>
  <c r="CJ90" i="3"/>
  <c r="CK90" i="3" s="1"/>
  <c r="CJ86" i="3"/>
  <c r="CJ84" i="3"/>
  <c r="CK84" i="3" s="1"/>
  <c r="CJ82" i="3"/>
  <c r="CK82" i="3" s="1"/>
  <c r="CJ80" i="3"/>
  <c r="CL80" i="3" s="1"/>
  <c r="CJ74" i="3"/>
  <c r="CK74" i="3" s="1"/>
  <c r="CJ68" i="3"/>
  <c r="CJ66" i="3"/>
  <c r="CJ64" i="3"/>
  <c r="CL64" i="3" s="1"/>
  <c r="CJ60" i="3"/>
  <c r="CJ54" i="3"/>
  <c r="CL54" i="3" s="1"/>
  <c r="CJ50" i="3"/>
  <c r="CJ44" i="3"/>
  <c r="CL44" i="3" s="1"/>
  <c r="CJ40" i="3"/>
  <c r="CL40" i="3" s="1"/>
  <c r="CI25" i="3"/>
  <c r="CI11" i="3"/>
  <c r="CJ11" i="3" s="1"/>
  <c r="CI27" i="3"/>
  <c r="CI16" i="3"/>
  <c r="CJ16" i="3" s="1"/>
  <c r="CL16" i="3" s="1"/>
  <c r="CI47" i="3"/>
  <c r="CJ47" i="3" s="1"/>
  <c r="CK47" i="3" s="1"/>
  <c r="CI45" i="3"/>
  <c r="CI43" i="3"/>
  <c r="CJ43" i="3" s="1"/>
  <c r="CL43" i="3" s="1"/>
  <c r="CI41" i="3"/>
  <c r="CI156" i="3"/>
  <c r="CI29" i="3"/>
  <c r="CJ29" i="3" s="1"/>
  <c r="CI22" i="3"/>
  <c r="CJ22" i="3" s="1"/>
  <c r="CJ20" i="3"/>
  <c r="CL20" i="3" s="1"/>
  <c r="CI13" i="3"/>
  <c r="CI37" i="3"/>
  <c r="CJ37" i="3" s="1"/>
  <c r="CL37" i="3" s="1"/>
  <c r="CI35" i="3"/>
  <c r="CJ35" i="3" s="1"/>
  <c r="CL35" i="3" s="1"/>
  <c r="CI33" i="3"/>
  <c r="CJ33" i="3" s="1"/>
  <c r="CI31" i="3"/>
  <c r="CI24" i="3"/>
  <c r="CJ24" i="3" s="1"/>
  <c r="CL24" i="3" s="1"/>
  <c r="CI15" i="3"/>
  <c r="CI8" i="3"/>
  <c r="CJ8" i="3" s="1"/>
  <c r="CJ151" i="3"/>
  <c r="CK151" i="3" s="1"/>
  <c r="CJ145" i="3"/>
  <c r="CL145" i="3" s="1"/>
  <c r="CJ105" i="3"/>
  <c r="CL105" i="3" s="1"/>
  <c r="CJ87" i="3"/>
  <c r="CI26" i="3"/>
  <c r="CJ26" i="3" s="1"/>
  <c r="CK26" i="3" s="1"/>
  <c r="CI17" i="3"/>
  <c r="CI10" i="3"/>
  <c r="CJ10" i="3" s="1"/>
  <c r="CJ156" i="3"/>
  <c r="CL156" i="3" s="1"/>
  <c r="CI28" i="3"/>
  <c r="CJ28" i="3" s="1"/>
  <c r="CL28" i="3" s="1"/>
  <c r="CI19" i="3"/>
  <c r="CI12" i="3"/>
  <c r="CJ12" i="3" s="1"/>
  <c r="CL12" i="3" s="1"/>
  <c r="CI30" i="3"/>
  <c r="CJ30" i="3" s="1"/>
  <c r="CI21" i="3"/>
  <c r="CI14" i="3"/>
  <c r="CJ14" i="3" s="1"/>
  <c r="CL14" i="3" s="1"/>
  <c r="CJ154" i="3"/>
  <c r="CL154" i="3" s="1"/>
  <c r="CJ152" i="3"/>
  <c r="CL152" i="3" s="1"/>
  <c r="CJ59" i="3"/>
  <c r="CL59" i="3" s="1"/>
  <c r="CJ57" i="3"/>
  <c r="CL57" i="3" s="1"/>
  <c r="CJ53" i="3"/>
  <c r="CL53" i="3" s="1"/>
  <c r="CJ51" i="3"/>
  <c r="CJ49" i="3"/>
  <c r="CJ45" i="3"/>
  <c r="CL45" i="3" s="1"/>
  <c r="CJ41" i="3"/>
  <c r="CH9" i="3"/>
  <c r="CJ153" i="3"/>
  <c r="CL153" i="3" s="1"/>
  <c r="CJ149" i="3"/>
  <c r="CL149" i="3" s="1"/>
  <c r="CJ147" i="3"/>
  <c r="CK147" i="3" s="1"/>
  <c r="CJ141" i="3"/>
  <c r="CJ139" i="3"/>
  <c r="CK139" i="3" s="1"/>
  <c r="CJ137" i="3"/>
  <c r="CK137" i="3" s="1"/>
  <c r="CJ133" i="3"/>
  <c r="CJ131" i="3"/>
  <c r="CL131" i="3" s="1"/>
  <c r="CJ129" i="3"/>
  <c r="CL129" i="3" s="1"/>
  <c r="CJ125" i="3"/>
  <c r="CL125" i="3" s="1"/>
  <c r="CJ123" i="3"/>
  <c r="CK123" i="3" s="1"/>
  <c r="CJ121" i="3"/>
  <c r="CJ119" i="3"/>
  <c r="CK119" i="3" s="1"/>
  <c r="CJ117" i="3"/>
  <c r="CL117" i="3" s="1"/>
  <c r="CJ115" i="3"/>
  <c r="CJ113" i="3"/>
  <c r="CL113" i="3" s="1"/>
  <c r="CJ111" i="3"/>
  <c r="CK111" i="3" s="1"/>
  <c r="CJ109" i="3"/>
  <c r="CL109" i="3" s="1"/>
  <c r="CJ107" i="3"/>
  <c r="CL107" i="3" s="1"/>
  <c r="CJ103" i="3"/>
  <c r="CJ101" i="3"/>
  <c r="CL101" i="3" s="1"/>
  <c r="CJ99" i="3"/>
  <c r="CL99" i="3" s="1"/>
  <c r="CJ97" i="3"/>
  <c r="CJ95" i="3"/>
  <c r="CK95" i="3" s="1"/>
  <c r="CJ93" i="3"/>
  <c r="CL93" i="3" s="1"/>
  <c r="CJ91" i="3"/>
  <c r="CK91" i="3" s="1"/>
  <c r="CJ89" i="3"/>
  <c r="CL89" i="3" s="1"/>
  <c r="CJ85" i="3"/>
  <c r="CJ83" i="3"/>
  <c r="CK83" i="3" s="1"/>
  <c r="CJ81" i="3"/>
  <c r="CL81" i="3" s="1"/>
  <c r="CJ77" i="3"/>
  <c r="CJ75" i="3"/>
  <c r="CL75" i="3" s="1"/>
  <c r="CJ73" i="3"/>
  <c r="CL73" i="3" s="1"/>
  <c r="CJ71" i="3"/>
  <c r="CK71" i="3" s="1"/>
  <c r="CJ69" i="3"/>
  <c r="CL69" i="3" s="1"/>
  <c r="CJ67" i="3"/>
  <c r="CJ65" i="3"/>
  <c r="CL65" i="3" s="1"/>
  <c r="CJ63" i="3"/>
  <c r="CK63" i="3" s="1"/>
  <c r="CJ13" i="3"/>
  <c r="CL13" i="3" s="1"/>
  <c r="CJ9" i="3"/>
  <c r="CK9" i="3" s="1"/>
  <c r="CH31" i="3"/>
  <c r="CJ31" i="3" s="1"/>
  <c r="CH29" i="3"/>
  <c r="CH27" i="3"/>
  <c r="CJ27" i="3" s="1"/>
  <c r="CH25" i="3"/>
  <c r="CJ25" i="3" s="1"/>
  <c r="CH23" i="3"/>
  <c r="CJ23" i="3" s="1"/>
  <c r="CH21" i="3"/>
  <c r="CJ21" i="3" s="1"/>
  <c r="CH19" i="3"/>
  <c r="CH17" i="3"/>
  <c r="CH15" i="3"/>
  <c r="CJ15" i="3" s="1"/>
  <c r="CK15" i="3" s="1"/>
  <c r="CH13" i="3"/>
  <c r="CH11" i="3"/>
  <c r="BY94" i="3"/>
  <c r="BX94" i="3"/>
  <c r="BX86" i="3"/>
  <c r="BY86" i="3"/>
  <c r="BY150" i="3"/>
  <c r="BX150" i="3"/>
  <c r="BY126" i="3"/>
  <c r="BX126" i="3"/>
  <c r="BW154" i="3"/>
  <c r="BX154" i="3" s="1"/>
  <c r="BW152" i="3"/>
  <c r="BX152" i="3" s="1"/>
  <c r="BW135" i="3"/>
  <c r="BW82" i="3"/>
  <c r="BY82" i="3" s="1"/>
  <c r="BW80" i="3"/>
  <c r="BX80" i="3" s="1"/>
  <c r="BW131" i="3"/>
  <c r="BW137" i="3"/>
  <c r="BX137" i="3" s="1"/>
  <c r="BW129" i="3"/>
  <c r="BX129" i="3" s="1"/>
  <c r="BW99" i="3"/>
  <c r="BY99" i="3" s="1"/>
  <c r="BW90" i="3"/>
  <c r="BX90" i="3" s="1"/>
  <c r="BW88" i="3"/>
  <c r="BW105" i="3"/>
  <c r="BX105" i="3" s="1"/>
  <c r="BY141" i="3"/>
  <c r="BY133" i="3"/>
  <c r="BX133" i="3"/>
  <c r="BW143" i="3"/>
  <c r="BX143" i="3" s="1"/>
  <c r="BW139" i="3"/>
  <c r="BX139" i="3" s="1"/>
  <c r="BW111" i="3"/>
  <c r="BY111" i="3" s="1"/>
  <c r="BW107" i="3"/>
  <c r="BY107" i="3" s="1"/>
  <c r="BW73" i="3"/>
  <c r="BX73" i="3" s="1"/>
  <c r="BW151" i="3"/>
  <c r="BX151" i="3" s="1"/>
  <c r="BW147" i="3"/>
  <c r="BW119" i="3"/>
  <c r="BW115" i="3"/>
  <c r="BX115" i="3" s="1"/>
  <c r="BW83" i="3"/>
  <c r="BX83" i="3" s="1"/>
  <c r="BW145" i="3"/>
  <c r="BX145" i="3" s="1"/>
  <c r="BW130" i="3"/>
  <c r="BX130" i="3" s="1"/>
  <c r="BW128" i="3"/>
  <c r="BY128" i="3" s="1"/>
  <c r="BW113" i="3"/>
  <c r="BX113" i="3" s="1"/>
  <c r="BW98" i="3"/>
  <c r="BW96" i="3"/>
  <c r="BX96" i="3" s="1"/>
  <c r="BW81" i="3"/>
  <c r="BX81" i="3" s="1"/>
  <c r="BW155" i="3"/>
  <c r="BX155" i="3" s="1"/>
  <c r="BW127" i="3"/>
  <c r="BY127" i="3" s="1"/>
  <c r="BW123" i="3"/>
  <c r="BY123" i="3" s="1"/>
  <c r="BY110" i="3"/>
  <c r="BW91" i="3"/>
  <c r="BW69" i="3"/>
  <c r="BY69" i="3" s="1"/>
  <c r="BW67" i="3"/>
  <c r="BX67" i="3" s="1"/>
  <c r="BW63" i="3"/>
  <c r="BY63" i="3" s="1"/>
  <c r="BW61" i="3"/>
  <c r="BX61" i="3" s="1"/>
  <c r="BW59" i="3"/>
  <c r="BW55" i="3"/>
  <c r="BX55" i="3" s="1"/>
  <c r="BW53" i="3"/>
  <c r="BW51" i="3"/>
  <c r="BW47" i="3"/>
  <c r="BW45" i="3"/>
  <c r="BY45" i="3" s="1"/>
  <c r="BW43" i="3"/>
  <c r="BY43" i="3" s="1"/>
  <c r="BW39" i="3"/>
  <c r="BX39" i="3" s="1"/>
  <c r="BW37" i="3"/>
  <c r="BY37" i="3" s="1"/>
  <c r="BW35" i="3"/>
  <c r="BY35" i="3" s="1"/>
  <c r="BW31" i="3"/>
  <c r="BW29" i="3"/>
  <c r="BW27" i="3"/>
  <c r="BX27" i="3" s="1"/>
  <c r="BW23" i="3"/>
  <c r="BX23" i="3" s="1"/>
  <c r="BW21" i="3"/>
  <c r="BY21" i="3" s="1"/>
  <c r="BW19" i="3"/>
  <c r="BX19" i="3" s="1"/>
  <c r="BW15" i="3"/>
  <c r="BY15" i="3" s="1"/>
  <c r="BW13" i="3"/>
  <c r="BY13" i="3" s="1"/>
  <c r="BW11" i="3"/>
  <c r="BW153" i="3"/>
  <c r="BW138" i="3"/>
  <c r="BX138" i="3" s="1"/>
  <c r="BW136" i="3"/>
  <c r="BX136" i="3" s="1"/>
  <c r="BW121" i="3"/>
  <c r="BX121" i="3" s="1"/>
  <c r="BW106" i="3"/>
  <c r="BX106" i="3" s="1"/>
  <c r="BW104" i="3"/>
  <c r="BW89" i="3"/>
  <c r="BX85" i="3"/>
  <c r="BW74" i="3"/>
  <c r="BX74" i="3" s="1"/>
  <c r="BW72" i="3"/>
  <c r="BX72" i="3" s="1"/>
  <c r="CL41" i="3"/>
  <c r="CK41" i="3"/>
  <c r="CJ7" i="3"/>
  <c r="CK7" i="3" s="1"/>
  <c r="CJ143" i="3"/>
  <c r="CL143" i="3" s="1"/>
  <c r="CJ79" i="3"/>
  <c r="CL79" i="3" s="1"/>
  <c r="CJ127" i="3"/>
  <c r="CL127" i="3" s="1"/>
  <c r="CJ135" i="3"/>
  <c r="CL135" i="3" s="1"/>
  <c r="CL22" i="3"/>
  <c r="CK22" i="3"/>
  <c r="CK34" i="3"/>
  <c r="CL34" i="3"/>
  <c r="CL36" i="3"/>
  <c r="CK36" i="3"/>
  <c r="CL78" i="3"/>
  <c r="CK78" i="3"/>
  <c r="CK103" i="3"/>
  <c r="CL103" i="3"/>
  <c r="CL118" i="3"/>
  <c r="CK118" i="3"/>
  <c r="CK130" i="3"/>
  <c r="CL130" i="3"/>
  <c r="CL132" i="3"/>
  <c r="CK132" i="3"/>
  <c r="CK143" i="3"/>
  <c r="CL26" i="3"/>
  <c r="CL155" i="3"/>
  <c r="CK155" i="3"/>
  <c r="CL30" i="3"/>
  <c r="CK30" i="3"/>
  <c r="CL51" i="3"/>
  <c r="CK51" i="3"/>
  <c r="CK53" i="3"/>
  <c r="CK55" i="3"/>
  <c r="CL55" i="3"/>
  <c r="CK58" i="3"/>
  <c r="CL58" i="3"/>
  <c r="CL60" i="3"/>
  <c r="CK60" i="3"/>
  <c r="CK89" i="3"/>
  <c r="CL111" i="3"/>
  <c r="CK126" i="3"/>
  <c r="CK28" i="3"/>
  <c r="CK10" i="3"/>
  <c r="CL10" i="3"/>
  <c r="CL38" i="3"/>
  <c r="CK38" i="3"/>
  <c r="CK66" i="3"/>
  <c r="CL66" i="3"/>
  <c r="CL68" i="3"/>
  <c r="CK68" i="3"/>
  <c r="CL77" i="3"/>
  <c r="CK77" i="3"/>
  <c r="CL84" i="3"/>
  <c r="CL115" i="3"/>
  <c r="CK115" i="3"/>
  <c r="CL134" i="3"/>
  <c r="CK134" i="3"/>
  <c r="CK146" i="3"/>
  <c r="CL146" i="3"/>
  <c r="CL148" i="3"/>
  <c r="CK148" i="3"/>
  <c r="CL91" i="3"/>
  <c r="CL110" i="3"/>
  <c r="CK110" i="3"/>
  <c r="CL124" i="3"/>
  <c r="CK124" i="3"/>
  <c r="CL27" i="3"/>
  <c r="CK27" i="3"/>
  <c r="CL49" i="3"/>
  <c r="CK49" i="3"/>
  <c r="CL62" i="3"/>
  <c r="CK62" i="3"/>
  <c r="CL92" i="3"/>
  <c r="CK92" i="3"/>
  <c r="CL97" i="3"/>
  <c r="CK97" i="3"/>
  <c r="CL121" i="3"/>
  <c r="CK121" i="3"/>
  <c r="CL123" i="3"/>
  <c r="CL142" i="3"/>
  <c r="CK142" i="3"/>
  <c r="CK37" i="3"/>
  <c r="CL39" i="3"/>
  <c r="CK39" i="3"/>
  <c r="CK42" i="3"/>
  <c r="CL42" i="3"/>
  <c r="CK44" i="3"/>
  <c r="CL70" i="3"/>
  <c r="CK70" i="3"/>
  <c r="CK79" i="3"/>
  <c r="CL86" i="3"/>
  <c r="CK86" i="3"/>
  <c r="CK98" i="3"/>
  <c r="CL98" i="3"/>
  <c r="CL100" i="3"/>
  <c r="CK127" i="3"/>
  <c r="CL133" i="3"/>
  <c r="CK133" i="3"/>
  <c r="CL150" i="3"/>
  <c r="CK150" i="3"/>
  <c r="CK50" i="3"/>
  <c r="CL50" i="3"/>
  <c r="CL61" i="3"/>
  <c r="CK61" i="3"/>
  <c r="CL94" i="3"/>
  <c r="CK94" i="3"/>
  <c r="CK106" i="3"/>
  <c r="CL108" i="3"/>
  <c r="CK108" i="3"/>
  <c r="CK18" i="3"/>
  <c r="CL18" i="3"/>
  <c r="CL33" i="3"/>
  <c r="CK33" i="3"/>
  <c r="CL46" i="3"/>
  <c r="CK46" i="3"/>
  <c r="CL67" i="3"/>
  <c r="CK67" i="3"/>
  <c r="CL71" i="3"/>
  <c r="CL76" i="3"/>
  <c r="CK76" i="3"/>
  <c r="CL85" i="3"/>
  <c r="CK85" i="3"/>
  <c r="CK87" i="3"/>
  <c r="CL87" i="3"/>
  <c r="CK114" i="3"/>
  <c r="CL114" i="3"/>
  <c r="CL116" i="3"/>
  <c r="CK116" i="3"/>
  <c r="CL141" i="3"/>
  <c r="CK141" i="3"/>
  <c r="CK145" i="3"/>
  <c r="CL147" i="3"/>
  <c r="CK32" i="3"/>
  <c r="CK40" i="3"/>
  <c r="CK48" i="3"/>
  <c r="CK56" i="3"/>
  <c r="CK72" i="3"/>
  <c r="CK80" i="3"/>
  <c r="CK88" i="3"/>
  <c r="CK96" i="3"/>
  <c r="CK104" i="3"/>
  <c r="CK112" i="3"/>
  <c r="CK120" i="3"/>
  <c r="CK128" i="3"/>
  <c r="CK136" i="3"/>
  <c r="CK152" i="3"/>
  <c r="BX147" i="3"/>
  <c r="BY147" i="3"/>
  <c r="BX119" i="3"/>
  <c r="BY119" i="3"/>
  <c r="BX98" i="3"/>
  <c r="BY98" i="3"/>
  <c r="BY96" i="3"/>
  <c r="BX87" i="3"/>
  <c r="BY87" i="3"/>
  <c r="BX123" i="3"/>
  <c r="BX91" i="3"/>
  <c r="BY91" i="3"/>
  <c r="BX153" i="3"/>
  <c r="BY153" i="3"/>
  <c r="BX104" i="3"/>
  <c r="BY104" i="3"/>
  <c r="BX95" i="3"/>
  <c r="BY95" i="3"/>
  <c r="BX89" i="3"/>
  <c r="BY89" i="3"/>
  <c r="BX135" i="3"/>
  <c r="BY135" i="3"/>
  <c r="BX131" i="3"/>
  <c r="BY131" i="3"/>
  <c r="BX144" i="3"/>
  <c r="BY144" i="3"/>
  <c r="BX114" i="3"/>
  <c r="BX112" i="3"/>
  <c r="BY112" i="3"/>
  <c r="BX103" i="3"/>
  <c r="BY103" i="3"/>
  <c r="BX71" i="3"/>
  <c r="BY71" i="3"/>
  <c r="BY137" i="3"/>
  <c r="BX120" i="3"/>
  <c r="BY120" i="3"/>
  <c r="BY90" i="3"/>
  <c r="BX88" i="3"/>
  <c r="BY88" i="3"/>
  <c r="BX79" i="3"/>
  <c r="BY148" i="3"/>
  <c r="BY140" i="3"/>
  <c r="BY124" i="3"/>
  <c r="BY100" i="3"/>
  <c r="BY76" i="3"/>
  <c r="BW7" i="3"/>
  <c r="BY7" i="3" s="1"/>
  <c r="BX58" i="3"/>
  <c r="BY58" i="3"/>
  <c r="BX33" i="3"/>
  <c r="BY33" i="3"/>
  <c r="BX37" i="3"/>
  <c r="BY70" i="3"/>
  <c r="BX70" i="3"/>
  <c r="BX12" i="3"/>
  <c r="BY14" i="3"/>
  <c r="BX14" i="3"/>
  <c r="BY47" i="3"/>
  <c r="BX47" i="3"/>
  <c r="BX18" i="3"/>
  <c r="BY18" i="3"/>
  <c r="BY20" i="3"/>
  <c r="BX20" i="3"/>
  <c r="BY22" i="3"/>
  <c r="BX22" i="3"/>
  <c r="BX49" i="3"/>
  <c r="BY49" i="3"/>
  <c r="BY51" i="3"/>
  <c r="BX51" i="3"/>
  <c r="BY53" i="3"/>
  <c r="BX53" i="3"/>
  <c r="BY27" i="3"/>
  <c r="BY60" i="3"/>
  <c r="BX60" i="3"/>
  <c r="BY26" i="3"/>
  <c r="BY30" i="3"/>
  <c r="BX30" i="3"/>
  <c r="BY59" i="3"/>
  <c r="BX59" i="3"/>
  <c r="BY29" i="3"/>
  <c r="BX29" i="3"/>
  <c r="BY34" i="3"/>
  <c r="BY36" i="3"/>
  <c r="BX36" i="3"/>
  <c r="BY38" i="3"/>
  <c r="BX38" i="3"/>
  <c r="BX65" i="3"/>
  <c r="BY65" i="3"/>
  <c r="BX69" i="3"/>
  <c r="BX9" i="3"/>
  <c r="BY9" i="3"/>
  <c r="BY11" i="3"/>
  <c r="BX11" i="3"/>
  <c r="BX15" i="3"/>
  <c r="BX42" i="3"/>
  <c r="BY42" i="3"/>
  <c r="BY31" i="3"/>
  <c r="BX31" i="3"/>
  <c r="BX21" i="3"/>
  <c r="BY23" i="3"/>
  <c r="BX50" i="3"/>
  <c r="BY52" i="3"/>
  <c r="BX52" i="3"/>
  <c r="BX8" i="3"/>
  <c r="BX16" i="3"/>
  <c r="BX24" i="3"/>
  <c r="BX40" i="3"/>
  <c r="BX56" i="3"/>
  <c r="BL128" i="3"/>
  <c r="BK128" i="3"/>
  <c r="BL72" i="3"/>
  <c r="BK72" i="3"/>
  <c r="BK56" i="3"/>
  <c r="BL56" i="3"/>
  <c r="BL50" i="3"/>
  <c r="BK33" i="3"/>
  <c r="BJ140" i="3"/>
  <c r="BJ132" i="3"/>
  <c r="BJ100" i="3"/>
  <c r="BJ76" i="3"/>
  <c r="BJ60" i="3"/>
  <c r="BJ44" i="3"/>
  <c r="BK44" i="3" s="1"/>
  <c r="BJ28" i="3"/>
  <c r="BL81" i="3"/>
  <c r="BJ119" i="3"/>
  <c r="BL119" i="3" s="1"/>
  <c r="BJ87" i="3"/>
  <c r="BL87" i="3" s="1"/>
  <c r="BJ71" i="3"/>
  <c r="BL71" i="3" s="1"/>
  <c r="BJ39" i="3"/>
  <c r="BK39" i="3" s="1"/>
  <c r="BJ23" i="3"/>
  <c r="BL23" i="3" s="1"/>
  <c r="BL49" i="3"/>
  <c r="BJ156" i="3"/>
  <c r="BK156" i="3" s="1"/>
  <c r="BK153" i="3"/>
  <c r="BL153" i="3"/>
  <c r="BL16" i="3"/>
  <c r="BK65" i="3"/>
  <c r="BL34" i="3"/>
  <c r="BK40" i="3"/>
  <c r="BL9" i="3"/>
  <c r="BL24" i="3"/>
  <c r="BJ55" i="3"/>
  <c r="BL55" i="3" s="1"/>
  <c r="BL114" i="3"/>
  <c r="BL120" i="3"/>
  <c r="BJ135" i="3"/>
  <c r="BL135" i="3" s="1"/>
  <c r="BJ7" i="3"/>
  <c r="BL145" i="3"/>
  <c r="BK145" i="3"/>
  <c r="BK137" i="3"/>
  <c r="BL137" i="3"/>
  <c r="BJ31" i="3"/>
  <c r="BL122" i="3"/>
  <c r="BJ125" i="3"/>
  <c r="BL125" i="3" s="1"/>
  <c r="BJ127" i="3"/>
  <c r="BL127" i="3" s="1"/>
  <c r="BK88" i="3"/>
  <c r="BK144" i="3"/>
  <c r="BL98" i="3"/>
  <c r="BL106" i="3"/>
  <c r="BJ47" i="3"/>
  <c r="BL47" i="3" s="1"/>
  <c r="BL82" i="3"/>
  <c r="BJ95" i="3"/>
  <c r="BL95" i="3" s="1"/>
  <c r="BJ101" i="3"/>
  <c r="BL101" i="3" s="1"/>
  <c r="BJ103" i="3"/>
  <c r="BJ111" i="3"/>
  <c r="BL111" i="3" s="1"/>
  <c r="BK12" i="3"/>
  <c r="BL66" i="3"/>
  <c r="BJ79" i="3"/>
  <c r="BK97" i="3"/>
  <c r="BK105" i="3"/>
  <c r="BJ143" i="3"/>
  <c r="BL143" i="3" s="1"/>
  <c r="BJ149" i="3"/>
  <c r="BJ151" i="3"/>
  <c r="BL151" i="3" s="1"/>
  <c r="BJ15" i="3"/>
  <c r="BK15" i="3" s="1"/>
  <c r="BJ63" i="3"/>
  <c r="BL63" i="3" s="1"/>
  <c r="BL11" i="3"/>
  <c r="BK11" i="3"/>
  <c r="BL22" i="3"/>
  <c r="BK22" i="3"/>
  <c r="BK47" i="3"/>
  <c r="BK21" i="3"/>
  <c r="BL21" i="3"/>
  <c r="BL86" i="3"/>
  <c r="BK86" i="3"/>
  <c r="BL118" i="3"/>
  <c r="BK118" i="3"/>
  <c r="BL19" i="3"/>
  <c r="BK19" i="3"/>
  <c r="BL79" i="3"/>
  <c r="BK79" i="3"/>
  <c r="BL14" i="3"/>
  <c r="BK14" i="3"/>
  <c r="BK135" i="3"/>
  <c r="BL38" i="3"/>
  <c r="BK38" i="3"/>
  <c r="BL31" i="3"/>
  <c r="BK31" i="3"/>
  <c r="BL54" i="3"/>
  <c r="BK54" i="3"/>
  <c r="BL70" i="3"/>
  <c r="BK70" i="3"/>
  <c r="BL102" i="3"/>
  <c r="BK102" i="3"/>
  <c r="BK28" i="3"/>
  <c r="BL28" i="3"/>
  <c r="BL60" i="3"/>
  <c r="BK60" i="3"/>
  <c r="BL76" i="3"/>
  <c r="BK76" i="3"/>
  <c r="BL77" i="3"/>
  <c r="BK77" i="3"/>
  <c r="BK92" i="3"/>
  <c r="BL92" i="3"/>
  <c r="BL93" i="3"/>
  <c r="BK93" i="3"/>
  <c r="BL107" i="3"/>
  <c r="BK107" i="3"/>
  <c r="BL110" i="3"/>
  <c r="BK110" i="3"/>
  <c r="BL129" i="3"/>
  <c r="BK129" i="3"/>
  <c r="BK146" i="3"/>
  <c r="BL146" i="3"/>
  <c r="BL109" i="3"/>
  <c r="BK109" i="3"/>
  <c r="BK13" i="3"/>
  <c r="BL13" i="3"/>
  <c r="BK140" i="3"/>
  <c r="BL140" i="3"/>
  <c r="BK10" i="3"/>
  <c r="BL10" i="3"/>
  <c r="BK23" i="3"/>
  <c r="BL35" i="3"/>
  <c r="BK35" i="3"/>
  <c r="BL46" i="3"/>
  <c r="BK46" i="3"/>
  <c r="BL73" i="3"/>
  <c r="BK73" i="3"/>
  <c r="BL89" i="3"/>
  <c r="BK89" i="3"/>
  <c r="BL99" i="3"/>
  <c r="BK99" i="3"/>
  <c r="BL123" i="3"/>
  <c r="BK123" i="3"/>
  <c r="BK136" i="3"/>
  <c r="BL17" i="3"/>
  <c r="BL115" i="3"/>
  <c r="BK115" i="3"/>
  <c r="BL149" i="3"/>
  <c r="BK149" i="3"/>
  <c r="BK152" i="3"/>
  <c r="BL29" i="3"/>
  <c r="BK29" i="3"/>
  <c r="BL45" i="3"/>
  <c r="BK45" i="3"/>
  <c r="BL61" i="3"/>
  <c r="BK61" i="3"/>
  <c r="BL148" i="3"/>
  <c r="BK148" i="3"/>
  <c r="BL155" i="3"/>
  <c r="BK155" i="3"/>
  <c r="BL126" i="3"/>
  <c r="BK126" i="3"/>
  <c r="BK71" i="3"/>
  <c r="BK87" i="3"/>
  <c r="BL121" i="3"/>
  <c r="BK121" i="3"/>
  <c r="BK138" i="3"/>
  <c r="BL138" i="3"/>
  <c r="BL150" i="3"/>
  <c r="BK150" i="3"/>
  <c r="BL25" i="3"/>
  <c r="BK25" i="3"/>
  <c r="BL30" i="3"/>
  <c r="BK30" i="3"/>
  <c r="BL57" i="3"/>
  <c r="BK57" i="3"/>
  <c r="BL67" i="3"/>
  <c r="BK67" i="3"/>
  <c r="BL78" i="3"/>
  <c r="BK78" i="3"/>
  <c r="BL8" i="3"/>
  <c r="BL37" i="3"/>
  <c r="BK37" i="3"/>
  <c r="BL53" i="3"/>
  <c r="BK53" i="3"/>
  <c r="BL69" i="3"/>
  <c r="BK69" i="3"/>
  <c r="BL132" i="3"/>
  <c r="BK132" i="3"/>
  <c r="BL142" i="3"/>
  <c r="BK142" i="3"/>
  <c r="BJ18" i="3"/>
  <c r="BL117" i="3"/>
  <c r="BK117" i="3"/>
  <c r="BL134" i="3"/>
  <c r="BK134" i="3"/>
  <c r="BL41" i="3"/>
  <c r="BK41" i="3"/>
  <c r="BL51" i="3"/>
  <c r="BK51" i="3"/>
  <c r="BL62" i="3"/>
  <c r="BK62" i="3"/>
  <c r="BL83" i="3"/>
  <c r="BK83" i="3"/>
  <c r="BL94" i="3"/>
  <c r="BK94" i="3"/>
  <c r="BK119" i="3"/>
  <c r="BL85" i="3"/>
  <c r="BK85" i="3"/>
  <c r="BL104" i="3"/>
  <c r="BK104" i="3"/>
  <c r="BK130" i="3"/>
  <c r="BL130" i="3"/>
  <c r="BK154" i="3"/>
  <c r="BL154" i="3"/>
  <c r="BJ20" i="3"/>
  <c r="BJ26" i="3"/>
  <c r="BK32" i="3"/>
  <c r="BJ42" i="3"/>
  <c r="BK48" i="3"/>
  <c r="BJ58" i="3"/>
  <c r="BK64" i="3"/>
  <c r="BJ74" i="3"/>
  <c r="BK80" i="3"/>
  <c r="BJ90" i="3"/>
  <c r="BK96" i="3"/>
  <c r="BL103" i="3"/>
  <c r="BK103" i="3"/>
  <c r="BK113" i="3"/>
  <c r="BJ124" i="3"/>
  <c r="BL27" i="3"/>
  <c r="BK27" i="3"/>
  <c r="BJ36" i="3"/>
  <c r="BL43" i="3"/>
  <c r="BK43" i="3"/>
  <c r="BJ52" i="3"/>
  <c r="BL59" i="3"/>
  <c r="BK59" i="3"/>
  <c r="BJ68" i="3"/>
  <c r="BL75" i="3"/>
  <c r="BK75" i="3"/>
  <c r="BJ84" i="3"/>
  <c r="BL91" i="3"/>
  <c r="BK91" i="3"/>
  <c r="BL100" i="3"/>
  <c r="BK100" i="3"/>
  <c r="BL131" i="3"/>
  <c r="BK131" i="3"/>
  <c r="BJ108" i="3"/>
  <c r="BK112" i="3"/>
  <c r="BJ133" i="3"/>
  <c r="BL139" i="3"/>
  <c r="BK139" i="3"/>
  <c r="BJ116" i="3"/>
  <c r="BJ141" i="3"/>
  <c r="BJ147" i="3"/>
  <c r="AW53" i="3"/>
  <c r="AW156" i="3"/>
  <c r="AW92" i="3"/>
  <c r="AW28" i="3"/>
  <c r="AX28" i="3" s="1"/>
  <c r="AW115" i="3"/>
  <c r="AW35" i="3"/>
  <c r="AY35" i="3" s="1"/>
  <c r="AW94" i="3"/>
  <c r="AY94" i="3" s="1"/>
  <c r="AW70" i="3"/>
  <c r="AY70" i="3" s="1"/>
  <c r="AW38" i="3"/>
  <c r="AW14" i="3"/>
  <c r="AY14" i="3" s="1"/>
  <c r="AW37" i="3"/>
  <c r="AW69" i="3"/>
  <c r="AY69" i="3" s="1"/>
  <c r="AW79" i="3"/>
  <c r="AY79" i="3" s="1"/>
  <c r="AW63" i="3"/>
  <c r="AY63" i="3" s="1"/>
  <c r="AW71" i="3"/>
  <c r="AY71" i="3" s="1"/>
  <c r="AW30" i="3"/>
  <c r="AY30" i="3" s="1"/>
  <c r="AW140" i="3"/>
  <c r="AW132" i="3"/>
  <c r="AX132" i="3" s="1"/>
  <c r="AW84" i="3"/>
  <c r="AX84" i="3" s="1"/>
  <c r="AW68" i="3"/>
  <c r="AX68" i="3" s="1"/>
  <c r="AW52" i="3"/>
  <c r="AX52" i="3" s="1"/>
  <c r="AW20" i="3"/>
  <c r="AX20" i="3" s="1"/>
  <c r="AW148" i="3"/>
  <c r="AW12" i="3"/>
  <c r="AX12" i="3" s="1"/>
  <c r="AW119" i="3"/>
  <c r="AY119" i="3" s="1"/>
  <c r="AW47" i="3"/>
  <c r="AY47" i="3" s="1"/>
  <c r="AY137" i="3"/>
  <c r="AW86" i="3"/>
  <c r="AY86" i="3" s="1"/>
  <c r="AW54" i="3"/>
  <c r="AX54" i="3" s="1"/>
  <c r="AW22" i="3"/>
  <c r="AX22" i="3" s="1"/>
  <c r="AW155" i="3"/>
  <c r="AY155" i="3" s="1"/>
  <c r="AW107" i="3"/>
  <c r="AX107" i="3" s="1"/>
  <c r="AW99" i="3"/>
  <c r="AW75" i="3"/>
  <c r="AY75" i="3" s="1"/>
  <c r="AW59" i="3"/>
  <c r="AY59" i="3" s="1"/>
  <c r="AW43" i="3"/>
  <c r="AY43" i="3" s="1"/>
  <c r="AW27" i="3"/>
  <c r="AY27" i="3" s="1"/>
  <c r="AW139" i="3"/>
  <c r="AX139" i="3" s="1"/>
  <c r="AW123" i="3"/>
  <c r="AY123" i="3" s="1"/>
  <c r="AW19" i="3"/>
  <c r="AY19" i="3" s="1"/>
  <c r="AW102" i="3"/>
  <c r="AW29" i="3"/>
  <c r="AW62" i="3"/>
  <c r="AW126" i="3"/>
  <c r="AX126" i="3" s="1"/>
  <c r="AW103" i="3"/>
  <c r="AY103" i="3" s="1"/>
  <c r="AW78" i="3"/>
  <c r="AY78" i="3" s="1"/>
  <c r="AW110" i="3"/>
  <c r="AY110" i="3" s="1"/>
  <c r="AX145" i="3"/>
  <c r="AY153" i="3"/>
  <c r="AW143" i="3"/>
  <c r="AY143" i="3" s="1"/>
  <c r="AW7" i="3"/>
  <c r="AX122" i="3"/>
  <c r="AY122" i="3"/>
  <c r="AX114" i="3"/>
  <c r="AY114" i="3"/>
  <c r="AW150" i="3"/>
  <c r="AX150" i="3" s="1"/>
  <c r="AW55" i="3"/>
  <c r="AY55" i="3" s="1"/>
  <c r="AX112" i="3"/>
  <c r="AX120" i="3"/>
  <c r="AX128" i="3"/>
  <c r="AW23" i="3"/>
  <c r="AY23" i="3" s="1"/>
  <c r="AW39" i="3"/>
  <c r="AY39" i="3" s="1"/>
  <c r="AW46" i="3"/>
  <c r="AX46" i="3" s="1"/>
  <c r="AW135" i="3"/>
  <c r="AY135" i="3" s="1"/>
  <c r="AW117" i="3"/>
  <c r="AY117" i="3" s="1"/>
  <c r="AW21" i="3"/>
  <c r="AY21" i="3" s="1"/>
  <c r="AY98" i="3"/>
  <c r="AW31" i="3"/>
  <c r="AY31" i="3" s="1"/>
  <c r="AW45" i="3"/>
  <c r="AY45" i="3" s="1"/>
  <c r="AX97" i="3"/>
  <c r="AX105" i="3"/>
  <c r="AW134" i="3"/>
  <c r="AX134" i="3" s="1"/>
  <c r="AW149" i="3"/>
  <c r="AY149" i="3" s="1"/>
  <c r="AW151" i="3"/>
  <c r="AY151" i="3" s="1"/>
  <c r="AW15" i="3"/>
  <c r="AX15" i="3" s="1"/>
  <c r="AW77" i="3"/>
  <c r="AX77" i="3" s="1"/>
  <c r="AW93" i="3"/>
  <c r="AY93" i="3" s="1"/>
  <c r="AW101" i="3"/>
  <c r="AY101" i="3" s="1"/>
  <c r="AY106" i="3"/>
  <c r="AW109" i="3"/>
  <c r="AY109" i="3" s="1"/>
  <c r="AW111" i="3"/>
  <c r="AX111" i="3" s="1"/>
  <c r="AW127" i="3"/>
  <c r="AY127" i="3" s="1"/>
  <c r="AW142" i="3"/>
  <c r="AX142" i="3" s="1"/>
  <c r="AW13" i="3"/>
  <c r="AY13" i="3" s="1"/>
  <c r="AW61" i="3"/>
  <c r="AX61" i="3" s="1"/>
  <c r="AW95" i="3"/>
  <c r="AY95" i="3" s="1"/>
  <c r="AW87" i="3"/>
  <c r="AY87" i="3" s="1"/>
  <c r="AW118" i="3"/>
  <c r="AX32" i="3"/>
  <c r="AY32" i="3"/>
  <c r="AY38" i="3"/>
  <c r="AX38" i="3"/>
  <c r="AX42" i="3"/>
  <c r="AY42" i="3"/>
  <c r="AY88" i="3"/>
  <c r="AX88" i="3"/>
  <c r="AY40" i="3"/>
  <c r="AX40" i="3"/>
  <c r="AX58" i="3"/>
  <c r="AY58" i="3"/>
  <c r="AX10" i="3"/>
  <c r="AY10" i="3"/>
  <c r="AX8" i="3"/>
  <c r="AY8" i="3"/>
  <c r="AY56" i="3"/>
  <c r="AX56" i="3"/>
  <c r="AX74" i="3"/>
  <c r="AY74" i="3"/>
  <c r="AX48" i="3"/>
  <c r="AY48" i="3"/>
  <c r="AY62" i="3"/>
  <c r="AX62" i="3"/>
  <c r="AY16" i="3"/>
  <c r="AX16" i="3"/>
  <c r="AY29" i="3"/>
  <c r="AX29" i="3"/>
  <c r="AX64" i="3"/>
  <c r="AY64" i="3"/>
  <c r="AY72" i="3"/>
  <c r="AX72" i="3"/>
  <c r="AY102" i="3"/>
  <c r="AX102" i="3"/>
  <c r="AY118" i="3"/>
  <c r="AX118" i="3"/>
  <c r="AX13" i="3"/>
  <c r="AY24" i="3"/>
  <c r="AX24" i="3"/>
  <c r="AX80" i="3"/>
  <c r="AY80" i="3"/>
  <c r="AY124" i="3"/>
  <c r="AX124" i="3"/>
  <c r="AY34" i="3"/>
  <c r="AX47" i="3"/>
  <c r="AY132" i="3"/>
  <c r="AX136" i="3"/>
  <c r="AY140" i="3"/>
  <c r="AX140" i="3"/>
  <c r="AX144" i="3"/>
  <c r="AX109" i="3"/>
  <c r="AX9" i="3"/>
  <c r="AW11" i="3"/>
  <c r="AY17" i="3"/>
  <c r="AW41" i="3"/>
  <c r="AX43" i="3"/>
  <c r="AX49" i="3"/>
  <c r="AW51" i="3"/>
  <c r="AW57" i="3"/>
  <c r="AX65" i="3"/>
  <c r="AW67" i="3"/>
  <c r="AW73" i="3"/>
  <c r="AX75" i="3"/>
  <c r="AX81" i="3"/>
  <c r="AW83" i="3"/>
  <c r="AW89" i="3"/>
  <c r="AY96" i="3"/>
  <c r="AW100" i="3"/>
  <c r="AX104" i="3"/>
  <c r="AY113" i="3"/>
  <c r="AX121" i="3"/>
  <c r="AW125" i="3"/>
  <c r="AW131" i="3"/>
  <c r="AY138" i="3"/>
  <c r="AY53" i="3"/>
  <c r="AX53" i="3"/>
  <c r="AX119" i="3"/>
  <c r="AY26" i="3"/>
  <c r="AY18" i="3"/>
  <c r="AY115" i="3"/>
  <c r="AX115" i="3"/>
  <c r="AY148" i="3"/>
  <c r="AX148" i="3"/>
  <c r="AX152" i="3"/>
  <c r="AY130" i="3"/>
  <c r="AY156" i="3"/>
  <c r="AX156" i="3"/>
  <c r="AW33" i="3"/>
  <c r="AX35" i="3"/>
  <c r="AW44" i="3"/>
  <c r="AW60" i="3"/>
  <c r="AW76" i="3"/>
  <c r="AY84" i="3"/>
  <c r="AW108" i="3"/>
  <c r="AX129" i="3"/>
  <c r="AW133" i="3"/>
  <c r="AY146" i="3"/>
  <c r="AY37" i="3"/>
  <c r="AX37" i="3"/>
  <c r="AY85" i="3"/>
  <c r="AX85" i="3"/>
  <c r="AY91" i="3"/>
  <c r="AX91" i="3"/>
  <c r="AX155" i="3"/>
  <c r="AY99" i="3"/>
  <c r="AX99" i="3"/>
  <c r="AY50" i="3"/>
  <c r="AY66" i="3"/>
  <c r="AY82" i="3"/>
  <c r="AY92" i="3"/>
  <c r="AX92" i="3"/>
  <c r="AX117" i="3"/>
  <c r="AW25" i="3"/>
  <c r="AW36" i="3"/>
  <c r="AY90" i="3"/>
  <c r="AW116" i="3"/>
  <c r="AW141" i="3"/>
  <c r="AW147" i="3"/>
  <c r="AY154" i="3"/>
  <c r="U148" i="3"/>
  <c r="U137" i="3"/>
  <c r="U124" i="3"/>
  <c r="U118" i="3"/>
  <c r="U52" i="3"/>
  <c r="U38" i="3"/>
  <c r="U22" i="3"/>
  <c r="AJ27" i="3"/>
  <c r="AL27" i="3" s="1"/>
  <c r="AJ50" i="3"/>
  <c r="AJ57" i="3"/>
  <c r="AL57" i="3" s="1"/>
  <c r="U153" i="3"/>
  <c r="U142" i="3"/>
  <c r="U123" i="3"/>
  <c r="U105" i="3"/>
  <c r="U99" i="3"/>
  <c r="U86" i="3"/>
  <c r="U78" i="3"/>
  <c r="U65" i="3"/>
  <c r="U57" i="3"/>
  <c r="U51" i="3"/>
  <c r="U19" i="3"/>
  <c r="AJ48" i="3"/>
  <c r="AK48" i="3" s="1"/>
  <c r="AJ55" i="3"/>
  <c r="AL55" i="3" s="1"/>
  <c r="AJ67" i="3"/>
  <c r="AL67" i="3" s="1"/>
  <c r="AJ71" i="3"/>
  <c r="AK71" i="3" s="1"/>
  <c r="AJ74" i="3"/>
  <c r="AK74" i="3" s="1"/>
  <c r="AJ88" i="3"/>
  <c r="AJ95" i="3"/>
  <c r="AJ148" i="3"/>
  <c r="AL148" i="3" s="1"/>
  <c r="AJ122" i="3"/>
  <c r="AK122" i="3" s="1"/>
  <c r="AJ126" i="3"/>
  <c r="AL126" i="3" s="1"/>
  <c r="AJ153" i="3"/>
  <c r="AL153" i="3" s="1"/>
  <c r="AJ40" i="3"/>
  <c r="AL40" i="3" s="1"/>
  <c r="AJ47" i="3"/>
  <c r="AK47" i="3" s="1"/>
  <c r="AJ136" i="3"/>
  <c r="AK136" i="3" s="1"/>
  <c r="AJ9" i="3"/>
  <c r="AK9" i="3" s="1"/>
  <c r="AJ69" i="3"/>
  <c r="AL69" i="3" s="1"/>
  <c r="AJ76" i="3"/>
  <c r="AL76" i="3" s="1"/>
  <c r="AJ96" i="3"/>
  <c r="AL96" i="3" s="1"/>
  <c r="AJ141" i="3"/>
  <c r="AJ155" i="3"/>
  <c r="AJ112" i="3"/>
  <c r="AK112" i="3" s="1"/>
  <c r="AJ132" i="3"/>
  <c r="AL132" i="3" s="1"/>
  <c r="AJ24" i="3"/>
  <c r="AL24" i="3" s="1"/>
  <c r="AJ65" i="3"/>
  <c r="AK65" i="3" s="1"/>
  <c r="AJ105" i="3"/>
  <c r="AK105" i="3" s="1"/>
  <c r="AJ117" i="3"/>
  <c r="AK117" i="3" s="1"/>
  <c r="AJ124" i="3"/>
  <c r="AL124" i="3" s="1"/>
  <c r="AJ36" i="3"/>
  <c r="AL36" i="3" s="1"/>
  <c r="AJ43" i="3"/>
  <c r="AL43" i="3" s="1"/>
  <c r="AJ52" i="3"/>
  <c r="AK52" i="3" s="1"/>
  <c r="AJ59" i="3"/>
  <c r="AL59" i="3" s="1"/>
  <c r="AJ84" i="3"/>
  <c r="AL84" i="3" s="1"/>
  <c r="AJ91" i="3"/>
  <c r="AK91" i="3" s="1"/>
  <c r="AJ115" i="3"/>
  <c r="AL115" i="3" s="1"/>
  <c r="AJ13" i="3"/>
  <c r="AL13" i="3" s="1"/>
  <c r="AJ20" i="3"/>
  <c r="AK20" i="3" s="1"/>
  <c r="AJ64" i="3"/>
  <c r="AJ113" i="3"/>
  <c r="AK113" i="3" s="1"/>
  <c r="AJ93" i="3"/>
  <c r="AK93" i="3" s="1"/>
  <c r="AJ29" i="3"/>
  <c r="AL29" i="3" s="1"/>
  <c r="AJ45" i="3"/>
  <c r="AK45" i="3" s="1"/>
  <c r="AJ100" i="3"/>
  <c r="AL100" i="3" s="1"/>
  <c r="AJ103" i="3"/>
  <c r="AL103" i="3" s="1"/>
  <c r="AJ107" i="3"/>
  <c r="AL107" i="3" s="1"/>
  <c r="AJ111" i="3"/>
  <c r="AJ134" i="3"/>
  <c r="AL134" i="3" s="1"/>
  <c r="AJ150" i="3"/>
  <c r="S99" i="3"/>
  <c r="S35" i="3"/>
  <c r="AJ38" i="3"/>
  <c r="AL38" i="3" s="1"/>
  <c r="AJ61" i="3"/>
  <c r="AL61" i="3" s="1"/>
  <c r="AJ73" i="3"/>
  <c r="AJ81" i="3"/>
  <c r="AK81" i="3" s="1"/>
  <c r="AJ85" i="3"/>
  <c r="AK85" i="3" s="1"/>
  <c r="AJ90" i="3"/>
  <c r="AK90" i="3" s="1"/>
  <c r="AJ92" i="3"/>
  <c r="AK92" i="3" s="1"/>
  <c r="AJ94" i="3"/>
  <c r="AL94" i="3" s="1"/>
  <c r="AJ102" i="3"/>
  <c r="AJ104" i="3"/>
  <c r="AL104" i="3" s="1"/>
  <c r="AJ138" i="3"/>
  <c r="AK138" i="3" s="1"/>
  <c r="S155" i="3"/>
  <c r="S135" i="3"/>
  <c r="S115" i="3"/>
  <c r="S94" i="3"/>
  <c r="S75" i="3"/>
  <c r="S52" i="3"/>
  <c r="S27" i="3"/>
  <c r="AJ8" i="3"/>
  <c r="AL8" i="3" s="1"/>
  <c r="AJ17" i="3"/>
  <c r="AK17" i="3" s="1"/>
  <c r="AJ19" i="3"/>
  <c r="AK19" i="3" s="1"/>
  <c r="AJ21" i="3"/>
  <c r="AL21" i="3" s="1"/>
  <c r="AJ26" i="3"/>
  <c r="AK26" i="3" s="1"/>
  <c r="AJ28" i="3"/>
  <c r="AL28" i="3" s="1"/>
  <c r="AJ30" i="3"/>
  <c r="AJ33" i="3"/>
  <c r="AL33" i="3" s="1"/>
  <c r="AJ35" i="3"/>
  <c r="AL35" i="3" s="1"/>
  <c r="AJ37" i="3"/>
  <c r="AL37" i="3" s="1"/>
  <c r="AJ42" i="3"/>
  <c r="AK42" i="3" s="1"/>
  <c r="AJ44" i="3"/>
  <c r="AL44" i="3" s="1"/>
  <c r="AJ78" i="3"/>
  <c r="AL78" i="3" s="1"/>
  <c r="AJ80" i="3"/>
  <c r="AJ87" i="3"/>
  <c r="AJ119" i="3"/>
  <c r="AK119" i="3" s="1"/>
  <c r="AJ123" i="3"/>
  <c r="AL123" i="3" s="1"/>
  <c r="AJ128" i="3"/>
  <c r="AJ86" i="3"/>
  <c r="AL86" i="3" s="1"/>
  <c r="S116" i="3"/>
  <c r="S55" i="3"/>
  <c r="AJ22" i="3"/>
  <c r="AL22" i="3" s="1"/>
  <c r="AJ31" i="3"/>
  <c r="AJ54" i="3"/>
  <c r="AK54" i="3" s="1"/>
  <c r="AJ56" i="3"/>
  <c r="AL56" i="3" s="1"/>
  <c r="AJ63" i="3"/>
  <c r="AJ83" i="3"/>
  <c r="AL83" i="3" s="1"/>
  <c r="S151" i="3"/>
  <c r="S133" i="3"/>
  <c r="S111" i="3"/>
  <c r="S91" i="3"/>
  <c r="S71" i="3"/>
  <c r="S51" i="3"/>
  <c r="S23" i="3"/>
  <c r="AJ10" i="3"/>
  <c r="AK10" i="3" s="1"/>
  <c r="AJ12" i="3"/>
  <c r="AK12" i="3" s="1"/>
  <c r="AJ15" i="3"/>
  <c r="AL15" i="3" s="1"/>
  <c r="AJ23" i="3"/>
  <c r="AJ39" i="3"/>
  <c r="AJ66" i="3"/>
  <c r="AJ68" i="3"/>
  <c r="AL68" i="3" s="1"/>
  <c r="AJ75" i="3"/>
  <c r="AK75" i="3" s="1"/>
  <c r="AJ77" i="3"/>
  <c r="AJ79" i="3"/>
  <c r="AJ89" i="3"/>
  <c r="AJ137" i="3"/>
  <c r="AJ156" i="3"/>
  <c r="AK156" i="3" s="1"/>
  <c r="S139" i="3"/>
  <c r="S76" i="3"/>
  <c r="AJ7" i="3"/>
  <c r="AL7" i="3" s="1"/>
  <c r="S150" i="3"/>
  <c r="S127" i="3"/>
  <c r="S110" i="3"/>
  <c r="S87" i="3"/>
  <c r="S69" i="3"/>
  <c r="S47" i="3"/>
  <c r="S13" i="3"/>
  <c r="AJ14" i="3"/>
  <c r="AJ16" i="3"/>
  <c r="AJ32" i="3"/>
  <c r="AJ49" i="3"/>
  <c r="AK49" i="3" s="1"/>
  <c r="AJ51" i="3"/>
  <c r="AL51" i="3" s="1"/>
  <c r="AJ53" i="3"/>
  <c r="AK53" i="3" s="1"/>
  <c r="AJ58" i="3"/>
  <c r="AK58" i="3" s="1"/>
  <c r="AJ60" i="3"/>
  <c r="AL60" i="3" s="1"/>
  <c r="AJ62" i="3"/>
  <c r="AL62" i="3" s="1"/>
  <c r="AJ70" i="3"/>
  <c r="AJ72" i="3"/>
  <c r="AK72" i="3" s="1"/>
  <c r="AJ97" i="3"/>
  <c r="AK97" i="3" s="1"/>
  <c r="AJ99" i="3"/>
  <c r="AL99" i="3" s="1"/>
  <c r="AJ101" i="3"/>
  <c r="AK101" i="3" s="1"/>
  <c r="AJ106" i="3"/>
  <c r="AK106" i="3" s="1"/>
  <c r="AJ108" i="3"/>
  <c r="AL108" i="3" s="1"/>
  <c r="AJ110" i="3"/>
  <c r="AL110" i="3" s="1"/>
  <c r="AJ144" i="3"/>
  <c r="AJ11" i="3"/>
  <c r="AJ18" i="3"/>
  <c r="AJ34" i="3"/>
  <c r="AJ82" i="3"/>
  <c r="AJ98" i="3"/>
  <c r="V153" i="3"/>
  <c r="V148" i="3"/>
  <c r="V143" i="3"/>
  <c r="V133" i="3"/>
  <c r="V128" i="3"/>
  <c r="V123" i="3"/>
  <c r="V107" i="3"/>
  <c r="V85" i="3"/>
  <c r="V80" i="3"/>
  <c r="V74" i="3"/>
  <c r="V68" i="3"/>
  <c r="V63" i="3"/>
  <c r="V57" i="3"/>
  <c r="V46" i="3"/>
  <c r="V35" i="3"/>
  <c r="V41" i="3"/>
  <c r="V138" i="3"/>
  <c r="V132" i="3"/>
  <c r="V127" i="3"/>
  <c r="V117" i="3"/>
  <c r="V112" i="3"/>
  <c r="V101" i="3"/>
  <c r="V96" i="3"/>
  <c r="V90" i="3"/>
  <c r="V84" i="3"/>
  <c r="V79" i="3"/>
  <c r="V73" i="3"/>
  <c r="V62" i="3"/>
  <c r="V51" i="3"/>
  <c r="V40" i="3"/>
  <c r="T119" i="3"/>
  <c r="S8" i="3"/>
  <c r="S22" i="3"/>
  <c r="S44" i="3"/>
  <c r="AS68" i="2"/>
  <c r="AS36" i="2"/>
  <c r="AS108" i="2"/>
  <c r="AS52" i="2"/>
  <c r="AS51" i="2"/>
  <c r="AT51" i="2" s="1"/>
  <c r="AS87" i="2"/>
  <c r="AT87" i="2" s="1"/>
  <c r="U25" i="3"/>
  <c r="U9" i="3"/>
  <c r="U12" i="3"/>
  <c r="U8" i="3"/>
  <c r="U92" i="3"/>
  <c r="U76" i="3"/>
  <c r="U60" i="3"/>
  <c r="U44" i="3"/>
  <c r="U28" i="3"/>
  <c r="T135" i="3"/>
  <c r="S148" i="3"/>
  <c r="S134" i="3"/>
  <c r="S123" i="3"/>
  <c r="S109" i="3"/>
  <c r="S95" i="3"/>
  <c r="S84" i="3"/>
  <c r="S70" i="3"/>
  <c r="S59" i="3"/>
  <c r="S45" i="3"/>
  <c r="S31" i="3"/>
  <c r="S20" i="3"/>
  <c r="S30" i="3"/>
  <c r="S19" i="3"/>
  <c r="S7" i="3"/>
  <c r="S143" i="3"/>
  <c r="S132" i="3"/>
  <c r="S118" i="3"/>
  <c r="S107" i="3"/>
  <c r="S93" i="3"/>
  <c r="S79" i="3"/>
  <c r="S68" i="3"/>
  <c r="S54" i="3"/>
  <c r="S43" i="3"/>
  <c r="S29" i="3"/>
  <c r="S15" i="3"/>
  <c r="S156" i="3"/>
  <c r="S142" i="3"/>
  <c r="S131" i="3"/>
  <c r="S117" i="3"/>
  <c r="S103" i="3"/>
  <c r="S92" i="3"/>
  <c r="S78" i="3"/>
  <c r="S67" i="3"/>
  <c r="S53" i="3"/>
  <c r="S39" i="3"/>
  <c r="S28" i="3"/>
  <c r="U14" i="3"/>
  <c r="V156" i="3"/>
  <c r="T7" i="3"/>
  <c r="T18" i="3"/>
  <c r="T26" i="3"/>
  <c r="T34" i="3"/>
  <c r="T42" i="3"/>
  <c r="T50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27" i="3"/>
  <c r="T67" i="3"/>
  <c r="W67" i="3" s="1"/>
  <c r="Y67" i="3" s="1"/>
  <c r="T75" i="3"/>
  <c r="T99" i="3"/>
  <c r="T107" i="3"/>
  <c r="T10" i="3"/>
  <c r="T13" i="3"/>
  <c r="T21" i="3"/>
  <c r="T29" i="3"/>
  <c r="T37" i="3"/>
  <c r="T45" i="3"/>
  <c r="T53" i="3"/>
  <c r="T61" i="3"/>
  <c r="T69" i="3"/>
  <c r="T77" i="3"/>
  <c r="T85" i="3"/>
  <c r="T93" i="3"/>
  <c r="T101" i="3"/>
  <c r="T109" i="3"/>
  <c r="T117" i="3"/>
  <c r="T125" i="3"/>
  <c r="T133" i="3"/>
  <c r="T141" i="3"/>
  <c r="T149" i="3"/>
  <c r="T8" i="3"/>
  <c r="W8" i="3" s="1"/>
  <c r="Y8" i="3" s="1"/>
  <c r="T11" i="3"/>
  <c r="T19" i="3"/>
  <c r="T35" i="3"/>
  <c r="T43" i="3"/>
  <c r="T51" i="3"/>
  <c r="T59" i="3"/>
  <c r="T83" i="3"/>
  <c r="W83" i="3" s="1"/>
  <c r="Y83" i="3" s="1"/>
  <c r="T91" i="3"/>
  <c r="T115" i="3"/>
  <c r="W115" i="3" s="1"/>
  <c r="Y115" i="3" s="1"/>
  <c r="T123" i="3"/>
  <c r="T131" i="3"/>
  <c r="T139" i="3"/>
  <c r="T147" i="3"/>
  <c r="W147" i="3" s="1"/>
  <c r="T155" i="3"/>
  <c r="T16" i="3"/>
  <c r="T24" i="3"/>
  <c r="T32" i="3"/>
  <c r="T40" i="3"/>
  <c r="T48" i="3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126" i="3"/>
  <c r="T118" i="3"/>
  <c r="T94" i="3"/>
  <c r="T70" i="3"/>
  <c r="T9" i="3"/>
  <c r="T153" i="3"/>
  <c r="T137" i="3"/>
  <c r="T121" i="3"/>
  <c r="T113" i="3"/>
  <c r="T105" i="3"/>
  <c r="T97" i="3"/>
  <c r="T89" i="3"/>
  <c r="T73" i="3"/>
  <c r="T65" i="3"/>
  <c r="T57" i="3"/>
  <c r="T49" i="3"/>
  <c r="T41" i="3"/>
  <c r="T33" i="3"/>
  <c r="T25" i="3"/>
  <c r="T17" i="3"/>
  <c r="T150" i="3"/>
  <c r="T142" i="3"/>
  <c r="T134" i="3"/>
  <c r="T110" i="3"/>
  <c r="T102" i="3"/>
  <c r="W102" i="3" s="1"/>
  <c r="Y102" i="3" s="1"/>
  <c r="T86" i="3"/>
  <c r="T78" i="3"/>
  <c r="T62" i="3"/>
  <c r="T54" i="3"/>
  <c r="T46" i="3"/>
  <c r="T38" i="3"/>
  <c r="T30" i="3"/>
  <c r="T22" i="3"/>
  <c r="W22" i="3" s="1"/>
  <c r="Y22" i="3" s="1"/>
  <c r="T14" i="3"/>
  <c r="T145" i="3"/>
  <c r="T129" i="3"/>
  <c r="T81" i="3"/>
  <c r="T156" i="3"/>
  <c r="T148" i="3"/>
  <c r="T140" i="3"/>
  <c r="W140" i="3" s="1"/>
  <c r="Y140" i="3" s="1"/>
  <c r="T132" i="3"/>
  <c r="T124" i="3"/>
  <c r="W124" i="3" s="1"/>
  <c r="Y124" i="3" s="1"/>
  <c r="T116" i="3"/>
  <c r="T108" i="3"/>
  <c r="W108" i="3" s="1"/>
  <c r="T100" i="3"/>
  <c r="W100" i="3" s="1"/>
  <c r="T92" i="3"/>
  <c r="T84" i="3"/>
  <c r="T76" i="3"/>
  <c r="T68" i="3"/>
  <c r="T60" i="3"/>
  <c r="T52" i="3"/>
  <c r="T44" i="3"/>
  <c r="T36" i="3"/>
  <c r="W36" i="3" s="1"/>
  <c r="T28" i="3"/>
  <c r="T20" i="3"/>
  <c r="T12" i="3"/>
  <c r="S154" i="3"/>
  <c r="S146" i="3"/>
  <c r="S138" i="3"/>
  <c r="S130" i="3"/>
  <c r="S122" i="3"/>
  <c r="S114" i="3"/>
  <c r="S106" i="3"/>
  <c r="S98" i="3"/>
  <c r="S90" i="3"/>
  <c r="S82" i="3"/>
  <c r="S74" i="3"/>
  <c r="S66" i="3"/>
  <c r="S58" i="3"/>
  <c r="S50" i="3"/>
  <c r="S42" i="3"/>
  <c r="S34" i="3"/>
  <c r="S26" i="3"/>
  <c r="S18" i="3"/>
  <c r="S10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10" i="3"/>
  <c r="U112" i="3"/>
  <c r="U104" i="3"/>
  <c r="U80" i="3"/>
  <c r="U72" i="3"/>
  <c r="U40" i="3"/>
  <c r="U32" i="3"/>
  <c r="U24" i="3"/>
  <c r="U16" i="3"/>
  <c r="S153" i="3"/>
  <c r="S145" i="3"/>
  <c r="S137" i="3"/>
  <c r="S129" i="3"/>
  <c r="S121" i="3"/>
  <c r="W121" i="3" s="1"/>
  <c r="S113" i="3"/>
  <c r="S105" i="3"/>
  <c r="S97" i="3"/>
  <c r="S89" i="3"/>
  <c r="S81" i="3"/>
  <c r="S73" i="3"/>
  <c r="S65" i="3"/>
  <c r="S57" i="3"/>
  <c r="S49" i="3"/>
  <c r="S41" i="3"/>
  <c r="S33" i="3"/>
  <c r="S25" i="3"/>
  <c r="S17" i="3"/>
  <c r="S9" i="3"/>
  <c r="U154" i="3"/>
  <c r="U14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7" i="3"/>
  <c r="U152" i="3"/>
  <c r="U144" i="3"/>
  <c r="U136" i="3"/>
  <c r="U128" i="3"/>
  <c r="U120" i="3"/>
  <c r="U96" i="3"/>
  <c r="U88" i="3"/>
  <c r="U64" i="3"/>
  <c r="U56" i="3"/>
  <c r="U48" i="3"/>
  <c r="S152" i="3"/>
  <c r="S144" i="3"/>
  <c r="S136" i="3"/>
  <c r="S128" i="3"/>
  <c r="S120" i="3"/>
  <c r="S112" i="3"/>
  <c r="S104" i="3"/>
  <c r="S96" i="3"/>
  <c r="S88" i="3"/>
  <c r="S80" i="3"/>
  <c r="S72" i="3"/>
  <c r="S64" i="3"/>
  <c r="S56" i="3"/>
  <c r="S48" i="3"/>
  <c r="S40" i="3"/>
  <c r="S32" i="3"/>
  <c r="S24" i="3"/>
  <c r="S16" i="3"/>
  <c r="U151" i="3"/>
  <c r="U143" i="3"/>
  <c r="U135" i="3"/>
  <c r="U127" i="3"/>
  <c r="U119" i="3"/>
  <c r="U111" i="3"/>
  <c r="U103" i="3"/>
  <c r="U95" i="3"/>
  <c r="U87" i="3"/>
  <c r="U79" i="3"/>
  <c r="U71" i="3"/>
  <c r="W71" i="3" s="1"/>
  <c r="X71" i="3" s="1"/>
  <c r="U63" i="3"/>
  <c r="U55" i="3"/>
  <c r="U47" i="3"/>
  <c r="U39" i="3"/>
  <c r="U31" i="3"/>
  <c r="U23" i="3"/>
  <c r="W126" i="3"/>
  <c r="Y126" i="3" s="1"/>
  <c r="L133" i="3"/>
  <c r="L149" i="3"/>
  <c r="AS78" i="2"/>
  <c r="AT78" i="2" s="1"/>
  <c r="AS38" i="2"/>
  <c r="AT38" i="2" s="1"/>
  <c r="AS133" i="2"/>
  <c r="AU133" i="2" s="1"/>
  <c r="AS117" i="2"/>
  <c r="AU117" i="2" s="1"/>
  <c r="AS101" i="2"/>
  <c r="AU101" i="2" s="1"/>
  <c r="AS45" i="2"/>
  <c r="AT45" i="2" s="1"/>
  <c r="AS29" i="2"/>
  <c r="AT29" i="2" s="1"/>
  <c r="AS111" i="2"/>
  <c r="AT111" i="2" s="1"/>
  <c r="AU154" i="2"/>
  <c r="AS94" i="2"/>
  <c r="AS62" i="2"/>
  <c r="AS84" i="2"/>
  <c r="AU84" i="2" s="1"/>
  <c r="AS76" i="2"/>
  <c r="AU76" i="2" s="1"/>
  <c r="AS60" i="2"/>
  <c r="AS20" i="2"/>
  <c r="AT20" i="2" s="1"/>
  <c r="AS70" i="2"/>
  <c r="AU70" i="2" s="1"/>
  <c r="AS22" i="2"/>
  <c r="AT22" i="2" s="1"/>
  <c r="AS155" i="2"/>
  <c r="AT155" i="2" s="1"/>
  <c r="AS139" i="2"/>
  <c r="AT139" i="2" s="1"/>
  <c r="AS123" i="2"/>
  <c r="AT123" i="2" s="1"/>
  <c r="AS35" i="2"/>
  <c r="AT35" i="2" s="1"/>
  <c r="AS143" i="2"/>
  <c r="AT143" i="2" s="1"/>
  <c r="AS119" i="2"/>
  <c r="AU119" i="2" s="1"/>
  <c r="AS79" i="2"/>
  <c r="AT79" i="2" s="1"/>
  <c r="AS134" i="2"/>
  <c r="AT134" i="2" s="1"/>
  <c r="AS110" i="2"/>
  <c r="AS86" i="2"/>
  <c r="AU86" i="2" s="1"/>
  <c r="AS46" i="2"/>
  <c r="AU46" i="2" s="1"/>
  <c r="AS14" i="2"/>
  <c r="AT14" i="2" s="1"/>
  <c r="AS151" i="2"/>
  <c r="AT151" i="2" s="1"/>
  <c r="AS127" i="2"/>
  <c r="AT127" i="2" s="1"/>
  <c r="AS95" i="2"/>
  <c r="AT95" i="2" s="1"/>
  <c r="AS63" i="2"/>
  <c r="AT63" i="2" s="1"/>
  <c r="AS150" i="2"/>
  <c r="AT150" i="2" s="1"/>
  <c r="AS126" i="2"/>
  <c r="AT126" i="2" s="1"/>
  <c r="AS54" i="2"/>
  <c r="AU54" i="2" s="1"/>
  <c r="AT34" i="2"/>
  <c r="AS156" i="2"/>
  <c r="AT156" i="2" s="1"/>
  <c r="AS148" i="2"/>
  <c r="AU148" i="2" s="1"/>
  <c r="AS140" i="2"/>
  <c r="AU140" i="2" s="1"/>
  <c r="AS132" i="2"/>
  <c r="AU132" i="2" s="1"/>
  <c r="AS124" i="2"/>
  <c r="AS116" i="2"/>
  <c r="AU116" i="2" s="1"/>
  <c r="AS100" i="2"/>
  <c r="AT100" i="2" s="1"/>
  <c r="AS135" i="2"/>
  <c r="AT135" i="2" s="1"/>
  <c r="AS103" i="2"/>
  <c r="AT103" i="2" s="1"/>
  <c r="AS71" i="2"/>
  <c r="AT71" i="2" s="1"/>
  <c r="AS142" i="2"/>
  <c r="AT142" i="2" s="1"/>
  <c r="AS118" i="2"/>
  <c r="AT118" i="2" s="1"/>
  <c r="AS102" i="2"/>
  <c r="AU102" i="2" s="1"/>
  <c r="AS30" i="2"/>
  <c r="AU30" i="2" s="1"/>
  <c r="AS107" i="2"/>
  <c r="AT107" i="2" s="1"/>
  <c r="AS91" i="2"/>
  <c r="AT91" i="2" s="1"/>
  <c r="AS75" i="2"/>
  <c r="AT75" i="2" s="1"/>
  <c r="AS59" i="2"/>
  <c r="AT59" i="2" s="1"/>
  <c r="AS19" i="2"/>
  <c r="AT19" i="2" s="1"/>
  <c r="AU103" i="2"/>
  <c r="AT122" i="2"/>
  <c r="AS85" i="2"/>
  <c r="AU85" i="2" s="1"/>
  <c r="AT106" i="2"/>
  <c r="AS12" i="2"/>
  <c r="AS37" i="2"/>
  <c r="AT37" i="2" s="1"/>
  <c r="AS53" i="2"/>
  <c r="AT58" i="2"/>
  <c r="AS61" i="2"/>
  <c r="AU61" i="2" s="1"/>
  <c r="AT74" i="2"/>
  <c r="AS77" i="2"/>
  <c r="AU77" i="2" s="1"/>
  <c r="AU90" i="2"/>
  <c r="AU115" i="2"/>
  <c r="AS69" i="2"/>
  <c r="AU87" i="2"/>
  <c r="AU147" i="2"/>
  <c r="AU131" i="2"/>
  <c r="AT18" i="2"/>
  <c r="AS28" i="2"/>
  <c r="AU28" i="2" s="1"/>
  <c r="AU99" i="2"/>
  <c r="AT138" i="2"/>
  <c r="AS109" i="2"/>
  <c r="AU109" i="2" s="1"/>
  <c r="AS21" i="2"/>
  <c r="AT21" i="2" s="1"/>
  <c r="AS93" i="2"/>
  <c r="AU93" i="2" s="1"/>
  <c r="AS13" i="2"/>
  <c r="AT13" i="2" s="1"/>
  <c r="AS44" i="2"/>
  <c r="AU44" i="2" s="1"/>
  <c r="AU67" i="2"/>
  <c r="AU83" i="2"/>
  <c r="AS149" i="2"/>
  <c r="AU149" i="2" s="1"/>
  <c r="AU12" i="2"/>
  <c r="AT12" i="2"/>
  <c r="AU62" i="2"/>
  <c r="AT62" i="2"/>
  <c r="AU65" i="2"/>
  <c r="AT65" i="2"/>
  <c r="AU105" i="2"/>
  <c r="AT105" i="2"/>
  <c r="AU141" i="2"/>
  <c r="AT141" i="2"/>
  <c r="AU8" i="2"/>
  <c r="AT8" i="2"/>
  <c r="AU17" i="2"/>
  <c r="AT17" i="2"/>
  <c r="AU24" i="2"/>
  <c r="AT24" i="2"/>
  <c r="AU33" i="2"/>
  <c r="AT33" i="2"/>
  <c r="AU40" i="2"/>
  <c r="AT40" i="2"/>
  <c r="AU49" i="2"/>
  <c r="AT49" i="2"/>
  <c r="AU81" i="2"/>
  <c r="AT81" i="2"/>
  <c r="AU121" i="2"/>
  <c r="AT121" i="2"/>
  <c r="AU94" i="2"/>
  <c r="AT94" i="2"/>
  <c r="AU97" i="2"/>
  <c r="AT97" i="2"/>
  <c r="AT101" i="2"/>
  <c r="AU137" i="2"/>
  <c r="AT137" i="2"/>
  <c r="AT10" i="2"/>
  <c r="AT26" i="2"/>
  <c r="AT42" i="2"/>
  <c r="AU52" i="2"/>
  <c r="AT52" i="2"/>
  <c r="AU110" i="2"/>
  <c r="AT110" i="2"/>
  <c r="AU113" i="2"/>
  <c r="AT113" i="2"/>
  <c r="AU36" i="2"/>
  <c r="AT36" i="2"/>
  <c r="AU126" i="2"/>
  <c r="AU129" i="2"/>
  <c r="AT129" i="2"/>
  <c r="AT133" i="2"/>
  <c r="AS9" i="2"/>
  <c r="AU16" i="2"/>
  <c r="AT16" i="2"/>
  <c r="AS25" i="2"/>
  <c r="AU32" i="2"/>
  <c r="AT32" i="2"/>
  <c r="AS41" i="2"/>
  <c r="AU48" i="2"/>
  <c r="AT48" i="2"/>
  <c r="AU57" i="2"/>
  <c r="AT57" i="2"/>
  <c r="AU145" i="2"/>
  <c r="AT145" i="2"/>
  <c r="AU89" i="2"/>
  <c r="AT89" i="2"/>
  <c r="AU125" i="2"/>
  <c r="AT125" i="2"/>
  <c r="AU153" i="2"/>
  <c r="AT153" i="2"/>
  <c r="AT50" i="2"/>
  <c r="AU50" i="2"/>
  <c r="AU73" i="2"/>
  <c r="AT73" i="2"/>
  <c r="AU68" i="2"/>
  <c r="AT68" i="2"/>
  <c r="AT84" i="2"/>
  <c r="AU100" i="2"/>
  <c r="AT132" i="2"/>
  <c r="AU56" i="2"/>
  <c r="AT56" i="2"/>
  <c r="AT66" i="2"/>
  <c r="AT54" i="2"/>
  <c r="AU60" i="2"/>
  <c r="AT60" i="2"/>
  <c r="AT70" i="2"/>
  <c r="AU92" i="2"/>
  <c r="AT92" i="2"/>
  <c r="AT102" i="2"/>
  <c r="AU108" i="2"/>
  <c r="AT108" i="2"/>
  <c r="AU156" i="2"/>
  <c r="AU11" i="2"/>
  <c r="AU27" i="2"/>
  <c r="AU38" i="2"/>
  <c r="AU43" i="2"/>
  <c r="AU143" i="2"/>
  <c r="AU150" i="2"/>
  <c r="AU72" i="2"/>
  <c r="AT72" i="2"/>
  <c r="AT82" i="2"/>
  <c r="AU88" i="2"/>
  <c r="AT88" i="2"/>
  <c r="AT98" i="2"/>
  <c r="AU104" i="2"/>
  <c r="AT104" i="2"/>
  <c r="AT114" i="2"/>
  <c r="AU120" i="2"/>
  <c r="AT120" i="2"/>
  <c r="AT130" i="2"/>
  <c r="AU136" i="2"/>
  <c r="AT136" i="2"/>
  <c r="AT146" i="2"/>
  <c r="AU152" i="2"/>
  <c r="AT152" i="2"/>
  <c r="AU123" i="2"/>
  <c r="AU139" i="2"/>
  <c r="AU155" i="2"/>
  <c r="AU124" i="2"/>
  <c r="AT124" i="2"/>
  <c r="AS7" i="2"/>
  <c r="AS15" i="2"/>
  <c r="AS23" i="2"/>
  <c r="AS31" i="2"/>
  <c r="AS39" i="2"/>
  <c r="AS47" i="2"/>
  <c r="AS55" i="2"/>
  <c r="AS64" i="2"/>
  <c r="AS80" i="2"/>
  <c r="AS96" i="2"/>
  <c r="AS112" i="2"/>
  <c r="AS128" i="2"/>
  <c r="AS144" i="2"/>
  <c r="L12" i="3"/>
  <c r="L17" i="3"/>
  <c r="L28" i="3"/>
  <c r="L33" i="3"/>
  <c r="L44" i="3"/>
  <c r="L49" i="3"/>
  <c r="L60" i="3"/>
  <c r="L65" i="3"/>
  <c r="L76" i="3"/>
  <c r="L81" i="3"/>
  <c r="L92" i="3"/>
  <c r="L97" i="3"/>
  <c r="L9" i="3"/>
  <c r="L25" i="3"/>
  <c r="L36" i="3"/>
  <c r="L52" i="3"/>
  <c r="L57" i="3"/>
  <c r="L68" i="3"/>
  <c r="L73" i="3"/>
  <c r="L89" i="3"/>
  <c r="L100" i="3"/>
  <c r="L20" i="3"/>
  <c r="L37" i="3"/>
  <c r="L41" i="3"/>
  <c r="L56" i="3"/>
  <c r="L84" i="3"/>
  <c r="L101" i="3"/>
  <c r="L105" i="3"/>
  <c r="L116" i="3"/>
  <c r="L121" i="3"/>
  <c r="L141" i="3"/>
  <c r="L29" i="3"/>
  <c r="L48" i="3"/>
  <c r="L93" i="3"/>
  <c r="L21" i="3"/>
  <c r="L40" i="3"/>
  <c r="L85" i="3"/>
  <c r="L104" i="3"/>
  <c r="L117" i="3"/>
  <c r="L137" i="3"/>
  <c r="L13" i="3"/>
  <c r="L32" i="3"/>
  <c r="L77" i="3"/>
  <c r="L96" i="3"/>
  <c r="L120" i="3"/>
  <c r="L126" i="3"/>
  <c r="L129" i="3"/>
  <c r="L24" i="3"/>
  <c r="L69" i="3"/>
  <c r="L88" i="3"/>
  <c r="L108" i="3"/>
  <c r="L113" i="3"/>
  <c r="L153" i="3"/>
  <c r="L16" i="3"/>
  <c r="L61" i="3"/>
  <c r="L80" i="3"/>
  <c r="L142" i="3"/>
  <c r="L145" i="3"/>
  <c r="L8" i="3"/>
  <c r="L53" i="3"/>
  <c r="L72" i="3"/>
  <c r="L109" i="3"/>
  <c r="L125" i="3"/>
  <c r="L45" i="3"/>
  <c r="L64" i="3"/>
  <c r="L112" i="3"/>
  <c r="L123" i="3"/>
  <c r="L139" i="3"/>
  <c r="L11" i="3"/>
  <c r="L19" i="3"/>
  <c r="L27" i="3"/>
  <c r="L35" i="3"/>
  <c r="L43" i="3"/>
  <c r="L46" i="3"/>
  <c r="L54" i="3"/>
  <c r="L59" i="3"/>
  <c r="L62" i="3"/>
  <c r="L67" i="3"/>
  <c r="L70" i="3"/>
  <c r="L75" i="3"/>
  <c r="L78" i="3"/>
  <c r="L83" i="3"/>
  <c r="L86" i="3"/>
  <c r="L91" i="3"/>
  <c r="L94" i="3"/>
  <c r="L99" i="3"/>
  <c r="L102" i="3"/>
  <c r="L107" i="3"/>
  <c r="L110" i="3"/>
  <c r="L115" i="3"/>
  <c r="L118" i="3"/>
  <c r="L156" i="3"/>
  <c r="L132" i="3"/>
  <c r="L148" i="3"/>
  <c r="L136" i="3"/>
  <c r="L155" i="3"/>
  <c r="L127" i="3"/>
  <c r="L143" i="3"/>
  <c r="L152" i="3"/>
  <c r="AD151" i="1"/>
  <c r="AF151" i="1" s="1"/>
  <c r="AD55" i="1"/>
  <c r="AF55" i="1" s="1"/>
  <c r="AF35" i="1"/>
  <c r="AD149" i="1"/>
  <c r="AD95" i="1"/>
  <c r="AF95" i="1" s="1"/>
  <c r="AD39" i="1"/>
  <c r="AF39" i="1" s="1"/>
  <c r="AD155" i="1"/>
  <c r="AF155" i="1" s="1"/>
  <c r="AD147" i="1"/>
  <c r="AF147" i="1" s="1"/>
  <c r="AD131" i="1"/>
  <c r="AD123" i="1"/>
  <c r="AF123" i="1" s="1"/>
  <c r="AD107" i="1"/>
  <c r="AF107" i="1" s="1"/>
  <c r="AD91" i="1"/>
  <c r="AE91" i="1" s="1"/>
  <c r="AD75" i="1"/>
  <c r="AE75" i="1" s="1"/>
  <c r="AD59" i="1"/>
  <c r="AE59" i="1" s="1"/>
  <c r="AD51" i="1"/>
  <c r="AF51" i="1" s="1"/>
  <c r="AD19" i="1"/>
  <c r="AE19" i="1" s="1"/>
  <c r="AE149" i="1"/>
  <c r="AF149" i="1"/>
  <c r="AE131" i="1"/>
  <c r="AF131" i="1"/>
  <c r="AF99" i="1"/>
  <c r="AD133" i="1"/>
  <c r="AE133" i="1" s="1"/>
  <c r="AD69" i="1"/>
  <c r="AE69" i="1" s="1"/>
  <c r="AD85" i="1"/>
  <c r="AD117" i="1"/>
  <c r="AF117" i="1" s="1"/>
  <c r="AE67" i="1"/>
  <c r="AE83" i="1"/>
  <c r="AD37" i="1"/>
  <c r="AE115" i="1"/>
  <c r="AD21" i="1"/>
  <c r="AE21" i="1" s="1"/>
  <c r="AD53" i="1"/>
  <c r="AE53" i="1" s="1"/>
  <c r="AD101" i="1"/>
  <c r="AE101" i="1" s="1"/>
  <c r="AD13" i="1"/>
  <c r="AE13" i="1" s="1"/>
  <c r="AD29" i="1"/>
  <c r="AF29" i="1" s="1"/>
  <c r="AD45" i="1"/>
  <c r="AD141" i="1"/>
  <c r="AE141" i="1" s="1"/>
  <c r="AF61" i="1"/>
  <c r="AE61" i="1"/>
  <c r="AE85" i="1"/>
  <c r="AF85" i="1"/>
  <c r="AE7" i="1"/>
  <c r="AF125" i="1"/>
  <c r="AE125" i="1"/>
  <c r="AE109" i="1"/>
  <c r="AF109" i="1"/>
  <c r="AE37" i="1"/>
  <c r="AF37" i="1"/>
  <c r="AF141" i="1"/>
  <c r="AE93" i="1"/>
  <c r="AF93" i="1"/>
  <c r="AE45" i="1"/>
  <c r="AF45" i="1"/>
  <c r="AF69" i="1"/>
  <c r="AE77" i="1"/>
  <c r="AF77" i="1"/>
  <c r="AE31" i="1"/>
  <c r="AD97" i="1"/>
  <c r="AF97" i="1" s="1"/>
  <c r="AD129" i="1"/>
  <c r="AF129" i="1" s="1"/>
  <c r="AE26" i="1"/>
  <c r="AE42" i="1"/>
  <c r="AD31" i="1"/>
  <c r="AF31" i="1" s="1"/>
  <c r="AE40" i="1"/>
  <c r="AD52" i="1"/>
  <c r="AF52" i="1" s="1"/>
  <c r="AD63" i="1"/>
  <c r="AF63" i="1" s="1"/>
  <c r="AE72" i="1"/>
  <c r="AD132" i="1"/>
  <c r="AF132" i="1" s="1"/>
  <c r="AF8" i="1"/>
  <c r="AF56" i="1"/>
  <c r="AF120" i="1"/>
  <c r="AF136" i="1"/>
  <c r="AE27" i="1"/>
  <c r="AD34" i="1"/>
  <c r="AF34" i="1" s="1"/>
  <c r="AD57" i="1"/>
  <c r="AF57" i="1" s="1"/>
  <c r="AD73" i="1"/>
  <c r="AF73" i="1" s="1"/>
  <c r="AD89" i="1"/>
  <c r="AF89" i="1" s="1"/>
  <c r="AE107" i="1"/>
  <c r="AD114" i="1"/>
  <c r="AF114" i="1" s="1"/>
  <c r="AD121" i="1"/>
  <c r="AF121" i="1" s="1"/>
  <c r="AE123" i="1"/>
  <c r="AD130" i="1"/>
  <c r="AF130" i="1" s="1"/>
  <c r="AD137" i="1"/>
  <c r="AF137" i="1" s="1"/>
  <c r="AE139" i="1"/>
  <c r="AD146" i="1"/>
  <c r="AF146" i="1" s="1"/>
  <c r="AD7" i="1"/>
  <c r="AF7" i="1" s="1"/>
  <c r="AF11" i="1"/>
  <c r="AE18" i="1"/>
  <c r="AF43" i="1"/>
  <c r="AE50" i="1"/>
  <c r="AF59" i="1"/>
  <c r="AE66" i="1"/>
  <c r="AE82" i="1"/>
  <c r="AE98" i="1"/>
  <c r="AD81" i="1"/>
  <c r="AF81" i="1" s="1"/>
  <c r="AE95" i="1"/>
  <c r="AE111" i="1"/>
  <c r="AD145" i="1"/>
  <c r="AF145" i="1" s="1"/>
  <c r="AE74" i="1"/>
  <c r="AE138" i="1"/>
  <c r="AE154" i="1"/>
  <c r="AD20" i="1"/>
  <c r="AF20" i="1" s="1"/>
  <c r="AD36" i="1"/>
  <c r="AF36" i="1" s="1"/>
  <c r="AD68" i="1"/>
  <c r="AF68" i="1" s="1"/>
  <c r="AD84" i="1"/>
  <c r="AF84" i="1" s="1"/>
  <c r="AD100" i="1"/>
  <c r="AF100" i="1" s="1"/>
  <c r="AD116" i="1"/>
  <c r="AF116" i="1" s="1"/>
  <c r="AD127" i="1"/>
  <c r="AF127" i="1" s="1"/>
  <c r="AD143" i="1"/>
  <c r="AF143" i="1" s="1"/>
  <c r="AD148" i="1"/>
  <c r="AF148" i="1" s="1"/>
  <c r="AE152" i="1"/>
  <c r="AF24" i="1"/>
  <c r="AD25" i="1"/>
  <c r="AF25" i="1" s="1"/>
  <c r="AD41" i="1"/>
  <c r="AF41" i="1" s="1"/>
  <c r="AD105" i="1"/>
  <c r="AF105" i="1" s="1"/>
  <c r="AD153" i="1"/>
  <c r="AF153" i="1" s="1"/>
  <c r="AD12" i="1"/>
  <c r="AF12" i="1" s="1"/>
  <c r="AE16" i="1"/>
  <c r="AD23" i="1"/>
  <c r="AF23" i="1" s="1"/>
  <c r="AD28" i="1"/>
  <c r="AF28" i="1" s="1"/>
  <c r="AE32" i="1"/>
  <c r="AD44" i="1"/>
  <c r="AF44" i="1" s="1"/>
  <c r="AE44" i="1"/>
  <c r="AE48" i="1"/>
  <c r="AD60" i="1"/>
  <c r="AF60" i="1" s="1"/>
  <c r="AE64" i="1"/>
  <c r="AD71" i="1"/>
  <c r="AF71" i="1" s="1"/>
  <c r="AD76" i="1"/>
  <c r="AF76" i="1" s="1"/>
  <c r="AE80" i="1"/>
  <c r="AD87" i="1"/>
  <c r="AF87" i="1" s="1"/>
  <c r="AD92" i="1"/>
  <c r="AF92" i="1" s="1"/>
  <c r="AE96" i="1"/>
  <c r="AD103" i="1"/>
  <c r="AF103" i="1" s="1"/>
  <c r="AD108" i="1"/>
  <c r="AF108" i="1" s="1"/>
  <c r="AE112" i="1"/>
  <c r="AD119" i="1"/>
  <c r="AF119" i="1" s="1"/>
  <c r="AD124" i="1"/>
  <c r="AF124" i="1" s="1"/>
  <c r="AE128" i="1"/>
  <c r="AD135" i="1"/>
  <c r="AF135" i="1" s="1"/>
  <c r="AD140" i="1"/>
  <c r="AF140" i="1" s="1"/>
  <c r="AE144" i="1"/>
  <c r="AD156" i="1"/>
  <c r="AF156" i="1" s="1"/>
  <c r="AD17" i="1"/>
  <c r="AF17" i="1" s="1"/>
  <c r="AD33" i="1"/>
  <c r="AF33" i="1" s="1"/>
  <c r="AD49" i="1"/>
  <c r="AF49" i="1" s="1"/>
  <c r="AD65" i="1"/>
  <c r="AF65" i="1" s="1"/>
  <c r="AD113" i="1"/>
  <c r="AF113" i="1" s="1"/>
  <c r="AE10" i="1"/>
  <c r="AE58" i="1"/>
  <c r="AE90" i="1"/>
  <c r="AE106" i="1"/>
  <c r="AE122" i="1"/>
  <c r="AD15" i="1"/>
  <c r="AF15" i="1" s="1"/>
  <c r="AD47" i="1"/>
  <c r="AF47" i="1" s="1"/>
  <c r="AD79" i="1"/>
  <c r="AF79" i="1" s="1"/>
  <c r="AE88" i="1"/>
  <c r="AE104" i="1"/>
  <c r="AD111" i="1"/>
  <c r="AF111" i="1" s="1"/>
  <c r="AD9" i="1"/>
  <c r="AF9" i="1" s="1"/>
  <c r="AE39" i="1"/>
  <c r="AE55" i="1"/>
  <c r="AE151" i="1"/>
  <c r="AD14" i="1"/>
  <c r="AF14" i="1" s="1"/>
  <c r="AD22" i="1"/>
  <c r="AF22" i="1" s="1"/>
  <c r="AD30" i="1"/>
  <c r="AF30" i="1" s="1"/>
  <c r="AD38" i="1"/>
  <c r="AF38" i="1" s="1"/>
  <c r="AD46" i="1"/>
  <c r="AF46" i="1" s="1"/>
  <c r="AD54" i="1"/>
  <c r="AF54" i="1" s="1"/>
  <c r="AD62" i="1"/>
  <c r="AF62" i="1" s="1"/>
  <c r="AD70" i="1"/>
  <c r="AF70" i="1" s="1"/>
  <c r="AD78" i="1"/>
  <c r="AF78" i="1" s="1"/>
  <c r="AD86" i="1"/>
  <c r="AF86" i="1" s="1"/>
  <c r="AD94" i="1"/>
  <c r="AF94" i="1" s="1"/>
  <c r="AD102" i="1"/>
  <c r="AF102" i="1" s="1"/>
  <c r="AD110" i="1"/>
  <c r="AF110" i="1" s="1"/>
  <c r="AD118" i="1"/>
  <c r="AF118" i="1" s="1"/>
  <c r="AD126" i="1"/>
  <c r="AF126" i="1" s="1"/>
  <c r="AD134" i="1"/>
  <c r="AF134" i="1" s="1"/>
  <c r="AD142" i="1"/>
  <c r="AF142" i="1" s="1"/>
  <c r="AD150" i="1"/>
  <c r="AF150" i="1" s="1"/>
  <c r="S152" i="1"/>
  <c r="S136" i="1"/>
  <c r="U136" i="1" s="1"/>
  <c r="S128" i="1"/>
  <c r="S120" i="1"/>
  <c r="T120" i="1" s="1"/>
  <c r="S112" i="1"/>
  <c r="T112" i="1" s="1"/>
  <c r="S104" i="1"/>
  <c r="U104" i="1" s="1"/>
  <c r="S96" i="1"/>
  <c r="U96" i="1" s="1"/>
  <c r="S88" i="1"/>
  <c r="T88" i="1" s="1"/>
  <c r="S72" i="1"/>
  <c r="S64" i="1"/>
  <c r="S56" i="1"/>
  <c r="U56" i="1" s="1"/>
  <c r="S48" i="1"/>
  <c r="U48" i="1" s="1"/>
  <c r="S40" i="1"/>
  <c r="T40" i="1" s="1"/>
  <c r="S32" i="1"/>
  <c r="U32" i="1" s="1"/>
  <c r="S24" i="1"/>
  <c r="U24" i="1" s="1"/>
  <c r="S16" i="1"/>
  <c r="U16" i="1" s="1"/>
  <c r="S70" i="1"/>
  <c r="T70" i="1" s="1"/>
  <c r="S125" i="1"/>
  <c r="U125" i="1" s="1"/>
  <c r="S13" i="1"/>
  <c r="U13" i="1" s="1"/>
  <c r="S114" i="1"/>
  <c r="U114" i="1" s="1"/>
  <c r="S82" i="1"/>
  <c r="U82" i="1" s="1"/>
  <c r="S8" i="1"/>
  <c r="U8" i="1" s="1"/>
  <c r="AG143" i="2"/>
  <c r="AG86" i="2"/>
  <c r="AH86" i="2" s="1"/>
  <c r="AH105" i="2"/>
  <c r="AG83" i="2"/>
  <c r="AI83" i="2" s="1"/>
  <c r="AG11" i="2"/>
  <c r="AI11" i="2" s="1"/>
  <c r="AG111" i="2"/>
  <c r="AI111" i="2" s="1"/>
  <c r="AG79" i="2"/>
  <c r="AG47" i="2"/>
  <c r="AH47" i="2" s="1"/>
  <c r="AG31" i="2"/>
  <c r="AI31" i="2" s="1"/>
  <c r="AG142" i="2"/>
  <c r="AH142" i="2" s="1"/>
  <c r="AG110" i="2"/>
  <c r="AH110" i="2" s="1"/>
  <c r="AG78" i="2"/>
  <c r="AH78" i="2" s="1"/>
  <c r="AG54" i="2"/>
  <c r="AH54" i="2" s="1"/>
  <c r="AG133" i="2"/>
  <c r="AI133" i="2" s="1"/>
  <c r="AG101" i="2"/>
  <c r="AI101" i="2" s="1"/>
  <c r="AG21" i="2"/>
  <c r="AI21" i="2" s="1"/>
  <c r="AG124" i="2"/>
  <c r="AI124" i="2" s="1"/>
  <c r="AG36" i="2"/>
  <c r="AG155" i="2"/>
  <c r="AG139" i="2"/>
  <c r="AI139" i="2" s="1"/>
  <c r="AG107" i="2"/>
  <c r="AI107" i="2" s="1"/>
  <c r="AG91" i="2"/>
  <c r="AI91" i="2" s="1"/>
  <c r="AG51" i="2"/>
  <c r="AG119" i="2"/>
  <c r="AH119" i="2" s="1"/>
  <c r="AG71" i="2"/>
  <c r="AG93" i="2"/>
  <c r="AG13" i="2"/>
  <c r="AI13" i="2" s="1"/>
  <c r="AG148" i="2"/>
  <c r="AI148" i="2" s="1"/>
  <c r="AG68" i="2"/>
  <c r="AH68" i="2" s="1"/>
  <c r="AG20" i="2"/>
  <c r="AI20" i="2" s="1"/>
  <c r="AG103" i="2"/>
  <c r="AG95" i="2"/>
  <c r="AH95" i="2" s="1"/>
  <c r="AG63" i="2"/>
  <c r="AI63" i="2" s="1"/>
  <c r="AG39" i="2"/>
  <c r="AH39" i="2" s="1"/>
  <c r="AG23" i="2"/>
  <c r="AI23" i="2" s="1"/>
  <c r="AG15" i="2"/>
  <c r="AI15" i="2" s="1"/>
  <c r="AG150" i="2"/>
  <c r="AH150" i="2" s="1"/>
  <c r="AG126" i="2"/>
  <c r="AH126" i="2" s="1"/>
  <c r="AG118" i="2"/>
  <c r="AH118" i="2" s="1"/>
  <c r="AG94" i="2"/>
  <c r="AH94" i="2" s="1"/>
  <c r="AG62" i="2"/>
  <c r="AH62" i="2" s="1"/>
  <c r="AG30" i="2"/>
  <c r="AG22" i="2"/>
  <c r="AH22" i="2" s="1"/>
  <c r="AG14" i="2"/>
  <c r="AH14" i="2" s="1"/>
  <c r="AG109" i="2"/>
  <c r="AI109" i="2" s="1"/>
  <c r="AG53" i="2"/>
  <c r="AH53" i="2" s="1"/>
  <c r="AG76" i="2"/>
  <c r="AI76" i="2" s="1"/>
  <c r="AI95" i="2"/>
  <c r="AH36" i="2"/>
  <c r="AI36" i="2"/>
  <c r="AH73" i="2"/>
  <c r="AG55" i="2"/>
  <c r="AI55" i="2" s="1"/>
  <c r="AI100" i="2"/>
  <c r="AH117" i="2"/>
  <c r="AI128" i="2"/>
  <c r="AG135" i="2"/>
  <c r="AI135" i="2" s="1"/>
  <c r="AG87" i="2"/>
  <c r="AH87" i="2" s="1"/>
  <c r="AG99" i="2"/>
  <c r="AI99" i="2" s="1"/>
  <c r="AG127" i="2"/>
  <c r="AH127" i="2" s="1"/>
  <c r="AG151" i="2"/>
  <c r="AI151" i="2" s="1"/>
  <c r="AI35" i="2"/>
  <c r="AH35" i="2"/>
  <c r="AI47" i="2"/>
  <c r="AI59" i="2"/>
  <c r="AH59" i="2"/>
  <c r="AI85" i="2"/>
  <c r="AH85" i="2"/>
  <c r="AI115" i="2"/>
  <c r="AH115" i="2"/>
  <c r="AH21" i="2"/>
  <c r="AI57" i="2"/>
  <c r="AH57" i="2"/>
  <c r="AI81" i="2"/>
  <c r="AH81" i="2"/>
  <c r="AI119" i="2"/>
  <c r="AH20" i="2"/>
  <c r="AI29" i="2"/>
  <c r="AH29" i="2"/>
  <c r="AI33" i="2"/>
  <c r="AH33" i="2"/>
  <c r="AI79" i="2"/>
  <c r="AH79" i="2"/>
  <c r="AI89" i="2"/>
  <c r="AH89" i="2"/>
  <c r="AI131" i="2"/>
  <c r="AH131" i="2"/>
  <c r="AI147" i="2"/>
  <c r="AH147" i="2"/>
  <c r="AI27" i="2"/>
  <c r="AH27" i="2"/>
  <c r="AI25" i="2"/>
  <c r="AH25" i="2"/>
  <c r="AI155" i="2"/>
  <c r="AH155" i="2"/>
  <c r="AI37" i="2"/>
  <c r="AH37" i="2"/>
  <c r="AH41" i="2"/>
  <c r="AH43" i="2"/>
  <c r="AI144" i="2"/>
  <c r="AH144" i="2"/>
  <c r="AH9" i="2"/>
  <c r="AH42" i="2"/>
  <c r="AI42" i="2"/>
  <c r="AI51" i="2"/>
  <c r="AH51" i="2"/>
  <c r="AI61" i="2"/>
  <c r="AH61" i="2"/>
  <c r="AI123" i="2"/>
  <c r="AH123" i="2"/>
  <c r="AI49" i="2"/>
  <c r="AH49" i="2"/>
  <c r="AI103" i="2"/>
  <c r="AH103" i="2"/>
  <c r="AI17" i="2"/>
  <c r="AH17" i="2"/>
  <c r="AH52" i="2"/>
  <c r="AI52" i="2"/>
  <c r="AI62" i="2"/>
  <c r="AI69" i="2"/>
  <c r="AH69" i="2"/>
  <c r="AH91" i="2"/>
  <c r="AH84" i="2"/>
  <c r="AH101" i="2"/>
  <c r="AI113" i="2"/>
  <c r="AH113" i="2"/>
  <c r="AI145" i="2"/>
  <c r="AH145" i="2"/>
  <c r="AI32" i="2"/>
  <c r="AH32" i="2"/>
  <c r="AI39" i="2"/>
  <c r="AI67" i="2"/>
  <c r="AH67" i="2"/>
  <c r="AH30" i="2"/>
  <c r="AI30" i="2"/>
  <c r="AH10" i="2"/>
  <c r="AI10" i="2"/>
  <c r="AI19" i="2"/>
  <c r="AH19" i="2"/>
  <c r="AH63" i="2"/>
  <c r="AI71" i="2"/>
  <c r="AH71" i="2"/>
  <c r="AI75" i="2"/>
  <c r="AH75" i="2"/>
  <c r="AH83" i="2"/>
  <c r="AI93" i="2"/>
  <c r="AH93" i="2"/>
  <c r="AH97" i="2"/>
  <c r="AI125" i="2"/>
  <c r="AH125" i="2"/>
  <c r="AH64" i="2"/>
  <c r="AH96" i="2"/>
  <c r="AI106" i="2"/>
  <c r="AH120" i="2"/>
  <c r="AI146" i="2"/>
  <c r="AH148" i="2"/>
  <c r="AH12" i="2"/>
  <c r="AG16" i="2"/>
  <c r="AG26" i="2"/>
  <c r="AH44" i="2"/>
  <c r="AG48" i="2"/>
  <c r="AG58" i="2"/>
  <c r="AG80" i="2"/>
  <c r="AI86" i="2"/>
  <c r="AG90" i="2"/>
  <c r="AH108" i="2"/>
  <c r="AG112" i="2"/>
  <c r="AG130" i="2"/>
  <c r="AG132" i="2"/>
  <c r="AH152" i="2"/>
  <c r="AI149" i="2"/>
  <c r="AH149" i="2"/>
  <c r="AH121" i="2"/>
  <c r="AI153" i="2"/>
  <c r="AH153" i="2"/>
  <c r="AI129" i="2"/>
  <c r="AH129" i="2"/>
  <c r="AH24" i="2"/>
  <c r="AG28" i="2"/>
  <c r="AI34" i="2"/>
  <c r="AG38" i="2"/>
  <c r="AH56" i="2"/>
  <c r="AG60" i="2"/>
  <c r="AI66" i="2"/>
  <c r="AG70" i="2"/>
  <c r="AH88" i="2"/>
  <c r="AG92" i="2"/>
  <c r="AI98" i="2"/>
  <c r="AG102" i="2"/>
  <c r="AI122" i="2"/>
  <c r="AG134" i="2"/>
  <c r="AG136" i="2"/>
  <c r="AI137" i="2"/>
  <c r="AH137" i="2"/>
  <c r="AH139" i="2"/>
  <c r="AI154" i="2"/>
  <c r="AH156" i="2"/>
  <c r="AH65" i="2"/>
  <c r="AH45" i="2"/>
  <c r="AH77" i="2"/>
  <c r="AI74" i="2"/>
  <c r="AG8" i="2"/>
  <c r="AG18" i="2"/>
  <c r="AG40" i="2"/>
  <c r="AI46" i="2"/>
  <c r="AG50" i="2"/>
  <c r="AG72" i="2"/>
  <c r="AG82" i="2"/>
  <c r="AG104" i="2"/>
  <c r="AG114" i="2"/>
  <c r="AG116" i="2"/>
  <c r="AG138" i="2"/>
  <c r="AG140" i="2"/>
  <c r="AI141" i="2"/>
  <c r="AH141" i="2"/>
  <c r="AI143" i="2"/>
  <c r="AH143" i="2"/>
  <c r="R11" i="2"/>
  <c r="R58" i="2"/>
  <c r="U58" i="2" s="1"/>
  <c r="R42" i="2"/>
  <c r="U42" i="2" s="1"/>
  <c r="R26" i="2"/>
  <c r="U26" i="2" s="1"/>
  <c r="R10" i="2"/>
  <c r="U10" i="2" s="1"/>
  <c r="R12" i="2"/>
  <c r="U12" i="2" s="1"/>
  <c r="R89" i="2"/>
  <c r="U89" i="2" s="1"/>
  <c r="R73" i="2"/>
  <c r="U73" i="2" s="1"/>
  <c r="R57" i="2"/>
  <c r="U57" i="2" s="1"/>
  <c r="R41" i="2"/>
  <c r="R25" i="2"/>
  <c r="R9" i="2"/>
  <c r="R152" i="2"/>
  <c r="U152" i="2" s="1"/>
  <c r="R136" i="2"/>
  <c r="U136" i="2" s="1"/>
  <c r="W136" i="2" s="1"/>
  <c r="R120" i="2"/>
  <c r="U120" i="2" s="1"/>
  <c r="W120" i="2" s="1"/>
  <c r="R104" i="2"/>
  <c r="U104" i="2" s="1"/>
  <c r="W104" i="2" s="1"/>
  <c r="R88" i="2"/>
  <c r="U88" i="2" s="1"/>
  <c r="R72" i="2"/>
  <c r="U72" i="2" s="1"/>
  <c r="R56" i="2"/>
  <c r="U56" i="2" s="1"/>
  <c r="R40" i="2"/>
  <c r="U40" i="2" s="1"/>
  <c r="R24" i="2"/>
  <c r="U24" i="2" s="1"/>
  <c r="U9" i="2"/>
  <c r="W9" i="2" s="1"/>
  <c r="R143" i="2"/>
  <c r="U143" i="2" s="1"/>
  <c r="R135" i="2"/>
  <c r="R119" i="2"/>
  <c r="U119" i="2" s="1"/>
  <c r="R103" i="2"/>
  <c r="U103" i="2" s="1"/>
  <c r="W103" i="2" s="1"/>
  <c r="R87" i="2"/>
  <c r="U87" i="2" s="1"/>
  <c r="W87" i="2" s="1"/>
  <c r="R71" i="2"/>
  <c r="U71" i="2" s="1"/>
  <c r="R63" i="2"/>
  <c r="U63" i="2" s="1"/>
  <c r="V63" i="2" s="1"/>
  <c r="R47" i="2"/>
  <c r="U47" i="2" s="1"/>
  <c r="W47" i="2" s="1"/>
  <c r="R39" i="2"/>
  <c r="U39" i="2" s="1"/>
  <c r="W39" i="2" s="1"/>
  <c r="R31" i="2"/>
  <c r="U31" i="2" s="1"/>
  <c r="R15" i="2"/>
  <c r="U15" i="2" s="1"/>
  <c r="R150" i="2"/>
  <c r="U150" i="2" s="1"/>
  <c r="V150" i="2" s="1"/>
  <c r="R142" i="2"/>
  <c r="R134" i="2"/>
  <c r="U134" i="2" s="1"/>
  <c r="V134" i="2" s="1"/>
  <c r="R126" i="2"/>
  <c r="U126" i="2" s="1"/>
  <c r="R118" i="2"/>
  <c r="U118" i="2" s="1"/>
  <c r="W118" i="2" s="1"/>
  <c r="R110" i="2"/>
  <c r="U110" i="2" s="1"/>
  <c r="W110" i="2" s="1"/>
  <c r="R102" i="2"/>
  <c r="U102" i="2" s="1"/>
  <c r="V102" i="2" s="1"/>
  <c r="R94" i="2"/>
  <c r="U94" i="2" s="1"/>
  <c r="V94" i="2" s="1"/>
  <c r="R86" i="2"/>
  <c r="U86" i="2" s="1"/>
  <c r="R78" i="2"/>
  <c r="R70" i="2"/>
  <c r="R62" i="2"/>
  <c r="U62" i="2" s="1"/>
  <c r="R54" i="2"/>
  <c r="U54" i="2" s="1"/>
  <c r="R46" i="2"/>
  <c r="U46" i="2" s="1"/>
  <c r="W46" i="2" s="1"/>
  <c r="R38" i="2"/>
  <c r="U38" i="2" s="1"/>
  <c r="W38" i="2" s="1"/>
  <c r="R30" i="2"/>
  <c r="U30" i="2" s="1"/>
  <c r="W30" i="2" s="1"/>
  <c r="R22" i="2"/>
  <c r="U22" i="2" s="1"/>
  <c r="R14" i="2"/>
  <c r="R7" i="2"/>
  <c r="U7" i="2" s="1"/>
  <c r="V7" i="2" s="1"/>
  <c r="R151" i="2"/>
  <c r="R127" i="2"/>
  <c r="R111" i="2"/>
  <c r="U111" i="2" s="1"/>
  <c r="R95" i="2"/>
  <c r="U95" i="2" s="1"/>
  <c r="R79" i="2"/>
  <c r="U79" i="2" s="1"/>
  <c r="R55" i="2"/>
  <c r="U55" i="2" s="1"/>
  <c r="W55" i="2" s="1"/>
  <c r="R23" i="2"/>
  <c r="R149" i="2"/>
  <c r="U149" i="2" s="1"/>
  <c r="R141" i="2"/>
  <c r="U141" i="2" s="1"/>
  <c r="W141" i="2" s="1"/>
  <c r="R133" i="2"/>
  <c r="U133" i="2" s="1"/>
  <c r="W133" i="2" s="1"/>
  <c r="R125" i="2"/>
  <c r="U125" i="2" s="1"/>
  <c r="W125" i="2" s="1"/>
  <c r="R117" i="2"/>
  <c r="U117" i="2" s="1"/>
  <c r="R109" i="2"/>
  <c r="U109" i="2" s="1"/>
  <c r="R101" i="2"/>
  <c r="R93" i="2"/>
  <c r="U93" i="2" s="1"/>
  <c r="R85" i="2"/>
  <c r="U85" i="2" s="1"/>
  <c r="W85" i="2" s="1"/>
  <c r="R77" i="2"/>
  <c r="U77" i="2" s="1"/>
  <c r="R69" i="2"/>
  <c r="U69" i="2" s="1"/>
  <c r="R61" i="2"/>
  <c r="U61" i="2" s="1"/>
  <c r="R53" i="2"/>
  <c r="U53" i="2" s="1"/>
  <c r="W53" i="2" s="1"/>
  <c r="R45" i="2"/>
  <c r="U45" i="2" s="1"/>
  <c r="R37" i="2"/>
  <c r="R29" i="2"/>
  <c r="R21" i="2"/>
  <c r="U21" i="2" s="1"/>
  <c r="R13" i="2"/>
  <c r="U13" i="2" s="1"/>
  <c r="W13" i="2" s="1"/>
  <c r="W7" i="2"/>
  <c r="U147" i="2"/>
  <c r="W147" i="2" s="1"/>
  <c r="U131" i="2"/>
  <c r="W131" i="2" s="1"/>
  <c r="U91" i="2"/>
  <c r="W91" i="2" s="1"/>
  <c r="U51" i="2"/>
  <c r="W51" i="2" s="1"/>
  <c r="U27" i="2"/>
  <c r="W27" i="2" s="1"/>
  <c r="U11" i="2"/>
  <c r="W11" i="2" s="1"/>
  <c r="U25" i="2"/>
  <c r="W25" i="2" s="1"/>
  <c r="R156" i="2"/>
  <c r="U156" i="2" s="1"/>
  <c r="W156" i="2" s="1"/>
  <c r="R148" i="2"/>
  <c r="U148" i="2" s="1"/>
  <c r="W148" i="2" s="1"/>
  <c r="R140" i="2"/>
  <c r="U140" i="2" s="1"/>
  <c r="R132" i="2"/>
  <c r="U132" i="2" s="1"/>
  <c r="R124" i="2"/>
  <c r="U124" i="2" s="1"/>
  <c r="R116" i="2"/>
  <c r="U116" i="2" s="1"/>
  <c r="W116" i="2" s="1"/>
  <c r="R108" i="2"/>
  <c r="U108" i="2" s="1"/>
  <c r="W108" i="2" s="1"/>
  <c r="R100" i="2"/>
  <c r="U100" i="2" s="1"/>
  <c r="W100" i="2" s="1"/>
  <c r="R92" i="2"/>
  <c r="U92" i="2" s="1"/>
  <c r="W92" i="2" s="1"/>
  <c r="R84" i="2"/>
  <c r="U84" i="2" s="1"/>
  <c r="W84" i="2" s="1"/>
  <c r="R76" i="2"/>
  <c r="U76" i="2" s="1"/>
  <c r="V76" i="2" s="1"/>
  <c r="R68" i="2"/>
  <c r="U68" i="2" s="1"/>
  <c r="R60" i="2"/>
  <c r="R52" i="2"/>
  <c r="U52" i="2" s="1"/>
  <c r="R44" i="2"/>
  <c r="R36" i="2"/>
  <c r="U36" i="2" s="1"/>
  <c r="R28" i="2"/>
  <c r="U28" i="2" s="1"/>
  <c r="W28" i="2" s="1"/>
  <c r="R20" i="2"/>
  <c r="U20" i="2" s="1"/>
  <c r="W20" i="2" s="1"/>
  <c r="U135" i="2"/>
  <c r="V135" i="2" s="1"/>
  <c r="U60" i="2"/>
  <c r="W60" i="2" s="1"/>
  <c r="U44" i="2"/>
  <c r="V44" i="2" s="1"/>
  <c r="U23" i="2"/>
  <c r="W23" i="2" s="1"/>
  <c r="U29" i="2"/>
  <c r="W29" i="2" s="1"/>
  <c r="U101" i="2"/>
  <c r="W101" i="2" s="1"/>
  <c r="U37" i="2"/>
  <c r="W37" i="2" s="1"/>
  <c r="U155" i="2"/>
  <c r="W155" i="2" s="1"/>
  <c r="U139" i="2"/>
  <c r="V139" i="2" s="1"/>
  <c r="U123" i="2"/>
  <c r="W123" i="2" s="1"/>
  <c r="U107" i="2"/>
  <c r="V107" i="2" s="1"/>
  <c r="U83" i="2"/>
  <c r="W83" i="2" s="1"/>
  <c r="U67" i="2"/>
  <c r="W67" i="2" s="1"/>
  <c r="U59" i="2"/>
  <c r="W59" i="2" s="1"/>
  <c r="U43" i="2"/>
  <c r="V43" i="2" s="1"/>
  <c r="U151" i="2"/>
  <c r="W151" i="2" s="1"/>
  <c r="U127" i="2"/>
  <c r="V127" i="2" s="1"/>
  <c r="V35" i="2"/>
  <c r="V99" i="2"/>
  <c r="U14" i="2"/>
  <c r="W14" i="2" s="1"/>
  <c r="U70" i="2"/>
  <c r="V70" i="2" s="1"/>
  <c r="W75" i="2"/>
  <c r="U78" i="2"/>
  <c r="W78" i="2" s="1"/>
  <c r="U142" i="2"/>
  <c r="V142" i="2" s="1"/>
  <c r="U130" i="2"/>
  <c r="V130" i="2" s="1"/>
  <c r="U154" i="2"/>
  <c r="V154" i="2" s="1"/>
  <c r="W10" i="2"/>
  <c r="V10" i="2"/>
  <c r="V66" i="2"/>
  <c r="W66" i="2"/>
  <c r="V114" i="2"/>
  <c r="W114" i="2"/>
  <c r="V146" i="2"/>
  <c r="W146" i="2"/>
  <c r="V122" i="2"/>
  <c r="W122" i="2"/>
  <c r="V18" i="2"/>
  <c r="W18" i="2"/>
  <c r="V42" i="2"/>
  <c r="W42" i="2"/>
  <c r="V26" i="2"/>
  <c r="W26" i="2"/>
  <c r="V50" i="2"/>
  <c r="W50" i="2"/>
  <c r="V58" i="2"/>
  <c r="W58" i="2"/>
  <c r="V74" i="2"/>
  <c r="W74" i="2"/>
  <c r="V34" i="2"/>
  <c r="W34" i="2"/>
  <c r="V82" i="2"/>
  <c r="W82" i="2"/>
  <c r="V106" i="2"/>
  <c r="W106" i="2"/>
  <c r="V98" i="2"/>
  <c r="W98" i="2"/>
  <c r="V90" i="2"/>
  <c r="W90" i="2"/>
  <c r="V138" i="2"/>
  <c r="W138" i="2"/>
  <c r="W48" i="2"/>
  <c r="V48" i="2"/>
  <c r="W144" i="2"/>
  <c r="V144" i="2"/>
  <c r="W57" i="2"/>
  <c r="V57" i="2"/>
  <c r="W72" i="2"/>
  <c r="V72" i="2"/>
  <c r="W17" i="2"/>
  <c r="V17" i="2"/>
  <c r="V27" i="2"/>
  <c r="W49" i="2"/>
  <c r="V49" i="2"/>
  <c r="W81" i="2"/>
  <c r="V81" i="2"/>
  <c r="W113" i="2"/>
  <c r="V113" i="2"/>
  <c r="W145" i="2"/>
  <c r="V145" i="2"/>
  <c r="W16" i="2"/>
  <c r="V16" i="2"/>
  <c r="W112" i="2"/>
  <c r="V112" i="2"/>
  <c r="W121" i="2"/>
  <c r="V121" i="2"/>
  <c r="W32" i="2"/>
  <c r="V32" i="2"/>
  <c r="W64" i="2"/>
  <c r="V64" i="2"/>
  <c r="W96" i="2"/>
  <c r="V96" i="2"/>
  <c r="W128" i="2"/>
  <c r="V128" i="2"/>
  <c r="V151" i="2"/>
  <c r="W80" i="2"/>
  <c r="V80" i="2"/>
  <c r="W153" i="2"/>
  <c r="V153" i="2"/>
  <c r="V136" i="2"/>
  <c r="V19" i="2"/>
  <c r="U41" i="2"/>
  <c r="V51" i="2"/>
  <c r="V83" i="2"/>
  <c r="U105" i="2"/>
  <c r="V115" i="2"/>
  <c r="W137" i="2"/>
  <c r="V137" i="2"/>
  <c r="W8" i="2"/>
  <c r="V8" i="2"/>
  <c r="W40" i="2"/>
  <c r="V40" i="2"/>
  <c r="W24" i="2"/>
  <c r="V24" i="2"/>
  <c r="V37" i="2"/>
  <c r="W56" i="2"/>
  <c r="V56" i="2"/>
  <c r="W88" i="2"/>
  <c r="V88" i="2"/>
  <c r="V101" i="2"/>
  <c r="V120" i="2"/>
  <c r="W152" i="2"/>
  <c r="V152" i="2"/>
  <c r="U33" i="2"/>
  <c r="U65" i="2"/>
  <c r="U97" i="2"/>
  <c r="U129" i="2"/>
  <c r="K14" i="2"/>
  <c r="K38" i="2"/>
  <c r="K54" i="2"/>
  <c r="K109" i="2"/>
  <c r="K141" i="2"/>
  <c r="K43" i="2"/>
  <c r="K51" i="2"/>
  <c r="K59" i="2"/>
  <c r="K94" i="2"/>
  <c r="K93" i="2"/>
  <c r="K78" i="2"/>
  <c r="K133" i="2"/>
  <c r="K75" i="2"/>
  <c r="K110" i="2"/>
  <c r="K126" i="2"/>
  <c r="K30" i="2"/>
  <c r="K46" i="2"/>
  <c r="K62" i="2"/>
  <c r="K22" i="2"/>
  <c r="K117" i="2"/>
  <c r="K91" i="2"/>
  <c r="K99" i="2"/>
  <c r="K118" i="2"/>
  <c r="K134" i="2"/>
  <c r="K149" i="2"/>
  <c r="K64" i="2"/>
  <c r="K96" i="2"/>
  <c r="K27" i="2"/>
  <c r="K150" i="2"/>
  <c r="K40" i="2"/>
  <c r="K142" i="2"/>
  <c r="K37" i="2"/>
  <c r="K16" i="2"/>
  <c r="K19" i="2"/>
  <c r="K29" i="2"/>
  <c r="K56" i="2"/>
  <c r="K72" i="2"/>
  <c r="K88" i="2"/>
  <c r="K104" i="2"/>
  <c r="K120" i="2"/>
  <c r="K136" i="2"/>
  <c r="K24" i="2"/>
  <c r="K144" i="2"/>
  <c r="K48" i="2"/>
  <c r="K80" i="2"/>
  <c r="K112" i="2"/>
  <c r="K32" i="2"/>
  <c r="K35" i="2"/>
  <c r="K152" i="2"/>
  <c r="K128" i="2"/>
  <c r="K13" i="2"/>
  <c r="K8" i="2"/>
  <c r="K11" i="2"/>
  <c r="K21" i="2"/>
  <c r="K45" i="2"/>
  <c r="K53" i="2"/>
  <c r="K61" i="2"/>
  <c r="K83" i="2"/>
  <c r="K101" i="2"/>
  <c r="K125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67" i="2"/>
  <c r="K15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47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U134" i="1"/>
  <c r="T134" i="1"/>
  <c r="T102" i="1"/>
  <c r="U102" i="1"/>
  <c r="U78" i="1"/>
  <c r="T78" i="1"/>
  <c r="T38" i="1"/>
  <c r="U38" i="1"/>
  <c r="U110" i="1"/>
  <c r="T110" i="1"/>
  <c r="U94" i="1"/>
  <c r="T94" i="1"/>
  <c r="T22" i="1"/>
  <c r="U22" i="1"/>
  <c r="U107" i="1"/>
  <c r="U70" i="1"/>
  <c r="T136" i="1"/>
  <c r="T19" i="1"/>
  <c r="T62" i="1"/>
  <c r="T67" i="1"/>
  <c r="T126" i="1"/>
  <c r="T131" i="1"/>
  <c r="T35" i="1"/>
  <c r="T118" i="1"/>
  <c r="T54" i="1"/>
  <c r="U51" i="1"/>
  <c r="T72" i="1"/>
  <c r="U72" i="1"/>
  <c r="U101" i="1"/>
  <c r="T101" i="1"/>
  <c r="U61" i="1"/>
  <c r="T61" i="1"/>
  <c r="U144" i="1"/>
  <c r="T144" i="1"/>
  <c r="U29" i="1"/>
  <c r="T29" i="1"/>
  <c r="U45" i="1"/>
  <c r="T45" i="1"/>
  <c r="S92" i="1"/>
  <c r="U92" i="1" s="1"/>
  <c r="U128" i="1"/>
  <c r="T128" i="1"/>
  <c r="U139" i="1"/>
  <c r="T139" i="1"/>
  <c r="S20" i="1"/>
  <c r="U20" i="1" s="1"/>
  <c r="S103" i="1"/>
  <c r="U103" i="1" s="1"/>
  <c r="T123" i="1"/>
  <c r="U123" i="1"/>
  <c r="S18" i="1"/>
  <c r="U18" i="1" s="1"/>
  <c r="S77" i="1"/>
  <c r="U77" i="1" s="1"/>
  <c r="T85" i="1"/>
  <c r="U11" i="1"/>
  <c r="T11" i="1"/>
  <c r="S90" i="1"/>
  <c r="U90" i="1" s="1"/>
  <c r="S132" i="1"/>
  <c r="U132" i="1" s="1"/>
  <c r="S36" i="1"/>
  <c r="U36" i="1" s="1"/>
  <c r="S63" i="1"/>
  <c r="U63" i="1" s="1"/>
  <c r="U83" i="1"/>
  <c r="T83" i="1"/>
  <c r="S130" i="1"/>
  <c r="U130" i="1" s="1"/>
  <c r="S34" i="1"/>
  <c r="U34" i="1" s="1"/>
  <c r="S52" i="1"/>
  <c r="U52" i="1" s="1"/>
  <c r="U80" i="1"/>
  <c r="U142" i="1"/>
  <c r="T142" i="1"/>
  <c r="U152" i="1"/>
  <c r="T152" i="1"/>
  <c r="S50" i="1"/>
  <c r="U50" i="1" s="1"/>
  <c r="U64" i="1"/>
  <c r="T64" i="1"/>
  <c r="S117" i="1"/>
  <c r="U117" i="1" s="1"/>
  <c r="T125" i="1"/>
  <c r="S108" i="1"/>
  <c r="U108" i="1" s="1"/>
  <c r="S23" i="1"/>
  <c r="U23" i="1" s="1"/>
  <c r="S39" i="1"/>
  <c r="U39" i="1" s="1"/>
  <c r="T99" i="1"/>
  <c r="S135" i="1"/>
  <c r="U135" i="1" s="1"/>
  <c r="T135" i="1"/>
  <c r="U59" i="1"/>
  <c r="S66" i="1"/>
  <c r="U66" i="1" s="1"/>
  <c r="S84" i="1"/>
  <c r="U84" i="1" s="1"/>
  <c r="T86" i="1"/>
  <c r="S93" i="1"/>
  <c r="U93" i="1" s="1"/>
  <c r="U147" i="1"/>
  <c r="T150" i="1"/>
  <c r="T155" i="1"/>
  <c r="T14" i="1"/>
  <c r="S21" i="1"/>
  <c r="U21" i="1" s="1"/>
  <c r="S28" i="1"/>
  <c r="U28" i="1" s="1"/>
  <c r="T46" i="1"/>
  <c r="S100" i="1"/>
  <c r="U100" i="1" s="1"/>
  <c r="S111" i="1"/>
  <c r="U111" i="1" s="1"/>
  <c r="T115" i="1"/>
  <c r="S138" i="1"/>
  <c r="U138" i="1" s="1"/>
  <c r="U30" i="1"/>
  <c r="T37" i="1"/>
  <c r="T53" i="1"/>
  <c r="S69" i="1"/>
  <c r="U69" i="1" s="1"/>
  <c r="U75" i="1"/>
  <c r="S87" i="1"/>
  <c r="U87" i="1" s="1"/>
  <c r="T91" i="1"/>
  <c r="S109" i="1"/>
  <c r="U109" i="1" s="1"/>
  <c r="S122" i="1"/>
  <c r="U122" i="1" s="1"/>
  <c r="T133" i="1"/>
  <c r="T141" i="1"/>
  <c r="S146" i="1"/>
  <c r="U146" i="1" s="1"/>
  <c r="S151" i="1"/>
  <c r="U151" i="1" s="1"/>
  <c r="S68" i="1"/>
  <c r="U68" i="1" s="1"/>
  <c r="S79" i="1"/>
  <c r="U79" i="1" s="1"/>
  <c r="T79" i="1"/>
  <c r="S119" i="1"/>
  <c r="U119" i="1" s="1"/>
  <c r="U7" i="1"/>
  <c r="T27" i="1"/>
  <c r="T43" i="1"/>
  <c r="S55" i="1"/>
  <c r="U55" i="1" s="1"/>
  <c r="S95" i="1"/>
  <c r="U95" i="1" s="1"/>
  <c r="S106" i="1"/>
  <c r="U106" i="1" s="1"/>
  <c r="S124" i="1"/>
  <c r="U124" i="1" s="1"/>
  <c r="S12" i="1"/>
  <c r="U12" i="1" s="1"/>
  <c r="S44" i="1"/>
  <c r="U44" i="1" s="1"/>
  <c r="S60" i="1"/>
  <c r="U60" i="1" s="1"/>
  <c r="S71" i="1"/>
  <c r="U71" i="1" s="1"/>
  <c r="S143" i="1"/>
  <c r="U143" i="1" s="1"/>
  <c r="S10" i="1"/>
  <c r="U10" i="1" s="1"/>
  <c r="S15" i="1"/>
  <c r="U15" i="1" s="1"/>
  <c r="S26" i="1"/>
  <c r="U26" i="1" s="1"/>
  <c r="S31" i="1"/>
  <c r="U31" i="1" s="1"/>
  <c r="S42" i="1"/>
  <c r="U42" i="1" s="1"/>
  <c r="S47" i="1"/>
  <c r="U47" i="1" s="1"/>
  <c r="S58" i="1"/>
  <c r="U58" i="1" s="1"/>
  <c r="T74" i="1"/>
  <c r="S76" i="1"/>
  <c r="U76" i="1" s="1"/>
  <c r="S98" i="1"/>
  <c r="U98" i="1" s="1"/>
  <c r="T114" i="1"/>
  <c r="S116" i="1"/>
  <c r="U116" i="1" s="1"/>
  <c r="S127" i="1"/>
  <c r="U127" i="1" s="1"/>
  <c r="T149" i="1"/>
  <c r="S154" i="1"/>
  <c r="U154" i="1" s="1"/>
  <c r="S140" i="1"/>
  <c r="U140" i="1" s="1"/>
  <c r="S148" i="1"/>
  <c r="U148" i="1" s="1"/>
  <c r="S156" i="1"/>
  <c r="U156" i="1" s="1"/>
  <c r="S9" i="1"/>
  <c r="U9" i="1" s="1"/>
  <c r="S17" i="1"/>
  <c r="U17" i="1" s="1"/>
  <c r="S25" i="1"/>
  <c r="U25" i="1" s="1"/>
  <c r="S33" i="1"/>
  <c r="U33" i="1" s="1"/>
  <c r="S41" i="1"/>
  <c r="U41" i="1" s="1"/>
  <c r="S49" i="1"/>
  <c r="U49" i="1" s="1"/>
  <c r="S57" i="1"/>
  <c r="U57" i="1" s="1"/>
  <c r="S65" i="1"/>
  <c r="U65" i="1" s="1"/>
  <c r="S73" i="1"/>
  <c r="U73" i="1" s="1"/>
  <c r="S81" i="1"/>
  <c r="U81" i="1" s="1"/>
  <c r="S89" i="1"/>
  <c r="U89" i="1" s="1"/>
  <c r="S97" i="1"/>
  <c r="U97" i="1" s="1"/>
  <c r="S105" i="1"/>
  <c r="U105" i="1" s="1"/>
  <c r="S113" i="1"/>
  <c r="U113" i="1" s="1"/>
  <c r="S121" i="1"/>
  <c r="U121" i="1" s="1"/>
  <c r="S129" i="1"/>
  <c r="U129" i="1" s="1"/>
  <c r="S137" i="1"/>
  <c r="U137" i="1" s="1"/>
  <c r="S145" i="1"/>
  <c r="U145" i="1" s="1"/>
  <c r="S153" i="1"/>
  <c r="U153" i="1" s="1"/>
  <c r="CL29" i="3" l="1"/>
  <c r="CK29" i="3"/>
  <c r="CL11" i="3"/>
  <c r="CK11" i="3"/>
  <c r="CK52" i="3"/>
  <c r="CL52" i="3"/>
  <c r="CK73" i="3"/>
  <c r="CK14" i="3"/>
  <c r="CK24" i="3"/>
  <c r="CJ17" i="3"/>
  <c r="CK17" i="3" s="1"/>
  <c r="CK144" i="3"/>
  <c r="CL90" i="3"/>
  <c r="CK64" i="3"/>
  <c r="CL151" i="3"/>
  <c r="CL74" i="3"/>
  <c r="CL82" i="3"/>
  <c r="CL138" i="3"/>
  <c r="CK43" i="3"/>
  <c r="CL9" i="3"/>
  <c r="CK12" i="3"/>
  <c r="BX32" i="3"/>
  <c r="BY116" i="3"/>
  <c r="BX128" i="3"/>
  <c r="BX117" i="3"/>
  <c r="BY102" i="3"/>
  <c r="BY41" i="3"/>
  <c r="BX68" i="3"/>
  <c r="BX82" i="3"/>
  <c r="BX46" i="3"/>
  <c r="BY73" i="3"/>
  <c r="BX149" i="3"/>
  <c r="BX62" i="3"/>
  <c r="BY66" i="3"/>
  <c r="BY122" i="3"/>
  <c r="BY78" i="3"/>
  <c r="BX48" i="3"/>
  <c r="BY84" i="3"/>
  <c r="BX109" i="3"/>
  <c r="BX57" i="3"/>
  <c r="BY80" i="3"/>
  <c r="BY67" i="3"/>
  <c r="BX10" i="3"/>
  <c r="BY108" i="3"/>
  <c r="BY81" i="3"/>
  <c r="BX64" i="3"/>
  <c r="BX7" i="3"/>
  <c r="BY115" i="3"/>
  <c r="BX44" i="3"/>
  <c r="BX28" i="3"/>
  <c r="BY132" i="3"/>
  <c r="BY143" i="3"/>
  <c r="BX54" i="3"/>
  <c r="BY92" i="3"/>
  <c r="BX77" i="3"/>
  <c r="BX111" i="3"/>
  <c r="BY97" i="3"/>
  <c r="BY61" i="3"/>
  <c r="BX107" i="3"/>
  <c r="BX99" i="3"/>
  <c r="BY156" i="3"/>
  <c r="BY142" i="3"/>
  <c r="BY25" i="3"/>
  <c r="BY75" i="3"/>
  <c r="BY105" i="3"/>
  <c r="BY152" i="3"/>
  <c r="BX127" i="3"/>
  <c r="BX93" i="3"/>
  <c r="BY19" i="3"/>
  <c r="BY146" i="3"/>
  <c r="BY72" i="3"/>
  <c r="BY136" i="3"/>
  <c r="BY17" i="3"/>
  <c r="BX63" i="3"/>
  <c r="BX43" i="3"/>
  <c r="BY39" i="3"/>
  <c r="BY154" i="3"/>
  <c r="BY145" i="3"/>
  <c r="BX101" i="3"/>
  <c r="BY134" i="3"/>
  <c r="BX125" i="3"/>
  <c r="BY55" i="3"/>
  <c r="CL8" i="3"/>
  <c r="CK8" i="3"/>
  <c r="CK154" i="3"/>
  <c r="CK16" i="3"/>
  <c r="CL122" i="3"/>
  <c r="CK140" i="3"/>
  <c r="CK102" i="3"/>
  <c r="CK54" i="3"/>
  <c r="CK156" i="3"/>
  <c r="CK20" i="3"/>
  <c r="CL63" i="3"/>
  <c r="CK45" i="3"/>
  <c r="CL137" i="3"/>
  <c r="CJ19" i="3"/>
  <c r="CL19" i="3" s="1"/>
  <c r="CK129" i="3"/>
  <c r="CK93" i="3"/>
  <c r="CK135" i="3"/>
  <c r="CK59" i="3"/>
  <c r="CK107" i="3"/>
  <c r="CK81" i="3"/>
  <c r="CK35" i="3"/>
  <c r="CK69" i="3"/>
  <c r="CK131" i="3"/>
  <c r="CK153" i="3"/>
  <c r="CK105" i="3"/>
  <c r="CK57" i="3"/>
  <c r="CL95" i="3"/>
  <c r="CK31" i="3"/>
  <c r="CL31" i="3"/>
  <c r="CL83" i="3"/>
  <c r="CL15" i="3"/>
  <c r="CL47" i="3"/>
  <c r="CL139" i="3"/>
  <c r="CK25" i="3"/>
  <c r="CL25" i="3"/>
  <c r="CL21" i="3"/>
  <c r="CK21" i="3"/>
  <c r="CK23" i="3"/>
  <c r="CL23" i="3"/>
  <c r="CK117" i="3"/>
  <c r="CK99" i="3"/>
  <c r="CK13" i="3"/>
  <c r="CK125" i="3"/>
  <c r="CK113" i="3"/>
  <c r="CK75" i="3"/>
  <c r="CK109" i="3"/>
  <c r="CK65" i="3"/>
  <c r="CK149" i="3"/>
  <c r="CL17" i="3"/>
  <c r="CL7" i="3"/>
  <c r="CL119" i="3"/>
  <c r="CK101" i="3"/>
  <c r="BY83" i="3"/>
  <c r="BY139" i="3"/>
  <c r="BY74" i="3"/>
  <c r="BX45" i="3"/>
  <c r="BY129" i="3"/>
  <c r="BY138" i="3"/>
  <c r="BY155" i="3"/>
  <c r="BY130" i="3"/>
  <c r="BY106" i="3"/>
  <c r="BX13" i="3"/>
  <c r="BX35" i="3"/>
  <c r="BY121" i="3"/>
  <c r="BY113" i="3"/>
  <c r="BY151" i="3"/>
  <c r="BK111" i="3"/>
  <c r="BK151" i="3"/>
  <c r="BK63" i="3"/>
  <c r="BL44" i="3"/>
  <c r="BK55" i="3"/>
  <c r="BL39" i="3"/>
  <c r="BL156" i="3"/>
  <c r="BK101" i="3"/>
  <c r="BL15" i="3"/>
  <c r="BK127" i="3"/>
  <c r="BL7" i="3"/>
  <c r="BK7" i="3"/>
  <c r="BK143" i="3"/>
  <c r="BK95" i="3"/>
  <c r="BK125" i="3"/>
  <c r="BL68" i="3"/>
  <c r="BK68" i="3"/>
  <c r="BL133" i="3"/>
  <c r="BK133" i="3"/>
  <c r="BK90" i="3"/>
  <c r="BL90" i="3"/>
  <c r="BK26" i="3"/>
  <c r="BL26" i="3"/>
  <c r="BL141" i="3"/>
  <c r="BK141" i="3"/>
  <c r="BK58" i="3"/>
  <c r="BL58" i="3"/>
  <c r="BL52" i="3"/>
  <c r="BK52" i="3"/>
  <c r="BL20" i="3"/>
  <c r="BK20" i="3"/>
  <c r="BL116" i="3"/>
  <c r="BK116" i="3"/>
  <c r="BK42" i="3"/>
  <c r="BL42" i="3"/>
  <c r="BK108" i="3"/>
  <c r="BL108" i="3"/>
  <c r="BK74" i="3"/>
  <c r="BL74" i="3"/>
  <c r="BK36" i="3"/>
  <c r="BL36" i="3"/>
  <c r="BL147" i="3"/>
  <c r="BK147" i="3"/>
  <c r="BL84" i="3"/>
  <c r="BK84" i="3"/>
  <c r="BL124" i="3"/>
  <c r="BK124" i="3"/>
  <c r="BK18" i="3"/>
  <c r="BL18" i="3"/>
  <c r="AX30" i="3"/>
  <c r="AY12" i="3"/>
  <c r="AX94" i="3"/>
  <c r="AX19" i="3"/>
  <c r="AY107" i="3"/>
  <c r="AX71" i="3"/>
  <c r="AX123" i="3"/>
  <c r="AY28" i="3"/>
  <c r="AX70" i="3"/>
  <c r="AX23" i="3"/>
  <c r="AX86" i="3"/>
  <c r="AY61" i="3"/>
  <c r="AY139" i="3"/>
  <c r="AY52" i="3"/>
  <c r="AY22" i="3"/>
  <c r="AY54" i="3"/>
  <c r="AX93" i="3"/>
  <c r="AX78" i="3"/>
  <c r="AX59" i="3"/>
  <c r="AX14" i="3"/>
  <c r="AX143" i="3"/>
  <c r="AX31" i="3"/>
  <c r="AY126" i="3"/>
  <c r="AX79" i="3"/>
  <c r="AX27" i="3"/>
  <c r="AY68" i="3"/>
  <c r="AX63" i="3"/>
  <c r="AX69" i="3"/>
  <c r="AY142" i="3"/>
  <c r="AY20" i="3"/>
  <c r="AX39" i="3"/>
  <c r="AY46" i="3"/>
  <c r="AY15" i="3"/>
  <c r="AX103" i="3"/>
  <c r="AX45" i="3"/>
  <c r="AX101" i="3"/>
  <c r="AX110" i="3"/>
  <c r="AY77" i="3"/>
  <c r="AX95" i="3"/>
  <c r="AX7" i="3"/>
  <c r="AY7" i="3"/>
  <c r="AX149" i="3"/>
  <c r="AX151" i="3"/>
  <c r="AY111" i="3"/>
  <c r="AY150" i="3"/>
  <c r="AX21" i="3"/>
  <c r="AX55" i="3"/>
  <c r="AY134" i="3"/>
  <c r="AX87" i="3"/>
  <c r="AX135" i="3"/>
  <c r="AX127" i="3"/>
  <c r="AY125" i="3"/>
  <c r="AX125" i="3"/>
  <c r="AX76" i="3"/>
  <c r="AY76" i="3"/>
  <c r="AX36" i="3"/>
  <c r="AY36" i="3"/>
  <c r="AY41" i="3"/>
  <c r="AX41" i="3"/>
  <c r="AY116" i="3"/>
  <c r="AX116" i="3"/>
  <c r="AY108" i="3"/>
  <c r="AX108" i="3"/>
  <c r="AX33" i="3"/>
  <c r="AY33" i="3"/>
  <c r="AY131" i="3"/>
  <c r="AX131" i="3"/>
  <c r="AY83" i="3"/>
  <c r="AX83" i="3"/>
  <c r="AY51" i="3"/>
  <c r="AX51" i="3"/>
  <c r="AY73" i="3"/>
  <c r="AX73" i="3"/>
  <c r="AX60" i="3"/>
  <c r="AY60" i="3"/>
  <c r="AY67" i="3"/>
  <c r="AX67" i="3"/>
  <c r="AY25" i="3"/>
  <c r="AX25" i="3"/>
  <c r="AY100" i="3"/>
  <c r="AX100" i="3"/>
  <c r="AY147" i="3"/>
  <c r="AX147" i="3"/>
  <c r="AY133" i="3"/>
  <c r="AX133" i="3"/>
  <c r="AX44" i="3"/>
  <c r="AY44" i="3"/>
  <c r="AY11" i="3"/>
  <c r="AX11" i="3"/>
  <c r="AY141" i="3"/>
  <c r="AX141" i="3"/>
  <c r="AY89" i="3"/>
  <c r="AX89" i="3"/>
  <c r="AY57" i="3"/>
  <c r="AX57" i="3"/>
  <c r="AL74" i="3"/>
  <c r="AL95" i="3"/>
  <c r="AK95" i="3"/>
  <c r="AL88" i="3"/>
  <c r="AK88" i="3"/>
  <c r="W38" i="3"/>
  <c r="Y38" i="3" s="1"/>
  <c r="AJ25" i="3"/>
  <c r="AL25" i="3" s="1"/>
  <c r="W52" i="3"/>
  <c r="Y52" i="3" s="1"/>
  <c r="W86" i="3"/>
  <c r="X86" i="3" s="1"/>
  <c r="W118" i="3"/>
  <c r="X118" i="3" s="1"/>
  <c r="AK67" i="3"/>
  <c r="AJ127" i="3"/>
  <c r="AL127" i="3" s="1"/>
  <c r="AJ120" i="3"/>
  <c r="AL120" i="3" s="1"/>
  <c r="AL45" i="3"/>
  <c r="AJ41" i="3"/>
  <c r="AK41" i="3" s="1"/>
  <c r="AJ125" i="3"/>
  <c r="AK125" i="3" s="1"/>
  <c r="AJ46" i="3"/>
  <c r="AK46" i="3" s="1"/>
  <c r="AJ131" i="3"/>
  <c r="AL131" i="3" s="1"/>
  <c r="AJ143" i="3"/>
  <c r="AL143" i="3" s="1"/>
  <c r="W99" i="3"/>
  <c r="AJ142" i="3"/>
  <c r="AL142" i="3" s="1"/>
  <c r="AJ114" i="3"/>
  <c r="AK114" i="3" s="1"/>
  <c r="AJ109" i="3"/>
  <c r="AL109" i="3" s="1"/>
  <c r="AJ135" i="3"/>
  <c r="AK135" i="3" s="1"/>
  <c r="AJ139" i="3"/>
  <c r="AL139" i="3" s="1"/>
  <c r="AJ154" i="3"/>
  <c r="AK154" i="3" s="1"/>
  <c r="AJ118" i="3"/>
  <c r="AL118" i="3" s="1"/>
  <c r="AJ149" i="3"/>
  <c r="AL149" i="3" s="1"/>
  <c r="AL156" i="3"/>
  <c r="AJ121" i="3"/>
  <c r="AK121" i="3" s="1"/>
  <c r="AJ129" i="3"/>
  <c r="AK129" i="3" s="1"/>
  <c r="AJ116" i="3"/>
  <c r="AK116" i="3" s="1"/>
  <c r="AL47" i="3"/>
  <c r="AK69" i="3"/>
  <c r="W91" i="3"/>
  <c r="Y91" i="3" s="1"/>
  <c r="W110" i="3"/>
  <c r="Y110" i="3" s="1"/>
  <c r="AK76" i="3"/>
  <c r="AJ146" i="3"/>
  <c r="AL146" i="3" s="1"/>
  <c r="AL72" i="3"/>
  <c r="AJ130" i="3"/>
  <c r="AK130" i="3" s="1"/>
  <c r="AL90" i="3"/>
  <c r="W119" i="3"/>
  <c r="Y119" i="3" s="1"/>
  <c r="W137" i="3"/>
  <c r="Y137" i="3" s="1"/>
  <c r="AL122" i="3"/>
  <c r="AL9" i="3"/>
  <c r="AL54" i="3"/>
  <c r="AK96" i="3"/>
  <c r="AK40" i="3"/>
  <c r="AL20" i="3"/>
  <c r="W45" i="3"/>
  <c r="Y45" i="3" s="1"/>
  <c r="AL105" i="3"/>
  <c r="AK56" i="3"/>
  <c r="AJ147" i="3"/>
  <c r="AL147" i="3" s="1"/>
  <c r="AK100" i="3"/>
  <c r="AK86" i="3"/>
  <c r="AL117" i="3"/>
  <c r="AL48" i="3"/>
  <c r="AL52" i="3"/>
  <c r="AL92" i="3"/>
  <c r="AL138" i="3"/>
  <c r="AL49" i="3"/>
  <c r="AL26" i="3"/>
  <c r="AK33" i="3"/>
  <c r="AK139" i="3"/>
  <c r="AL91" i="3"/>
  <c r="AK21" i="3"/>
  <c r="AK84" i="3"/>
  <c r="AK44" i="3"/>
  <c r="AL113" i="3"/>
  <c r="AL136" i="3"/>
  <c r="AK148" i="3"/>
  <c r="AK59" i="3"/>
  <c r="AL12" i="3"/>
  <c r="AJ140" i="3"/>
  <c r="AK57" i="3"/>
  <c r="AJ145" i="3"/>
  <c r="AK145" i="3" s="1"/>
  <c r="AK60" i="3"/>
  <c r="AK22" i="3"/>
  <c r="AK124" i="3"/>
  <c r="AK68" i="3"/>
  <c r="AK126" i="3"/>
  <c r="AJ152" i="3"/>
  <c r="AL155" i="3"/>
  <c r="AK155" i="3"/>
  <c r="AK141" i="3"/>
  <c r="AL141" i="3"/>
  <c r="AL102" i="3"/>
  <c r="AK102" i="3"/>
  <c r="W135" i="3"/>
  <c r="Y135" i="3" s="1"/>
  <c r="W116" i="3"/>
  <c r="Y116" i="3" s="1"/>
  <c r="W145" i="3"/>
  <c r="X145" i="3" s="1"/>
  <c r="AK108" i="3"/>
  <c r="AL19" i="3"/>
  <c r="AK132" i="3"/>
  <c r="AK62" i="3"/>
  <c r="AK153" i="3"/>
  <c r="AL42" i="3"/>
  <c r="AJ151" i="3"/>
  <c r="AK110" i="3"/>
  <c r="W155" i="3"/>
  <c r="Y155" i="3" s="1"/>
  <c r="AK115" i="3"/>
  <c r="AK24" i="3"/>
  <c r="AL75" i="3"/>
  <c r="AK13" i="3"/>
  <c r="AL112" i="3"/>
  <c r="AK55" i="3"/>
  <c r="W131" i="3"/>
  <c r="Y131" i="3" s="1"/>
  <c r="AL58" i="3"/>
  <c r="AK38" i="3"/>
  <c r="AK99" i="3"/>
  <c r="AK43" i="3"/>
  <c r="AK94" i="3"/>
  <c r="AK8" i="3"/>
  <c r="W51" i="3"/>
  <c r="Y51" i="3" s="1"/>
  <c r="AK35" i="3"/>
  <c r="AK107" i="3"/>
  <c r="AL17" i="3"/>
  <c r="AL93" i="3"/>
  <c r="W148" i="3"/>
  <c r="X148" i="3" s="1"/>
  <c r="AK37" i="3"/>
  <c r="AJ133" i="3"/>
  <c r="AK27" i="3"/>
  <c r="AL65" i="3"/>
  <c r="AK29" i="3"/>
  <c r="AK83" i="3"/>
  <c r="AK36" i="3"/>
  <c r="AK103" i="3"/>
  <c r="AL10" i="3"/>
  <c r="AL64" i="3"/>
  <c r="AK64" i="3"/>
  <c r="AL71" i="3"/>
  <c r="AL23" i="3"/>
  <c r="AK23" i="3"/>
  <c r="AK14" i="3"/>
  <c r="AL14" i="3"/>
  <c r="AL30" i="3"/>
  <c r="AK30" i="3"/>
  <c r="AK70" i="3"/>
  <c r="AL70" i="3"/>
  <c r="AK150" i="3"/>
  <c r="AL150" i="3"/>
  <c r="AL39" i="3"/>
  <c r="AK39" i="3"/>
  <c r="AK77" i="3"/>
  <c r="AL77" i="3"/>
  <c r="AL87" i="3"/>
  <c r="AK87" i="3"/>
  <c r="AL79" i="3"/>
  <c r="AK79" i="3"/>
  <c r="AL137" i="3"/>
  <c r="AK137" i="3"/>
  <c r="AK134" i="3"/>
  <c r="AL101" i="3"/>
  <c r="AL85" i="3"/>
  <c r="AK131" i="3"/>
  <c r="AK28" i="3"/>
  <c r="AK123" i="3"/>
  <c r="AL97" i="3"/>
  <c r="AL53" i="3"/>
  <c r="AK78" i="3"/>
  <c r="AL144" i="3"/>
  <c r="AK144" i="3"/>
  <c r="AK16" i="3"/>
  <c r="AL16" i="3"/>
  <c r="AL31" i="3"/>
  <c r="AK31" i="3"/>
  <c r="W150" i="3"/>
  <c r="X150" i="3" s="1"/>
  <c r="W68" i="3"/>
  <c r="Y68" i="3" s="1"/>
  <c r="W94" i="3"/>
  <c r="X94" i="3" s="1"/>
  <c r="AL106" i="3"/>
  <c r="W151" i="3"/>
  <c r="X151" i="3" s="1"/>
  <c r="AK51" i="3"/>
  <c r="AL81" i="3"/>
  <c r="AK15" i="3"/>
  <c r="AK104" i="3"/>
  <c r="AK61" i="3"/>
  <c r="AL63" i="3"/>
  <c r="AK63" i="3"/>
  <c r="AL128" i="3"/>
  <c r="AK128" i="3"/>
  <c r="AL111" i="3"/>
  <c r="AK111" i="3"/>
  <c r="AL119" i="3"/>
  <c r="AK7" i="3"/>
  <c r="AK32" i="3"/>
  <c r="AL32" i="3"/>
  <c r="W75" i="3"/>
  <c r="Y75" i="3" s="1"/>
  <c r="AL73" i="3"/>
  <c r="AK73" i="3"/>
  <c r="W139" i="3"/>
  <c r="Y139" i="3" s="1"/>
  <c r="AL89" i="3"/>
  <c r="AK89" i="3"/>
  <c r="AL80" i="3"/>
  <c r="AK80" i="3"/>
  <c r="AK34" i="3"/>
  <c r="AL34" i="3"/>
  <c r="AK82" i="3"/>
  <c r="AL82" i="3"/>
  <c r="AK66" i="3"/>
  <c r="AL66" i="3"/>
  <c r="AK98" i="3"/>
  <c r="AL98" i="3"/>
  <c r="AK18" i="3"/>
  <c r="AL18" i="3"/>
  <c r="AK50" i="3"/>
  <c r="AL50" i="3"/>
  <c r="AL11" i="3"/>
  <c r="AK11" i="3"/>
  <c r="W46" i="3"/>
  <c r="X46" i="3" s="1"/>
  <c r="W35" i="3"/>
  <c r="Y35" i="3" s="1"/>
  <c r="W127" i="3"/>
  <c r="X127" i="3" s="1"/>
  <c r="W62" i="3"/>
  <c r="X62" i="3" s="1"/>
  <c r="W11" i="3"/>
  <c r="X11" i="3" s="1"/>
  <c r="W57" i="3"/>
  <c r="Y57" i="3" s="1"/>
  <c r="W27" i="3"/>
  <c r="Y27" i="3" s="1"/>
  <c r="W92" i="3"/>
  <c r="Y92" i="3" s="1"/>
  <c r="W123" i="3"/>
  <c r="Y123" i="3" s="1"/>
  <c r="W12" i="3"/>
  <c r="Y12" i="3" s="1"/>
  <c r="W101" i="3"/>
  <c r="Y101" i="3" s="1"/>
  <c r="W117" i="3"/>
  <c r="X117" i="3" s="1"/>
  <c r="W28" i="3"/>
  <c r="Y28" i="3" s="1"/>
  <c r="W142" i="3"/>
  <c r="X142" i="3" s="1"/>
  <c r="W107" i="3"/>
  <c r="Y107" i="3" s="1"/>
  <c r="AU29" i="2"/>
  <c r="AU78" i="2"/>
  <c r="AT109" i="2"/>
  <c r="AU71" i="2"/>
  <c r="AU22" i="2"/>
  <c r="AU63" i="2"/>
  <c r="AU51" i="2"/>
  <c r="AU35" i="2"/>
  <c r="W19" i="3"/>
  <c r="X19" i="3" s="1"/>
  <c r="W109" i="3"/>
  <c r="Y109" i="3" s="1"/>
  <c r="W30" i="3"/>
  <c r="X30" i="3" s="1"/>
  <c r="W54" i="3"/>
  <c r="Y54" i="3" s="1"/>
  <c r="W20" i="3"/>
  <c r="X20" i="3" s="1"/>
  <c r="W134" i="3"/>
  <c r="X134" i="3" s="1"/>
  <c r="W15" i="3"/>
  <c r="X15" i="3" s="1"/>
  <c r="W60" i="3"/>
  <c r="X60" i="3" s="1"/>
  <c r="W44" i="3"/>
  <c r="X44" i="3" s="1"/>
  <c r="W76" i="3"/>
  <c r="Y76" i="3" s="1"/>
  <c r="W65" i="3"/>
  <c r="Y65" i="3" s="1"/>
  <c r="W31" i="3"/>
  <c r="Y31" i="3" s="1"/>
  <c r="W95" i="3"/>
  <c r="Y95" i="3" s="1"/>
  <c r="W89" i="3"/>
  <c r="X89" i="3" s="1"/>
  <c r="W153" i="3"/>
  <c r="Y153" i="3" s="1"/>
  <c r="W97" i="3"/>
  <c r="Y97" i="3" s="1"/>
  <c r="W130" i="3"/>
  <c r="X130" i="3" s="1"/>
  <c r="W41" i="3"/>
  <c r="Y41" i="3" s="1"/>
  <c r="W105" i="3"/>
  <c r="Y105" i="3" s="1"/>
  <c r="W49" i="3"/>
  <c r="X49" i="3" s="1"/>
  <c r="W113" i="3"/>
  <c r="Y113" i="3" s="1"/>
  <c r="W85" i="3"/>
  <c r="X85" i="3" s="1"/>
  <c r="W93" i="3"/>
  <c r="Y93" i="3" s="1"/>
  <c r="W70" i="3"/>
  <c r="X70" i="3" s="1"/>
  <c r="W79" i="3"/>
  <c r="Y79" i="3" s="1"/>
  <c r="W87" i="3"/>
  <c r="X87" i="3" s="1"/>
  <c r="W9" i="3"/>
  <c r="Y9" i="3" s="1"/>
  <c r="W14" i="3"/>
  <c r="X14" i="3" s="1"/>
  <c r="W39" i="3"/>
  <c r="X39" i="3" s="1"/>
  <c r="W125" i="3"/>
  <c r="Y125" i="3" s="1"/>
  <c r="W47" i="3"/>
  <c r="Y47" i="3" s="1"/>
  <c r="W111" i="3"/>
  <c r="X111" i="3" s="1"/>
  <c r="W33" i="3"/>
  <c r="X33" i="3" s="1"/>
  <c r="W132" i="3"/>
  <c r="Y132" i="3" s="1"/>
  <c r="W29" i="3"/>
  <c r="Y29" i="3" s="1"/>
  <c r="W78" i="3"/>
  <c r="Y78" i="3" s="1"/>
  <c r="W143" i="3"/>
  <c r="X143" i="3" s="1"/>
  <c r="W43" i="3"/>
  <c r="X43" i="3" s="1"/>
  <c r="W59" i="3"/>
  <c r="Y59" i="3" s="1"/>
  <c r="W103" i="3"/>
  <c r="Y103" i="3" s="1"/>
  <c r="W84" i="3"/>
  <c r="Y84" i="3" s="1"/>
  <c r="W144" i="3"/>
  <c r="X144" i="3" s="1"/>
  <c r="X8" i="3"/>
  <c r="W104" i="3"/>
  <c r="X104" i="3" s="1"/>
  <c r="W64" i="3"/>
  <c r="X64" i="3" s="1"/>
  <c r="W74" i="3"/>
  <c r="X74" i="3" s="1"/>
  <c r="W7" i="3"/>
  <c r="Y7" i="3" s="1"/>
  <c r="X67" i="3"/>
  <c r="W156" i="3"/>
  <c r="X156" i="3" s="1"/>
  <c r="W120" i="3"/>
  <c r="Y120" i="3" s="1"/>
  <c r="W25" i="3"/>
  <c r="Y25" i="3" s="1"/>
  <c r="W53" i="3"/>
  <c r="Y53" i="3" s="1"/>
  <c r="X115" i="3"/>
  <c r="Y118" i="3"/>
  <c r="X102" i="3"/>
  <c r="W24" i="3"/>
  <c r="X24" i="3" s="1"/>
  <c r="W88" i="3"/>
  <c r="Y88" i="3" s="1"/>
  <c r="W152" i="3"/>
  <c r="Y152" i="3" s="1"/>
  <c r="W23" i="3"/>
  <c r="Y23" i="3" s="1"/>
  <c r="W141" i="3"/>
  <c r="X141" i="3" s="1"/>
  <c r="W77" i="3"/>
  <c r="X77" i="3" s="1"/>
  <c r="W13" i="3"/>
  <c r="Y13" i="3" s="1"/>
  <c r="W146" i="3"/>
  <c r="X146" i="3" s="1"/>
  <c r="W82" i="3"/>
  <c r="X82" i="3" s="1"/>
  <c r="W18" i="3"/>
  <c r="X18" i="3" s="1"/>
  <c r="W69" i="3"/>
  <c r="X69" i="3" s="1"/>
  <c r="W63" i="3"/>
  <c r="X63" i="3" s="1"/>
  <c r="W80" i="3"/>
  <c r="Y108" i="3"/>
  <c r="X108" i="3"/>
  <c r="Y121" i="3"/>
  <c r="X121" i="3"/>
  <c r="Y99" i="3"/>
  <c r="X99" i="3"/>
  <c r="W114" i="3"/>
  <c r="W133" i="3"/>
  <c r="W10" i="3"/>
  <c r="W48" i="3"/>
  <c r="W40" i="3"/>
  <c r="W128" i="3"/>
  <c r="W129" i="3"/>
  <c r="W96" i="3"/>
  <c r="W32" i="3"/>
  <c r="W37" i="3"/>
  <c r="W106" i="3"/>
  <c r="W136" i="3"/>
  <c r="X124" i="3"/>
  <c r="X126" i="3"/>
  <c r="W61" i="3"/>
  <c r="W66" i="3"/>
  <c r="W112" i="3"/>
  <c r="W58" i="3"/>
  <c r="W50" i="3"/>
  <c r="X140" i="3"/>
  <c r="X83" i="3"/>
  <c r="W72" i="3"/>
  <c r="W73" i="3"/>
  <c r="W98" i="3"/>
  <c r="W34" i="3"/>
  <c r="W138" i="3"/>
  <c r="W122" i="3"/>
  <c r="W56" i="3"/>
  <c r="Y71" i="3"/>
  <c r="W16" i="3"/>
  <c r="W42" i="3"/>
  <c r="W17" i="3"/>
  <c r="W81" i="3"/>
  <c r="W55" i="3"/>
  <c r="W149" i="3"/>
  <c r="W21" i="3"/>
  <c r="W154" i="3"/>
  <c r="W90" i="3"/>
  <c r="W26" i="3"/>
  <c r="X22" i="3"/>
  <c r="Y147" i="3"/>
  <c r="X147" i="3"/>
  <c r="Y36" i="3"/>
  <c r="X36" i="3"/>
  <c r="Y100" i="3"/>
  <c r="X100" i="3"/>
  <c r="AT61" i="2"/>
  <c r="AU20" i="2"/>
  <c r="AU79" i="2"/>
  <c r="AU19" i="2"/>
  <c r="AU59" i="2"/>
  <c r="AT117" i="2"/>
  <c r="AT119" i="2"/>
  <c r="AU75" i="2"/>
  <c r="AU45" i="2"/>
  <c r="AT140" i="2"/>
  <c r="AT148" i="2"/>
  <c r="AT76" i="2"/>
  <c r="AU142" i="2"/>
  <c r="AU151" i="2"/>
  <c r="AU127" i="2"/>
  <c r="AU111" i="2"/>
  <c r="AU95" i="2"/>
  <c r="AU135" i="2"/>
  <c r="AU14" i="2"/>
  <c r="AT86" i="2"/>
  <c r="AU134" i="2"/>
  <c r="AU107" i="2"/>
  <c r="AU91" i="2"/>
  <c r="AT116" i="2"/>
  <c r="AT93" i="2"/>
  <c r="AT46" i="2"/>
  <c r="AT85" i="2"/>
  <c r="AU118" i="2"/>
  <c r="AT30" i="2"/>
  <c r="AT44" i="2"/>
  <c r="AU69" i="2"/>
  <c r="AT69" i="2"/>
  <c r="AU37" i="2"/>
  <c r="AT77" i="2"/>
  <c r="AT28" i="2"/>
  <c r="AT53" i="2"/>
  <c r="AU53" i="2"/>
  <c r="AT149" i="2"/>
  <c r="AU13" i="2"/>
  <c r="AU21" i="2"/>
  <c r="AU80" i="2"/>
  <c r="AT80" i="2"/>
  <c r="AT7" i="2"/>
  <c r="AU7" i="2"/>
  <c r="AU64" i="2"/>
  <c r="AT64" i="2"/>
  <c r="AT55" i="2"/>
  <c r="AU55" i="2"/>
  <c r="AT25" i="2"/>
  <c r="AU25" i="2"/>
  <c r="AT47" i="2"/>
  <c r="AU47" i="2"/>
  <c r="AU144" i="2"/>
  <c r="AT144" i="2"/>
  <c r="AT39" i="2"/>
  <c r="AU39" i="2"/>
  <c r="AU128" i="2"/>
  <c r="AT128" i="2"/>
  <c r="AT31" i="2"/>
  <c r="AU31" i="2"/>
  <c r="AU112" i="2"/>
  <c r="AT112" i="2"/>
  <c r="AT23" i="2"/>
  <c r="AU23" i="2"/>
  <c r="AT41" i="2"/>
  <c r="AU41" i="2"/>
  <c r="AU9" i="2"/>
  <c r="AT9" i="2"/>
  <c r="AU96" i="2"/>
  <c r="AT96" i="2"/>
  <c r="AT15" i="2"/>
  <c r="AU15" i="2"/>
  <c r="L119" i="3"/>
  <c r="L55" i="3"/>
  <c r="L111" i="3"/>
  <c r="L47" i="3"/>
  <c r="L103" i="3"/>
  <c r="L140" i="3"/>
  <c r="L95" i="3"/>
  <c r="L87" i="3"/>
  <c r="L124" i="3"/>
  <c r="L15" i="3"/>
  <c r="L71" i="3"/>
  <c r="L7" i="3"/>
  <c r="B158" i="3" s="1"/>
  <c r="L144" i="3"/>
  <c r="L39" i="3"/>
  <c r="L128" i="3"/>
  <c r="L31" i="3"/>
  <c r="L23" i="3"/>
  <c r="L79" i="3"/>
  <c r="L63" i="3"/>
  <c r="AE146" i="1"/>
  <c r="AE130" i="1"/>
  <c r="AF91" i="1"/>
  <c r="AF53" i="1"/>
  <c r="AF133" i="1"/>
  <c r="AF19" i="1"/>
  <c r="AE51" i="1"/>
  <c r="AE147" i="1"/>
  <c r="AF13" i="1"/>
  <c r="AE117" i="1"/>
  <c r="AE105" i="1"/>
  <c r="AF75" i="1"/>
  <c r="AE155" i="1"/>
  <c r="AE71" i="1"/>
  <c r="AE92" i="1"/>
  <c r="AE25" i="1"/>
  <c r="AE110" i="1"/>
  <c r="AE94" i="1"/>
  <c r="AE46" i="1"/>
  <c r="AE29" i="1"/>
  <c r="AF21" i="1"/>
  <c r="AE9" i="1"/>
  <c r="AE60" i="1"/>
  <c r="AE116" i="1"/>
  <c r="AE118" i="1"/>
  <c r="AE108" i="1"/>
  <c r="AE76" i="1"/>
  <c r="AE148" i="1"/>
  <c r="AE68" i="1"/>
  <c r="AE137" i="1"/>
  <c r="AE127" i="1"/>
  <c r="AF101" i="1"/>
  <c r="AE28" i="1"/>
  <c r="AE62" i="1"/>
  <c r="AE102" i="1"/>
  <c r="AE140" i="1"/>
  <c r="AE143" i="1"/>
  <c r="AE156" i="1"/>
  <c r="AE84" i="1"/>
  <c r="AE134" i="1"/>
  <c r="AE97" i="1"/>
  <c r="AE87" i="1"/>
  <c r="AE86" i="1"/>
  <c r="AE54" i="1"/>
  <c r="AE41" i="1"/>
  <c r="AE81" i="1"/>
  <c r="AE150" i="1"/>
  <c r="AE33" i="1"/>
  <c r="AE135" i="1"/>
  <c r="AE36" i="1"/>
  <c r="AE70" i="1"/>
  <c r="AE15" i="1"/>
  <c r="AE78" i="1"/>
  <c r="AE30" i="1"/>
  <c r="AE103" i="1"/>
  <c r="AE38" i="1"/>
  <c r="AE79" i="1"/>
  <c r="AE114" i="1"/>
  <c r="AE34" i="1"/>
  <c r="AE65" i="1"/>
  <c r="AE12" i="1"/>
  <c r="AE121" i="1"/>
  <c r="AE49" i="1"/>
  <c r="AE119" i="1"/>
  <c r="AE142" i="1"/>
  <c r="AE23" i="1"/>
  <c r="AE63" i="1"/>
  <c r="AE73" i="1"/>
  <c r="AE129" i="1"/>
  <c r="AE57" i="1"/>
  <c r="AE153" i="1"/>
  <c r="AE132" i="1"/>
  <c r="AE113" i="1"/>
  <c r="AE17" i="1"/>
  <c r="AE124" i="1"/>
  <c r="AE100" i="1"/>
  <c r="AE20" i="1"/>
  <c r="AE145" i="1"/>
  <c r="AE126" i="1"/>
  <c r="AE14" i="1"/>
  <c r="AE89" i="1"/>
  <c r="AE52" i="1"/>
  <c r="AE22" i="1"/>
  <c r="AE47" i="1"/>
  <c r="T24" i="1"/>
  <c r="T82" i="1"/>
  <c r="U112" i="1"/>
  <c r="T56" i="1"/>
  <c r="T13" i="1"/>
  <c r="T16" i="1"/>
  <c r="U120" i="1"/>
  <c r="T32" i="1"/>
  <c r="U88" i="1"/>
  <c r="T96" i="1"/>
  <c r="T104" i="1"/>
  <c r="T48" i="1"/>
  <c r="U40" i="1"/>
  <c r="T81" i="1"/>
  <c r="T111" i="1"/>
  <c r="T8" i="1"/>
  <c r="T106" i="1"/>
  <c r="T34" i="1"/>
  <c r="T93" i="1"/>
  <c r="T154" i="1"/>
  <c r="T73" i="1"/>
  <c r="T97" i="1"/>
  <c r="T9" i="1"/>
  <c r="AI53" i="2"/>
  <c r="AH111" i="2"/>
  <c r="AI126" i="2"/>
  <c r="AH133" i="2"/>
  <c r="AI78" i="2"/>
  <c r="AI94" i="2"/>
  <c r="AI118" i="2"/>
  <c r="AH11" i="2"/>
  <c r="AI54" i="2"/>
  <c r="AH109" i="2"/>
  <c r="AI87" i="2"/>
  <c r="AI68" i="2"/>
  <c r="AH13" i="2"/>
  <c r="AI150" i="2"/>
  <c r="AI110" i="2"/>
  <c r="AH135" i="2"/>
  <c r="AH107" i="2"/>
  <c r="AH15" i="2"/>
  <c r="AH23" i="2"/>
  <c r="AI22" i="2"/>
  <c r="AI142" i="2"/>
  <c r="AI14" i="2"/>
  <c r="AH124" i="2"/>
  <c r="AH76" i="2"/>
  <c r="AH31" i="2"/>
  <c r="AH99" i="2"/>
  <c r="AI127" i="2"/>
  <c r="AH151" i="2"/>
  <c r="AH55" i="2"/>
  <c r="AI60" i="2"/>
  <c r="AH60" i="2"/>
  <c r="AH8" i="2"/>
  <c r="AI8" i="2"/>
  <c r="AI140" i="2"/>
  <c r="AH140" i="2"/>
  <c r="AH102" i="2"/>
  <c r="AI102" i="2"/>
  <c r="AH130" i="2"/>
  <c r="AI130" i="2"/>
  <c r="AH138" i="2"/>
  <c r="AI138" i="2"/>
  <c r="AI48" i="2"/>
  <c r="AH48" i="2"/>
  <c r="AH50" i="2"/>
  <c r="AI50" i="2"/>
  <c r="AI92" i="2"/>
  <c r="AH92" i="2"/>
  <c r="AI28" i="2"/>
  <c r="AH28" i="2"/>
  <c r="AI116" i="2"/>
  <c r="AH116" i="2"/>
  <c r="AH90" i="2"/>
  <c r="AI90" i="2"/>
  <c r="AH26" i="2"/>
  <c r="AI26" i="2"/>
  <c r="AI104" i="2"/>
  <c r="AH104" i="2"/>
  <c r="AH58" i="2"/>
  <c r="AI58" i="2"/>
  <c r="AH38" i="2"/>
  <c r="AI38" i="2"/>
  <c r="AI112" i="2"/>
  <c r="AH112" i="2"/>
  <c r="AH114" i="2"/>
  <c r="AI114" i="2"/>
  <c r="AI40" i="2"/>
  <c r="AH40" i="2"/>
  <c r="AI136" i="2"/>
  <c r="AH136" i="2"/>
  <c r="AH70" i="2"/>
  <c r="AI70" i="2"/>
  <c r="AH82" i="2"/>
  <c r="AI82" i="2"/>
  <c r="AI132" i="2"/>
  <c r="AH132" i="2"/>
  <c r="AH72" i="2"/>
  <c r="AI72" i="2"/>
  <c r="AH18" i="2"/>
  <c r="AI18" i="2"/>
  <c r="AH134" i="2"/>
  <c r="AI134" i="2"/>
  <c r="AI80" i="2"/>
  <c r="AH80" i="2"/>
  <c r="AH16" i="2"/>
  <c r="AI16" i="2"/>
  <c r="W12" i="2"/>
  <c r="V12" i="2"/>
  <c r="W62" i="2"/>
  <c r="V62" i="2"/>
  <c r="V126" i="2"/>
  <c r="W126" i="2"/>
  <c r="W89" i="2"/>
  <c r="V89" i="2"/>
  <c r="V124" i="2"/>
  <c r="W124" i="2"/>
  <c r="V141" i="2"/>
  <c r="V9" i="2"/>
  <c r="V104" i="2"/>
  <c r="V11" i="2"/>
  <c r="W140" i="2"/>
  <c r="V140" i="2"/>
  <c r="W52" i="2"/>
  <c r="V52" i="2"/>
  <c r="W36" i="2"/>
  <c r="V36" i="2"/>
  <c r="W68" i="2"/>
  <c r="V68" i="2"/>
  <c r="W132" i="2"/>
  <c r="V132" i="2"/>
  <c r="V45" i="2"/>
  <c r="W45" i="2"/>
  <c r="W109" i="2"/>
  <c r="V109" i="2"/>
  <c r="W127" i="2"/>
  <c r="V60" i="2"/>
  <c r="V91" i="2"/>
  <c r="V85" i="2"/>
  <c r="V59" i="2"/>
  <c r="W43" i="2"/>
  <c r="V22" i="2"/>
  <c r="W22" i="2"/>
  <c r="V86" i="2"/>
  <c r="W86" i="2"/>
  <c r="V71" i="2"/>
  <c r="W71" i="2"/>
  <c r="W117" i="2"/>
  <c r="V117" i="2"/>
  <c r="W79" i="2"/>
  <c r="V79" i="2"/>
  <c r="V61" i="2"/>
  <c r="W61" i="2"/>
  <c r="V95" i="2"/>
  <c r="W95" i="2"/>
  <c r="V77" i="2"/>
  <c r="W77" i="2"/>
  <c r="V31" i="2"/>
  <c r="W31" i="2"/>
  <c r="W93" i="2"/>
  <c r="V93" i="2"/>
  <c r="V69" i="2"/>
  <c r="W69" i="2"/>
  <c r="V111" i="2"/>
  <c r="W111" i="2"/>
  <c r="V15" i="2"/>
  <c r="W15" i="2"/>
  <c r="W119" i="2"/>
  <c r="V119" i="2"/>
  <c r="W54" i="2"/>
  <c r="V54" i="2"/>
  <c r="W21" i="2"/>
  <c r="V21" i="2"/>
  <c r="V149" i="2"/>
  <c r="W149" i="2"/>
  <c r="W143" i="2"/>
  <c r="V143" i="2"/>
  <c r="W70" i="2"/>
  <c r="W76" i="2"/>
  <c r="V25" i="2"/>
  <c r="V39" i="2"/>
  <c r="V30" i="2"/>
  <c r="V108" i="2"/>
  <c r="V29" i="2"/>
  <c r="V53" i="2"/>
  <c r="W135" i="2"/>
  <c r="V147" i="2"/>
  <c r="V67" i="2"/>
  <c r="V84" i="2"/>
  <c r="V131" i="2"/>
  <c r="V148" i="2"/>
  <c r="W150" i="2"/>
  <c r="V116" i="2"/>
  <c r="W44" i="2"/>
  <c r="V133" i="2"/>
  <c r="V156" i="2"/>
  <c r="V87" i="2"/>
  <c r="V118" i="2"/>
  <c r="V13" i="2"/>
  <c r="V125" i="2"/>
  <c r="V47" i="2"/>
  <c r="W63" i="2"/>
  <c r="V103" i="2"/>
  <c r="V55" i="2"/>
  <c r="W107" i="2"/>
  <c r="W94" i="2"/>
  <c r="V123" i="2"/>
  <c r="V20" i="2"/>
  <c r="V92" i="2"/>
  <c r="V28" i="2"/>
  <c r="V155" i="2"/>
  <c r="V100" i="2"/>
  <c r="V23" i="2"/>
  <c r="V78" i="2"/>
  <c r="W139" i="2"/>
  <c r="W130" i="2"/>
  <c r="W154" i="2"/>
  <c r="V110" i="2"/>
  <c r="V38" i="2"/>
  <c r="W142" i="2"/>
  <c r="W134" i="2"/>
  <c r="V14" i="2"/>
  <c r="W102" i="2"/>
  <c r="V46" i="2"/>
  <c r="W41" i="2"/>
  <c r="V41" i="2"/>
  <c r="W33" i="2"/>
  <c r="V33" i="2"/>
  <c r="W105" i="2"/>
  <c r="V105" i="2"/>
  <c r="W129" i="2"/>
  <c r="V129" i="2"/>
  <c r="W73" i="2"/>
  <c r="V73" i="2"/>
  <c r="W97" i="2"/>
  <c r="V97" i="2"/>
  <c r="W65" i="2"/>
  <c r="V65" i="2"/>
  <c r="T109" i="1"/>
  <c r="T63" i="1"/>
  <c r="T103" i="1"/>
  <c r="T26" i="1"/>
  <c r="T143" i="1"/>
  <c r="T153" i="1"/>
  <c r="T33" i="1"/>
  <c r="T140" i="1"/>
  <c r="T127" i="1"/>
  <c r="T47" i="1"/>
  <c r="T41" i="1"/>
  <c r="T42" i="1"/>
  <c r="T39" i="1"/>
  <c r="T95" i="1"/>
  <c r="T49" i="1"/>
  <c r="T17" i="1"/>
  <c r="T71" i="1"/>
  <c r="T146" i="1"/>
  <c r="T69" i="1"/>
  <c r="T65" i="1"/>
  <c r="T129" i="1"/>
  <c r="T116" i="1"/>
  <c r="T15" i="1"/>
  <c r="T119" i="1"/>
  <c r="T60" i="1"/>
  <c r="T55" i="1"/>
  <c r="T122" i="1"/>
  <c r="T108" i="1"/>
  <c r="T105" i="1"/>
  <c r="T148" i="1"/>
  <c r="T151" i="1"/>
  <c r="T66" i="1"/>
  <c r="T44" i="1"/>
  <c r="T100" i="1"/>
  <c r="T57" i="1"/>
  <c r="T36" i="1"/>
  <c r="T87" i="1"/>
  <c r="T25" i="1"/>
  <c r="T98" i="1"/>
  <c r="T156" i="1"/>
  <c r="T90" i="1"/>
  <c r="T124" i="1"/>
  <c r="T28" i="1"/>
  <c r="T113" i="1"/>
  <c r="T130" i="1"/>
  <c r="T77" i="1"/>
  <c r="T50" i="1"/>
  <c r="T21" i="1"/>
  <c r="T89" i="1"/>
  <c r="T10" i="1"/>
  <c r="T18" i="1"/>
  <c r="T92" i="1"/>
  <c r="T76" i="1"/>
  <c r="T31" i="1"/>
  <c r="T145" i="1"/>
  <c r="T58" i="1"/>
  <c r="T52" i="1"/>
  <c r="T132" i="1"/>
  <c r="T12" i="1"/>
  <c r="T137" i="1"/>
  <c r="T68" i="1"/>
  <c r="T138" i="1"/>
  <c r="T84" i="1"/>
  <c r="T23" i="1"/>
  <c r="T117" i="1"/>
  <c r="T121" i="1"/>
  <c r="T20" i="1"/>
  <c r="CK19" i="3" l="1"/>
  <c r="CB158" i="3"/>
  <c r="BO158" i="3"/>
  <c r="BB158" i="3"/>
  <c r="AO158" i="3"/>
  <c r="AK118" i="3"/>
  <c r="AK143" i="3"/>
  <c r="AL114" i="3"/>
  <c r="AK25" i="3"/>
  <c r="AK149" i="3"/>
  <c r="AK142" i="3"/>
  <c r="X110" i="3"/>
  <c r="X38" i="3"/>
  <c r="AK109" i="3"/>
  <c r="AK120" i="3"/>
  <c r="AL46" i="3"/>
  <c r="X52" i="3"/>
  <c r="AL41" i="3"/>
  <c r="Y86" i="3"/>
  <c r="X91" i="3"/>
  <c r="AK127" i="3"/>
  <c r="AL125" i="3"/>
  <c r="X131" i="3"/>
  <c r="AL121" i="3"/>
  <c r="AL154" i="3"/>
  <c r="AL135" i="3"/>
  <c r="AL116" i="3"/>
  <c r="X45" i="3"/>
  <c r="X119" i="3"/>
  <c r="AL129" i="3"/>
  <c r="AL130" i="3"/>
  <c r="AK146" i="3"/>
  <c r="X137" i="3"/>
  <c r="X105" i="3"/>
  <c r="AK147" i="3"/>
  <c r="X12" i="3"/>
  <c r="X155" i="3"/>
  <c r="X65" i="3"/>
  <c r="Y30" i="3"/>
  <c r="AL152" i="3"/>
  <c r="AK152" i="3"/>
  <c r="AL145" i="3"/>
  <c r="Y148" i="3"/>
  <c r="AL140" i="3"/>
  <c r="AK140" i="3"/>
  <c r="Y150" i="3"/>
  <c r="Y145" i="3"/>
  <c r="Y151" i="3"/>
  <c r="X139" i="3"/>
  <c r="X116" i="3"/>
  <c r="AK151" i="3"/>
  <c r="AL151" i="3"/>
  <c r="X135" i="3"/>
  <c r="Y142" i="3"/>
  <c r="X75" i="3"/>
  <c r="X76" i="3"/>
  <c r="X68" i="3"/>
  <c r="X51" i="3"/>
  <c r="AK133" i="3"/>
  <c r="AL133" i="3"/>
  <c r="X123" i="3"/>
  <c r="Y127" i="3"/>
  <c r="X109" i="3"/>
  <c r="Y94" i="3"/>
  <c r="Y62" i="3"/>
  <c r="X132" i="3"/>
  <c r="X35" i="3"/>
  <c r="Y46" i="3"/>
  <c r="Y87" i="3"/>
  <c r="X31" i="3"/>
  <c r="Y44" i="3"/>
  <c r="X92" i="3"/>
  <c r="Y11" i="3"/>
  <c r="X101" i="3"/>
  <c r="X57" i="3"/>
  <c r="X27" i="3"/>
  <c r="X54" i="3"/>
  <c r="Y89" i="3"/>
  <c r="Y117" i="3"/>
  <c r="X107" i="3"/>
  <c r="Y19" i="3"/>
  <c r="Y130" i="3"/>
  <c r="X28" i="3"/>
  <c r="Y20" i="3"/>
  <c r="AL158" i="2"/>
  <c r="Y15" i="3"/>
  <c r="Y43" i="3"/>
  <c r="Y134" i="3"/>
  <c r="X153" i="3"/>
  <c r="Y85" i="3"/>
  <c r="Y60" i="3"/>
  <c r="Y156" i="3"/>
  <c r="Y49" i="3"/>
  <c r="X29" i="3"/>
  <c r="X125" i="3"/>
  <c r="X9" i="3"/>
  <c r="X95" i="3"/>
  <c r="X41" i="3"/>
  <c r="X79" i="3"/>
  <c r="X93" i="3"/>
  <c r="Y70" i="3"/>
  <c r="X25" i="3"/>
  <c r="X97" i="3"/>
  <c r="Y111" i="3"/>
  <c r="Y33" i="3"/>
  <c r="X113" i="3"/>
  <c r="Y14" i="3"/>
  <c r="X88" i="3"/>
  <c r="X120" i="3"/>
  <c r="Y39" i="3"/>
  <c r="X47" i="3"/>
  <c r="X78" i="3"/>
  <c r="Y143" i="3"/>
  <c r="Y146" i="3"/>
  <c r="Y144" i="3"/>
  <c r="X84" i="3"/>
  <c r="X59" i="3"/>
  <c r="X103" i="3"/>
  <c r="X7" i="3"/>
  <c r="Y104" i="3"/>
  <c r="Y141" i="3"/>
  <c r="X53" i="3"/>
  <c r="Y64" i="3"/>
  <c r="Y74" i="3"/>
  <c r="X152" i="3"/>
  <c r="X13" i="3"/>
  <c r="X23" i="3"/>
  <c r="Y69" i="3"/>
  <c r="Y18" i="3"/>
  <c r="Y77" i="3"/>
  <c r="Y82" i="3"/>
  <c r="Y24" i="3"/>
  <c r="Y63" i="3"/>
  <c r="X80" i="3"/>
  <c r="Y80" i="3"/>
  <c r="Y56" i="3"/>
  <c r="X56" i="3"/>
  <c r="X34" i="3"/>
  <c r="Y34" i="3"/>
  <c r="X81" i="3"/>
  <c r="Y81" i="3"/>
  <c r="X98" i="3"/>
  <c r="Y98" i="3"/>
  <c r="X66" i="3"/>
  <c r="Y66" i="3"/>
  <c r="X37" i="3"/>
  <c r="Y37" i="3"/>
  <c r="X122" i="3"/>
  <c r="Y122" i="3"/>
  <c r="X50" i="3"/>
  <c r="Y50" i="3"/>
  <c r="X32" i="3"/>
  <c r="Y32" i="3"/>
  <c r="X42" i="3"/>
  <c r="Y42" i="3"/>
  <c r="X40" i="3"/>
  <c r="Y40" i="3"/>
  <c r="X114" i="3"/>
  <c r="Y114" i="3"/>
  <c r="Y112" i="3"/>
  <c r="X112" i="3"/>
  <c r="Y21" i="3"/>
  <c r="X21" i="3"/>
  <c r="X48" i="3"/>
  <c r="Y48" i="3"/>
  <c r="Y55" i="3"/>
  <c r="X55" i="3"/>
  <c r="X106" i="3"/>
  <c r="Y106" i="3"/>
  <c r="Y17" i="3"/>
  <c r="X17" i="3"/>
  <c r="Y73" i="3"/>
  <c r="X73" i="3"/>
  <c r="X61" i="3"/>
  <c r="Y61" i="3"/>
  <c r="X10" i="3"/>
  <c r="Y10" i="3"/>
  <c r="X26" i="3"/>
  <c r="Y26" i="3"/>
  <c r="X138" i="3"/>
  <c r="Y138" i="3"/>
  <c r="Y72" i="3"/>
  <c r="X72" i="3"/>
  <c r="X96" i="3"/>
  <c r="Y96" i="3"/>
  <c r="Y133" i="3"/>
  <c r="X133" i="3"/>
  <c r="X90" i="3"/>
  <c r="Y90" i="3"/>
  <c r="X16" i="3"/>
  <c r="Y16" i="3"/>
  <c r="X58" i="3"/>
  <c r="Y58" i="3"/>
  <c r="Y129" i="3"/>
  <c r="X129" i="3"/>
  <c r="X154" i="3"/>
  <c r="Y154" i="3"/>
  <c r="X128" i="3"/>
  <c r="Y128" i="3"/>
  <c r="Y149" i="3"/>
  <c r="X149" i="3"/>
  <c r="Y136" i="3"/>
  <c r="X136" i="3"/>
  <c r="AB158" i="3" l="1"/>
  <c r="O158" i="3"/>
  <c r="H12" i="1"/>
  <c r="J12" i="1" s="1"/>
  <c r="H13" i="1"/>
  <c r="J13" i="1" s="1"/>
  <c r="H20" i="1"/>
  <c r="J20" i="1" s="1"/>
  <c r="H21" i="1"/>
  <c r="J21" i="1" s="1"/>
  <c r="H28" i="1"/>
  <c r="J28" i="1" s="1"/>
  <c r="H29" i="1"/>
  <c r="J29" i="1" s="1"/>
  <c r="H36" i="1"/>
  <c r="J36" i="1" s="1"/>
  <c r="H37" i="1"/>
  <c r="J37" i="1" s="1"/>
  <c r="H44" i="1"/>
  <c r="J44" i="1" s="1"/>
  <c r="H45" i="1"/>
  <c r="J45" i="1" s="1"/>
  <c r="H52" i="1"/>
  <c r="J52" i="1" s="1"/>
  <c r="H53" i="1"/>
  <c r="J53" i="1" s="1"/>
  <c r="H60" i="1"/>
  <c r="J60" i="1" s="1"/>
  <c r="H61" i="1"/>
  <c r="J61" i="1" s="1"/>
  <c r="H68" i="1"/>
  <c r="J68" i="1" s="1"/>
  <c r="H69" i="1"/>
  <c r="J69" i="1" s="1"/>
  <c r="H76" i="1"/>
  <c r="J76" i="1" s="1"/>
  <c r="H77" i="1"/>
  <c r="J77" i="1" s="1"/>
  <c r="H84" i="1"/>
  <c r="J84" i="1" s="1"/>
  <c r="H85" i="1"/>
  <c r="J85" i="1" s="1"/>
  <c r="H92" i="1"/>
  <c r="J92" i="1" s="1"/>
  <c r="H93" i="1"/>
  <c r="J93" i="1" s="1"/>
  <c r="H100" i="1"/>
  <c r="J100" i="1" s="1"/>
  <c r="H101" i="1"/>
  <c r="J101" i="1" s="1"/>
  <c r="H108" i="1"/>
  <c r="J108" i="1" s="1"/>
  <c r="H109" i="1"/>
  <c r="J109" i="1" s="1"/>
  <c r="H116" i="1"/>
  <c r="J116" i="1" s="1"/>
  <c r="H117" i="1"/>
  <c r="J117" i="1" s="1"/>
  <c r="H124" i="1"/>
  <c r="J124" i="1" s="1"/>
  <c r="H125" i="1"/>
  <c r="J125" i="1" s="1"/>
  <c r="H132" i="1"/>
  <c r="J132" i="1" s="1"/>
  <c r="H133" i="1"/>
  <c r="J133" i="1" s="1"/>
  <c r="H140" i="1"/>
  <c r="J140" i="1" s="1"/>
  <c r="H141" i="1"/>
  <c r="J141" i="1" s="1"/>
  <c r="H148" i="1"/>
  <c r="J148" i="1" s="1"/>
  <c r="H156" i="1"/>
  <c r="J156" i="1" s="1"/>
  <c r="H7" i="1"/>
  <c r="J7" i="1" s="1"/>
  <c r="G8" i="1"/>
  <c r="G9" i="1"/>
  <c r="G10" i="1"/>
  <c r="G11" i="1"/>
  <c r="G12" i="1"/>
  <c r="G13" i="1"/>
  <c r="G14" i="1"/>
  <c r="G15" i="1"/>
  <c r="H15" i="1" s="1"/>
  <c r="J15" i="1" s="1"/>
  <c r="G16" i="1"/>
  <c r="G17" i="1"/>
  <c r="G18" i="1"/>
  <c r="G19" i="1"/>
  <c r="G20" i="1"/>
  <c r="G21" i="1"/>
  <c r="G22" i="1"/>
  <c r="G23" i="1"/>
  <c r="H23" i="1" s="1"/>
  <c r="J23" i="1" s="1"/>
  <c r="G24" i="1"/>
  <c r="G25" i="1"/>
  <c r="G26" i="1"/>
  <c r="G27" i="1"/>
  <c r="G28" i="1"/>
  <c r="G29" i="1"/>
  <c r="G30" i="1"/>
  <c r="G31" i="1"/>
  <c r="H31" i="1" s="1"/>
  <c r="J31" i="1" s="1"/>
  <c r="G32" i="1"/>
  <c r="G33" i="1"/>
  <c r="G34" i="1"/>
  <c r="G35" i="1"/>
  <c r="G36" i="1"/>
  <c r="G37" i="1"/>
  <c r="G38" i="1"/>
  <c r="G39" i="1"/>
  <c r="H39" i="1" s="1"/>
  <c r="J39" i="1" s="1"/>
  <c r="G40" i="1"/>
  <c r="G41" i="1"/>
  <c r="G42" i="1"/>
  <c r="G43" i="1"/>
  <c r="G44" i="1"/>
  <c r="G45" i="1"/>
  <c r="G46" i="1"/>
  <c r="G47" i="1"/>
  <c r="H47" i="1" s="1"/>
  <c r="J47" i="1" s="1"/>
  <c r="G48" i="1"/>
  <c r="G49" i="1"/>
  <c r="G50" i="1"/>
  <c r="G51" i="1"/>
  <c r="G52" i="1"/>
  <c r="G53" i="1"/>
  <c r="G54" i="1"/>
  <c r="G55" i="1"/>
  <c r="H55" i="1" s="1"/>
  <c r="J55" i="1" s="1"/>
  <c r="G56" i="1"/>
  <c r="G57" i="1"/>
  <c r="G58" i="1"/>
  <c r="G59" i="1"/>
  <c r="G60" i="1"/>
  <c r="G61" i="1"/>
  <c r="G62" i="1"/>
  <c r="G63" i="1"/>
  <c r="H63" i="1" s="1"/>
  <c r="J63" i="1" s="1"/>
  <c r="G64" i="1"/>
  <c r="G65" i="1"/>
  <c r="G66" i="1"/>
  <c r="G67" i="1"/>
  <c r="G68" i="1"/>
  <c r="G69" i="1"/>
  <c r="G70" i="1"/>
  <c r="G71" i="1"/>
  <c r="H71" i="1" s="1"/>
  <c r="J71" i="1" s="1"/>
  <c r="G72" i="1"/>
  <c r="G73" i="1"/>
  <c r="G74" i="1"/>
  <c r="G75" i="1"/>
  <c r="G76" i="1"/>
  <c r="G77" i="1"/>
  <c r="G78" i="1"/>
  <c r="G79" i="1"/>
  <c r="H79" i="1" s="1"/>
  <c r="J79" i="1" s="1"/>
  <c r="G80" i="1"/>
  <c r="G81" i="1"/>
  <c r="G82" i="1"/>
  <c r="G83" i="1"/>
  <c r="G84" i="1"/>
  <c r="G85" i="1"/>
  <c r="G86" i="1"/>
  <c r="G87" i="1"/>
  <c r="H87" i="1" s="1"/>
  <c r="J87" i="1" s="1"/>
  <c r="G88" i="1"/>
  <c r="G89" i="1"/>
  <c r="G90" i="1"/>
  <c r="G91" i="1"/>
  <c r="G92" i="1"/>
  <c r="G93" i="1"/>
  <c r="G94" i="1"/>
  <c r="G95" i="1"/>
  <c r="H95" i="1" s="1"/>
  <c r="J95" i="1" s="1"/>
  <c r="G96" i="1"/>
  <c r="G97" i="1"/>
  <c r="G98" i="1"/>
  <c r="G99" i="1"/>
  <c r="G100" i="1"/>
  <c r="G101" i="1"/>
  <c r="G102" i="1"/>
  <c r="G103" i="1"/>
  <c r="H103" i="1" s="1"/>
  <c r="J103" i="1" s="1"/>
  <c r="G104" i="1"/>
  <c r="G105" i="1"/>
  <c r="G106" i="1"/>
  <c r="G107" i="1"/>
  <c r="G108" i="1"/>
  <c r="G109" i="1"/>
  <c r="G110" i="1"/>
  <c r="G111" i="1"/>
  <c r="H111" i="1" s="1"/>
  <c r="J111" i="1" s="1"/>
  <c r="G112" i="1"/>
  <c r="G113" i="1"/>
  <c r="G114" i="1"/>
  <c r="G115" i="1"/>
  <c r="G116" i="1"/>
  <c r="G117" i="1"/>
  <c r="G118" i="1"/>
  <c r="G119" i="1"/>
  <c r="H119" i="1" s="1"/>
  <c r="J119" i="1" s="1"/>
  <c r="G120" i="1"/>
  <c r="G121" i="1"/>
  <c r="G122" i="1"/>
  <c r="G123" i="1"/>
  <c r="G124" i="1"/>
  <c r="G125" i="1"/>
  <c r="G126" i="1"/>
  <c r="G127" i="1"/>
  <c r="H127" i="1" s="1"/>
  <c r="J127" i="1" s="1"/>
  <c r="G128" i="1"/>
  <c r="G129" i="1"/>
  <c r="G130" i="1"/>
  <c r="G131" i="1"/>
  <c r="G132" i="1"/>
  <c r="G133" i="1"/>
  <c r="G134" i="1"/>
  <c r="G135" i="1"/>
  <c r="H135" i="1" s="1"/>
  <c r="J135" i="1" s="1"/>
  <c r="G136" i="1"/>
  <c r="G137" i="1"/>
  <c r="G138" i="1"/>
  <c r="G139" i="1"/>
  <c r="G140" i="1"/>
  <c r="G141" i="1"/>
  <c r="G142" i="1"/>
  <c r="G143" i="1"/>
  <c r="H143" i="1" s="1"/>
  <c r="J143" i="1" s="1"/>
  <c r="G144" i="1"/>
  <c r="G145" i="1"/>
  <c r="G146" i="1"/>
  <c r="G147" i="1"/>
  <c r="G148" i="1"/>
  <c r="G149" i="1"/>
  <c r="G150" i="1"/>
  <c r="G151" i="1"/>
  <c r="H151" i="1" s="1"/>
  <c r="J151" i="1" s="1"/>
  <c r="G152" i="1"/>
  <c r="G153" i="1"/>
  <c r="G154" i="1"/>
  <c r="G155" i="1"/>
  <c r="G156" i="1"/>
  <c r="F8" i="1"/>
  <c r="F9" i="1"/>
  <c r="F10" i="1"/>
  <c r="F11" i="1"/>
  <c r="F12" i="1"/>
  <c r="F13" i="1"/>
  <c r="F14" i="1"/>
  <c r="H14" i="1" s="1"/>
  <c r="J14" i="1" s="1"/>
  <c r="F15" i="1"/>
  <c r="F16" i="1"/>
  <c r="F17" i="1"/>
  <c r="F18" i="1"/>
  <c r="F19" i="1"/>
  <c r="F20" i="1"/>
  <c r="F21" i="1"/>
  <c r="F22" i="1"/>
  <c r="H22" i="1" s="1"/>
  <c r="J22" i="1" s="1"/>
  <c r="F23" i="1"/>
  <c r="F24" i="1"/>
  <c r="F25" i="1"/>
  <c r="F26" i="1"/>
  <c r="F27" i="1"/>
  <c r="H27" i="1" s="1"/>
  <c r="J27" i="1" s="1"/>
  <c r="F28" i="1"/>
  <c r="F29" i="1"/>
  <c r="F30" i="1"/>
  <c r="H30" i="1" s="1"/>
  <c r="J30" i="1" s="1"/>
  <c r="F31" i="1"/>
  <c r="F32" i="1"/>
  <c r="F33" i="1"/>
  <c r="H33" i="1" s="1"/>
  <c r="J33" i="1" s="1"/>
  <c r="F34" i="1"/>
  <c r="F35" i="1"/>
  <c r="F36" i="1"/>
  <c r="F37" i="1"/>
  <c r="F38" i="1"/>
  <c r="H38" i="1" s="1"/>
  <c r="J38" i="1" s="1"/>
  <c r="F39" i="1"/>
  <c r="F40" i="1"/>
  <c r="F41" i="1"/>
  <c r="F42" i="1"/>
  <c r="F43" i="1"/>
  <c r="F44" i="1"/>
  <c r="F45" i="1"/>
  <c r="F46" i="1"/>
  <c r="H46" i="1" s="1"/>
  <c r="J46" i="1" s="1"/>
  <c r="F47" i="1"/>
  <c r="F48" i="1"/>
  <c r="F49" i="1"/>
  <c r="F50" i="1"/>
  <c r="F51" i="1"/>
  <c r="H51" i="1" s="1"/>
  <c r="J51" i="1" s="1"/>
  <c r="F52" i="1"/>
  <c r="F53" i="1"/>
  <c r="F54" i="1"/>
  <c r="H54" i="1" s="1"/>
  <c r="J54" i="1" s="1"/>
  <c r="F55" i="1"/>
  <c r="F56" i="1"/>
  <c r="F57" i="1"/>
  <c r="F58" i="1"/>
  <c r="F59" i="1"/>
  <c r="H59" i="1" s="1"/>
  <c r="J59" i="1" s="1"/>
  <c r="F60" i="1"/>
  <c r="F61" i="1"/>
  <c r="F62" i="1"/>
  <c r="H62" i="1" s="1"/>
  <c r="J62" i="1" s="1"/>
  <c r="F63" i="1"/>
  <c r="F64" i="1"/>
  <c r="F65" i="1"/>
  <c r="H65" i="1" s="1"/>
  <c r="J65" i="1" s="1"/>
  <c r="F66" i="1"/>
  <c r="F67" i="1"/>
  <c r="H67" i="1" s="1"/>
  <c r="J67" i="1" s="1"/>
  <c r="F68" i="1"/>
  <c r="F69" i="1"/>
  <c r="F70" i="1"/>
  <c r="H70" i="1" s="1"/>
  <c r="J70" i="1" s="1"/>
  <c r="F71" i="1"/>
  <c r="F72" i="1"/>
  <c r="F73" i="1"/>
  <c r="F74" i="1"/>
  <c r="F75" i="1"/>
  <c r="F76" i="1"/>
  <c r="F77" i="1"/>
  <c r="F78" i="1"/>
  <c r="H78" i="1" s="1"/>
  <c r="J78" i="1" s="1"/>
  <c r="F79" i="1"/>
  <c r="F80" i="1"/>
  <c r="F81" i="1"/>
  <c r="F82" i="1"/>
  <c r="F83" i="1"/>
  <c r="H83" i="1" s="1"/>
  <c r="J83" i="1" s="1"/>
  <c r="F84" i="1"/>
  <c r="F85" i="1"/>
  <c r="F86" i="1"/>
  <c r="H86" i="1" s="1"/>
  <c r="J86" i="1" s="1"/>
  <c r="F87" i="1"/>
  <c r="F88" i="1"/>
  <c r="F89" i="1"/>
  <c r="F90" i="1"/>
  <c r="F91" i="1"/>
  <c r="H91" i="1" s="1"/>
  <c r="J91" i="1" s="1"/>
  <c r="F92" i="1"/>
  <c r="F93" i="1"/>
  <c r="F94" i="1"/>
  <c r="H94" i="1" s="1"/>
  <c r="J94" i="1" s="1"/>
  <c r="F95" i="1"/>
  <c r="F96" i="1"/>
  <c r="F97" i="1"/>
  <c r="H97" i="1" s="1"/>
  <c r="J97" i="1" s="1"/>
  <c r="F98" i="1"/>
  <c r="F99" i="1"/>
  <c r="H99" i="1" s="1"/>
  <c r="J99" i="1" s="1"/>
  <c r="F100" i="1"/>
  <c r="F101" i="1"/>
  <c r="F102" i="1"/>
  <c r="H102" i="1" s="1"/>
  <c r="J102" i="1" s="1"/>
  <c r="F103" i="1"/>
  <c r="F104" i="1"/>
  <c r="F105" i="1"/>
  <c r="F106" i="1"/>
  <c r="F107" i="1"/>
  <c r="F108" i="1"/>
  <c r="F109" i="1"/>
  <c r="F110" i="1"/>
  <c r="H110" i="1" s="1"/>
  <c r="J110" i="1" s="1"/>
  <c r="F111" i="1"/>
  <c r="F112" i="1"/>
  <c r="F113" i="1"/>
  <c r="F114" i="1"/>
  <c r="F115" i="1"/>
  <c r="H115" i="1" s="1"/>
  <c r="J115" i="1" s="1"/>
  <c r="F116" i="1"/>
  <c r="F117" i="1"/>
  <c r="F118" i="1"/>
  <c r="H118" i="1" s="1"/>
  <c r="J118" i="1" s="1"/>
  <c r="F119" i="1"/>
  <c r="F120" i="1"/>
  <c r="F121" i="1"/>
  <c r="F122" i="1"/>
  <c r="F123" i="1"/>
  <c r="H123" i="1" s="1"/>
  <c r="J123" i="1" s="1"/>
  <c r="F124" i="1"/>
  <c r="F125" i="1"/>
  <c r="F126" i="1"/>
  <c r="H126" i="1" s="1"/>
  <c r="J126" i="1" s="1"/>
  <c r="F127" i="1"/>
  <c r="F128" i="1"/>
  <c r="F129" i="1"/>
  <c r="H129" i="1" s="1"/>
  <c r="J129" i="1" s="1"/>
  <c r="F130" i="1"/>
  <c r="F131" i="1"/>
  <c r="H131" i="1" s="1"/>
  <c r="J131" i="1" s="1"/>
  <c r="F132" i="1"/>
  <c r="F133" i="1"/>
  <c r="F134" i="1"/>
  <c r="H134" i="1" s="1"/>
  <c r="J134" i="1" s="1"/>
  <c r="F135" i="1"/>
  <c r="F136" i="1"/>
  <c r="F137" i="1"/>
  <c r="F138" i="1"/>
  <c r="F139" i="1"/>
  <c r="H139" i="1" s="1"/>
  <c r="J139" i="1" s="1"/>
  <c r="F140" i="1"/>
  <c r="F141" i="1"/>
  <c r="F142" i="1"/>
  <c r="H142" i="1" s="1"/>
  <c r="J142" i="1" s="1"/>
  <c r="F143" i="1"/>
  <c r="F144" i="1"/>
  <c r="F145" i="1"/>
  <c r="F146" i="1"/>
  <c r="F147" i="1"/>
  <c r="F148" i="1"/>
  <c r="F149" i="1"/>
  <c r="F150" i="1"/>
  <c r="H150" i="1" s="1"/>
  <c r="J150" i="1" s="1"/>
  <c r="F151" i="1"/>
  <c r="F152" i="1"/>
  <c r="F153" i="1"/>
  <c r="F154" i="1"/>
  <c r="F155" i="1"/>
  <c r="H155" i="1" s="1"/>
  <c r="J155" i="1" s="1"/>
  <c r="F156" i="1"/>
  <c r="I122" i="1" l="1"/>
  <c r="I58" i="1"/>
  <c r="I73" i="1"/>
  <c r="I41" i="1"/>
  <c r="I144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H147" i="1"/>
  <c r="J147" i="1" s="1"/>
  <c r="H107" i="1"/>
  <c r="J107" i="1" s="1"/>
  <c r="H75" i="1"/>
  <c r="J75" i="1" s="1"/>
  <c r="H43" i="1"/>
  <c r="J43" i="1" s="1"/>
  <c r="H35" i="1"/>
  <c r="J35" i="1" s="1"/>
  <c r="H19" i="1"/>
  <c r="J19" i="1" s="1"/>
  <c r="H11" i="1"/>
  <c r="J11" i="1" s="1"/>
  <c r="I155" i="1"/>
  <c r="I123" i="1"/>
  <c r="I91" i="1"/>
  <c r="I59" i="1"/>
  <c r="I57" i="1"/>
  <c r="I25" i="1"/>
  <c r="I128" i="1"/>
  <c r="I96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H154" i="1"/>
  <c r="J154" i="1" s="1"/>
  <c r="H146" i="1"/>
  <c r="J146" i="1" s="1"/>
  <c r="H138" i="1"/>
  <c r="J138" i="1" s="1"/>
  <c r="H130" i="1"/>
  <c r="J130" i="1" s="1"/>
  <c r="H122" i="1"/>
  <c r="J122" i="1" s="1"/>
  <c r="H114" i="1"/>
  <c r="J114" i="1" s="1"/>
  <c r="H106" i="1"/>
  <c r="J106" i="1" s="1"/>
  <c r="H98" i="1"/>
  <c r="J98" i="1" s="1"/>
  <c r="H90" i="1"/>
  <c r="J90" i="1" s="1"/>
  <c r="H82" i="1"/>
  <c r="J82" i="1" s="1"/>
  <c r="H74" i="1"/>
  <c r="J74" i="1" s="1"/>
  <c r="H66" i="1"/>
  <c r="J66" i="1" s="1"/>
  <c r="H58" i="1"/>
  <c r="J58" i="1" s="1"/>
  <c r="H50" i="1"/>
  <c r="J50" i="1" s="1"/>
  <c r="H42" i="1"/>
  <c r="J42" i="1" s="1"/>
  <c r="H34" i="1"/>
  <c r="J34" i="1" s="1"/>
  <c r="H26" i="1"/>
  <c r="J26" i="1" s="1"/>
  <c r="H18" i="1"/>
  <c r="J18" i="1" s="1"/>
  <c r="H10" i="1"/>
  <c r="J10" i="1" s="1"/>
  <c r="I139" i="1"/>
  <c r="I115" i="1"/>
  <c r="I83" i="1"/>
  <c r="I51" i="1"/>
  <c r="I49" i="1"/>
  <c r="I17" i="1"/>
  <c r="I7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H153" i="1"/>
  <c r="J153" i="1" s="1"/>
  <c r="H145" i="1"/>
  <c r="J145" i="1" s="1"/>
  <c r="H137" i="1"/>
  <c r="J137" i="1" s="1"/>
  <c r="H121" i="1"/>
  <c r="J121" i="1" s="1"/>
  <c r="H113" i="1"/>
  <c r="J113" i="1" s="1"/>
  <c r="H105" i="1"/>
  <c r="J105" i="1" s="1"/>
  <c r="H89" i="1"/>
  <c r="J89" i="1" s="1"/>
  <c r="H81" i="1"/>
  <c r="J81" i="1" s="1"/>
  <c r="H73" i="1"/>
  <c r="J73" i="1" s="1"/>
  <c r="H57" i="1"/>
  <c r="J57" i="1" s="1"/>
  <c r="H49" i="1"/>
  <c r="J49" i="1" s="1"/>
  <c r="H41" i="1"/>
  <c r="J41" i="1" s="1"/>
  <c r="H25" i="1"/>
  <c r="J25" i="1" s="1"/>
  <c r="H17" i="1"/>
  <c r="J17" i="1" s="1"/>
  <c r="H9" i="1"/>
  <c r="J9" i="1" s="1"/>
  <c r="I131" i="1"/>
  <c r="I99" i="1"/>
  <c r="I67" i="1"/>
  <c r="I27" i="1"/>
  <c r="I129" i="1"/>
  <c r="I97" i="1"/>
  <c r="I65" i="1"/>
  <c r="I33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I147" i="1" l="1"/>
  <c r="I74" i="1"/>
  <c r="I24" i="1"/>
  <c r="I18" i="1"/>
  <c r="I82" i="1"/>
  <c r="I146" i="1"/>
  <c r="I16" i="1"/>
  <c r="I56" i="1"/>
  <c r="I145" i="1"/>
  <c r="I89" i="1"/>
  <c r="I8" i="1"/>
  <c r="I105" i="1"/>
  <c r="I26" i="1"/>
  <c r="I90" i="1"/>
  <c r="I154" i="1"/>
  <c r="I130" i="1"/>
  <c r="I113" i="1"/>
  <c r="I48" i="1"/>
  <c r="I88" i="1"/>
  <c r="I121" i="1"/>
  <c r="I40" i="1"/>
  <c r="I137" i="1"/>
  <c r="I34" i="1"/>
  <c r="I98" i="1"/>
  <c r="I11" i="1"/>
  <c r="I107" i="1"/>
  <c r="I9" i="1"/>
  <c r="I81" i="1"/>
  <c r="I10" i="1"/>
  <c r="I80" i="1"/>
  <c r="I112" i="1"/>
  <c r="I32" i="1"/>
  <c r="I153" i="1"/>
  <c r="I72" i="1"/>
  <c r="I43" i="1"/>
  <c r="I42" i="1"/>
  <c r="I106" i="1"/>
  <c r="I19" i="1"/>
  <c r="I152" i="1"/>
  <c r="I66" i="1"/>
  <c r="I138" i="1"/>
  <c r="I120" i="1"/>
  <c r="I136" i="1"/>
  <c r="I64" i="1"/>
  <c r="I104" i="1"/>
  <c r="I75" i="1"/>
  <c r="I50" i="1"/>
  <c r="I114" i="1"/>
  <c r="I35" i="1"/>
</calcChain>
</file>

<file path=xl/sharedStrings.xml><?xml version="1.0" encoding="utf-8"?>
<sst xmlns="http://schemas.openxmlformats.org/spreadsheetml/2006/main" count="295" uniqueCount="17">
  <si>
    <t>sepal length (cm)</t>
  </si>
  <si>
    <t>sepal width (cm)</t>
  </si>
  <si>
    <t>petal length (cm)</t>
  </si>
  <si>
    <t>petal width (cm)</t>
  </si>
  <si>
    <t>No</t>
  </si>
  <si>
    <t>C1</t>
  </si>
  <si>
    <t>C2</t>
  </si>
  <si>
    <t>Jarak C1</t>
  </si>
  <si>
    <t>Jarak C2</t>
  </si>
  <si>
    <t>Jarak Minimum</t>
  </si>
  <si>
    <t>Cluster</t>
  </si>
  <si>
    <t>(Jarak Minimum)^2</t>
  </si>
  <si>
    <t>sse</t>
  </si>
  <si>
    <t>C3</t>
  </si>
  <si>
    <t>Jarak C3</t>
  </si>
  <si>
    <t>C4</t>
  </si>
  <si>
    <t>Jarak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</si>
</sst>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 applyBorder="1" applyAlignment="1">
      <alignment horizontal="center" vertical="top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top"/>
    </xf>
    <xf numFmtId="0" fontId="2" fillId="3" borderId="0" xfId="2" applyBorder="1" applyAlignment="1">
      <alignment horizontal="center" vertical="top"/>
    </xf>
    <xf numFmtId="2" fontId="1" fillId="2" borderId="1" xfId="1" applyNumberFormat="1" applyAlignment="1">
      <alignment horizontal="center" vertical="center"/>
    </xf>
    <xf numFmtId="0" fontId="2" fillId="3" borderId="1" xfId="2" applyBorder="1"/>
    <xf numFmtId="2" fontId="1" fillId="2" borderId="1" xfId="1" applyNumberFormat="1" applyAlignment="1">
      <alignment horizontal="center"/>
    </xf>
    <xf numFmtId="0" fontId="1" fillId="4" borderId="1" xfId="1" applyFill="1" applyAlignment="1">
      <alignment horizontal="center"/>
    </xf>
    <xf numFmtId="0" fontId="1" fillId="4" borderId="1" xfId="1" applyFill="1" applyAlignment="1">
      <alignment horizontal="center" vertical="center"/>
    </xf>
    <xf numFmtId="0" fontId="1" fillId="4" borderId="1" xfId="1" applyFill="1"/>
    <xf numFmtId="0" fontId="1" fillId="5" borderId="1" xfId="1" applyFill="1" applyAlignment="1">
      <alignment horizontal="center"/>
    </xf>
    <xf numFmtId="0" fontId="1" fillId="5" borderId="1" xfId="1" applyFill="1" applyAlignment="1">
      <alignment horizontal="center" vertical="center"/>
    </xf>
    <xf numFmtId="0" fontId="1" fillId="5" borderId="1" xfId="1" applyFill="1"/>
    <xf numFmtId="0" fontId="1" fillId="0" borderId="1" xfId="1" applyFill="1" applyAlignment="1">
      <alignment horizontal="center"/>
    </xf>
    <xf numFmtId="0" fontId="1" fillId="0" borderId="1" xfId="1" applyFill="1" applyAlignment="1">
      <alignment horizontal="center" vertical="center"/>
    </xf>
    <xf numFmtId="0" fontId="1" fillId="0" borderId="1" xfId="1" applyFill="1"/>
    <xf numFmtId="0" fontId="1" fillId="6" borderId="1" xfId="1" applyFill="1" applyAlignment="1">
      <alignment horizontal="center"/>
    </xf>
    <xf numFmtId="0" fontId="1" fillId="6" borderId="1" xfId="1" applyFill="1" applyAlignment="1">
      <alignment horizontal="center" vertical="center"/>
    </xf>
    <xf numFmtId="0" fontId="1" fillId="6" borderId="1" xfId="1" applyFill="1"/>
    <xf numFmtId="0" fontId="0" fillId="4" borderId="0" xfId="0" applyFill="1"/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8972-A4FD-4A51-94DC-A9F37DC81098}">
  <dimension ref="A1:AF158"/>
  <sheetViews>
    <sheetView zoomScale="65" zoomScaleNormal="70" workbookViewId="0">
      <selection activeCell="O16" sqref="O16"/>
    </sheetView>
  </sheetViews>
  <sheetFormatPr defaultRowHeight="14.5" x14ac:dyDescent="0.35"/>
  <cols>
    <col min="1" max="1" width="6.90625" customWidth="1"/>
    <col min="2" max="2" width="15.6328125" customWidth="1"/>
    <col min="3" max="3" width="15.26953125" customWidth="1"/>
    <col min="4" max="4" width="15.453125" customWidth="1"/>
    <col min="5" max="5" width="14.81640625" customWidth="1"/>
    <col min="8" max="8" width="14.6328125" customWidth="1"/>
    <col min="9" max="9" width="9.36328125" style="5" customWidth="1"/>
    <col min="10" max="10" width="16.1796875" customWidth="1"/>
    <col min="11" max="11" width="8.7265625" customWidth="1"/>
    <col min="13" max="13" width="14.90625" customWidth="1"/>
    <col min="14" max="14" width="13.81640625" customWidth="1"/>
    <col min="15" max="15" width="15.08984375" customWidth="1"/>
    <col min="16" max="17" width="14.6328125" customWidth="1"/>
    <col min="18" max="18" width="14.90625" customWidth="1"/>
    <col min="19" max="19" width="12.26953125" customWidth="1"/>
    <col min="20" max="20" width="8.7265625" style="5"/>
    <col min="21" max="21" width="17.1796875" customWidth="1"/>
    <col min="24" max="24" width="14.90625" bestFit="1" customWidth="1"/>
    <col min="25" max="25" width="14.08984375" customWidth="1"/>
    <col min="26" max="26" width="14.453125" customWidth="1"/>
    <col min="27" max="27" width="15.36328125" customWidth="1"/>
    <col min="30" max="30" width="15.453125" customWidth="1"/>
    <col min="32" max="32" width="16.453125" customWidth="1"/>
  </cols>
  <sheetData>
    <row r="1" spans="1:32" x14ac:dyDescent="0.35">
      <c r="B1" s="2" t="s">
        <v>2</v>
      </c>
      <c r="C1" s="2" t="s">
        <v>3</v>
      </c>
      <c r="D1" s="2" t="s">
        <v>0</v>
      </c>
      <c r="E1" s="2" t="s">
        <v>1</v>
      </c>
      <c r="M1" s="2" t="s">
        <v>2</v>
      </c>
      <c r="N1" s="2" t="s">
        <v>3</v>
      </c>
      <c r="O1" s="2" t="s">
        <v>0</v>
      </c>
      <c r="P1" s="2" t="s">
        <v>1</v>
      </c>
      <c r="X1" s="2" t="s">
        <v>2</v>
      </c>
      <c r="Y1" s="2" t="s">
        <v>3</v>
      </c>
      <c r="Z1" s="2" t="s">
        <v>0</v>
      </c>
      <c r="AA1" s="2" t="s">
        <v>1</v>
      </c>
      <c r="AE1" s="5"/>
    </row>
    <row r="2" spans="1:32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L2" s="7" t="s">
        <v>5</v>
      </c>
      <c r="M2" s="10">
        <f>AVERAGE(B7:B56,B105)</f>
        <v>1.4921568627450983</v>
      </c>
      <c r="N2" s="10">
        <f t="shared" ref="N2:P2" si="0">AVERAGE(C7:C56,C105)</f>
        <v>0.26274509803921559</v>
      </c>
      <c r="O2" s="10">
        <f t="shared" si="0"/>
        <v>5.0078431372549019</v>
      </c>
      <c r="P2" s="10">
        <f t="shared" si="0"/>
        <v>3.4098039215686282</v>
      </c>
      <c r="W2" s="7" t="s">
        <v>5</v>
      </c>
      <c r="X2" s="10">
        <f>AVERAGE(M7:M56,M64,M100,M105)</f>
        <v>1.560377358490566</v>
      </c>
      <c r="Y2" s="10">
        <f t="shared" ref="Y2:AA2" si="1">AVERAGE(N7:N56,N64,N100,N105)</f>
        <v>0.29056603773584894</v>
      </c>
      <c r="Z2" s="10">
        <f t="shared" si="1"/>
        <v>5.0056603773584909</v>
      </c>
      <c r="AA2" s="10">
        <f t="shared" si="1"/>
        <v>3.3698113207547178</v>
      </c>
      <c r="AE2" s="5"/>
    </row>
    <row r="3" spans="1:32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L3" s="7" t="s">
        <v>6</v>
      </c>
      <c r="M3" s="10">
        <f>AVERAGE(B57:B104,B106:B156)</f>
        <v>4.9252525252525263</v>
      </c>
      <c r="N3" s="10">
        <f t="shared" ref="N3:O3" si="2">AVERAGE(C57:C104,C106:C156)</f>
        <v>1.6818181818181823</v>
      </c>
      <c r="O3" s="10">
        <f t="shared" si="2"/>
        <v>6.2737373737373714</v>
      </c>
      <c r="P3" s="10">
        <f>AVERAGE(E57:E104,E106:E156)</f>
        <v>2.8757575757575764</v>
      </c>
      <c r="W3" s="7" t="s">
        <v>6</v>
      </c>
      <c r="X3" s="10">
        <f>AVERAGE(M57:M63,M65:M99,M101:M104,M106:M156)</f>
        <v>4.9587628865979392</v>
      </c>
      <c r="Y3" s="10">
        <f t="shared" ref="Y3:AA3" si="3">AVERAGE(N57:N63,N65:N99,N101:N104,N106:N156)</f>
        <v>1.6958762886597945</v>
      </c>
      <c r="Z3" s="10">
        <f t="shared" si="3"/>
        <v>6.3010309278350496</v>
      </c>
      <c r="AA3" s="10">
        <f t="shared" si="3"/>
        <v>2.8865979381443303</v>
      </c>
      <c r="AE3" s="5"/>
    </row>
    <row r="4" spans="1:32" x14ac:dyDescent="0.35">
      <c r="AE4" s="5"/>
    </row>
    <row r="5" spans="1:32" x14ac:dyDescent="0.35">
      <c r="AE5" s="5"/>
    </row>
    <row r="6" spans="1:32" ht="14.5" customHeight="1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9" t="s">
        <v>9</v>
      </c>
      <c r="I6" s="9" t="s">
        <v>10</v>
      </c>
      <c r="J6" s="9" t="s">
        <v>11</v>
      </c>
      <c r="L6" s="6" t="s">
        <v>4</v>
      </c>
      <c r="M6" s="2" t="s">
        <v>2</v>
      </c>
      <c r="N6" s="2" t="s">
        <v>3</v>
      </c>
      <c r="O6" s="2" t="s">
        <v>0</v>
      </c>
      <c r="P6" s="2" t="s">
        <v>1</v>
      </c>
      <c r="Q6" s="8" t="s">
        <v>7</v>
      </c>
      <c r="R6" s="8" t="s">
        <v>8</v>
      </c>
      <c r="S6" s="9" t="s">
        <v>9</v>
      </c>
      <c r="T6" s="9" t="s">
        <v>10</v>
      </c>
      <c r="U6" s="9" t="s">
        <v>11</v>
      </c>
      <c r="W6" s="6" t="s">
        <v>4</v>
      </c>
      <c r="X6" s="2" t="s">
        <v>2</v>
      </c>
      <c r="Y6" s="2" t="s">
        <v>3</v>
      </c>
      <c r="Z6" s="2" t="s">
        <v>0</v>
      </c>
      <c r="AA6" s="2" t="s">
        <v>1</v>
      </c>
      <c r="AB6" s="8" t="s">
        <v>7</v>
      </c>
      <c r="AC6" s="8" t="s">
        <v>8</v>
      </c>
      <c r="AD6" s="9" t="s">
        <v>9</v>
      </c>
      <c r="AE6" s="9" t="s">
        <v>10</v>
      </c>
      <c r="AF6" s="9" t="s">
        <v>11</v>
      </c>
    </row>
    <row r="7" spans="1:32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">SQRT((B7-$B$2)^2 + (C7-$C$2)^2 + (D7-$D$2)^2 + (E7-$E$2)^2)</f>
        <v>0</v>
      </c>
      <c r="G7" s="1">
        <f t="shared" ref="G7:G38" si="5">SQRT((B7-$B$3)^2 + (C7-$C$3)^2 + (D7-$D$3)^2 + (E7-$E$3)^2)</f>
        <v>3.7854986461495406</v>
      </c>
      <c r="H7" s="4">
        <f>MIN(F7:G7)</f>
        <v>0</v>
      </c>
      <c r="I7" s="3" t="str">
        <f>IF(F7=H7,"C1","C2")</f>
        <v>C1</v>
      </c>
      <c r="J7" s="3">
        <f>H7^2</f>
        <v>0</v>
      </c>
      <c r="L7" s="3">
        <v>1</v>
      </c>
      <c r="M7" s="4">
        <v>1.4</v>
      </c>
      <c r="N7" s="4">
        <v>0.2</v>
      </c>
      <c r="O7" s="4">
        <v>5.0999999999999996</v>
      </c>
      <c r="P7" s="4">
        <v>3.5</v>
      </c>
      <c r="Q7" s="1">
        <f>SQRT((M7-$M$2)^2 + (N7-$N$2)^2 + (O7-$O$2)^2 + (P7-$P$2)^2)</f>
        <v>0.17046423259554078</v>
      </c>
      <c r="R7" s="1">
        <f>SQRT((M7-$M$3)^2 + (N7-$N$3)^2 + (O7-$O$3)^2 + (P7-$P$3)^2)</f>
        <v>4.0485217694237763</v>
      </c>
      <c r="S7" s="4">
        <f>MIN(Q7:R7)</f>
        <v>0.17046423259554078</v>
      </c>
      <c r="T7" s="3" t="str">
        <f>IF(Q7=S7,"C1","C2")</f>
        <v>C1</v>
      </c>
      <c r="U7" s="3">
        <f>S7^2</f>
        <v>2.9058054594386627E-2</v>
      </c>
      <c r="W7" s="3">
        <v>1</v>
      </c>
      <c r="X7" s="4">
        <v>1.4</v>
      </c>
      <c r="Y7" s="4">
        <v>0.2</v>
      </c>
      <c r="Z7" s="4">
        <v>5.0999999999999996</v>
      </c>
      <c r="AA7" s="4">
        <v>3.5</v>
      </c>
      <c r="AB7" s="1">
        <f>SQRT((X7-$X$2)^2 + (Y7-$Y$2)^2 + (Z7-$Z$2)^2 + (AA7-$AA$2)^2)</f>
        <v>0.24448345733680227</v>
      </c>
      <c r="AC7" s="1">
        <f>SQRT((X7-$X$3)^2 + (Y7-$Y$3)^2 + (Z7-$Z$3)^2 + (AA7-$AA$3)^2)</f>
        <v>4.0891535228096547</v>
      </c>
      <c r="AD7" s="4">
        <f>MIN(AB7:AC7)</f>
        <v>0.24448345733680227</v>
      </c>
      <c r="AE7" s="3" t="str">
        <f>IF(AB7=AD7,"C1","C2")</f>
        <v>C1</v>
      </c>
      <c r="AF7" s="3">
        <f>AD7^2</f>
        <v>5.9772160911356016E-2</v>
      </c>
    </row>
    <row r="8" spans="1:32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"/>
        <v>0.53851648071345015</v>
      </c>
      <c r="G8" s="1">
        <f t="shared" si="5"/>
        <v>3.8600518131237567</v>
      </c>
      <c r="H8" s="4">
        <f t="shared" ref="H8:H71" si="6">MIN(F8:G8)</f>
        <v>0.53851648071345015</v>
      </c>
      <c r="I8" s="3" t="str">
        <f t="shared" ref="I8:I71" si="7">IF(F8=H8,"C1","C2")</f>
        <v>C1</v>
      </c>
      <c r="J8" s="3">
        <f t="shared" ref="J8:J71" si="8">H8^2</f>
        <v>0.2899999999999997</v>
      </c>
      <c r="L8" s="3">
        <v>2</v>
      </c>
      <c r="M8" s="4">
        <v>1.4</v>
      </c>
      <c r="N8" s="4">
        <v>0.2</v>
      </c>
      <c r="O8" s="4">
        <v>4.9000000000000004</v>
      </c>
      <c r="P8" s="4">
        <v>3</v>
      </c>
      <c r="Q8" s="1">
        <f t="shared" ref="Q8:Q71" si="9">SQRT((M8-$M$2)^2 + (N8-$N$2)^2 + (O8-$O$2)^2 + (P8-$P$2)^2)</f>
        <v>0.43817716858021666</v>
      </c>
      <c r="R8" s="1">
        <f t="shared" ref="R8:R71" si="10">SQRT((M8-$M$3)^2 + (N8-$N$3)^2 + (O8-$O$3)^2 + (P8-$P$3)^2)</f>
        <v>4.0651913906667101</v>
      </c>
      <c r="S8" s="4">
        <f t="shared" ref="S8:S71" si="11">MIN(Q8:R8)</f>
        <v>0.43817716858021666</v>
      </c>
      <c r="T8" s="3" t="str">
        <f t="shared" ref="T8:T71" si="12">IF(Q8=S8,"C1","C2")</f>
        <v>C1</v>
      </c>
      <c r="U8" s="3">
        <f t="shared" ref="U8:U71" si="13">S8^2</f>
        <v>0.1919992310649756</v>
      </c>
      <c r="W8" s="3">
        <v>2</v>
      </c>
      <c r="X8" s="4">
        <v>1.4</v>
      </c>
      <c r="Y8" s="4">
        <v>0.2</v>
      </c>
      <c r="Z8" s="4">
        <v>4.9000000000000004</v>
      </c>
      <c r="AA8" s="4">
        <v>3</v>
      </c>
      <c r="AB8" s="1">
        <f t="shared" ref="AB8:AB71" si="14">SQRT((X8-$X$2)^2 + (Y8-$Y$2)^2 + (Z8-$Z$2)^2 + (AA8-$AA$2)^2)</f>
        <v>0.42643596542678031</v>
      </c>
      <c r="AC8" s="1">
        <f t="shared" ref="AC8:AC71" si="15">SQRT((X8-$X$3)^2 + (Y8-$Y$3)^2 + (Z8-$Z$3)^2 + (AA8-$AA$3)^2)</f>
        <v>4.1083070530797663</v>
      </c>
      <c r="AD8" s="4">
        <f t="shared" ref="AD8:AD71" si="16">MIN(AB8:AC8)</f>
        <v>0.42643596542678031</v>
      </c>
      <c r="AE8" s="3" t="str">
        <f t="shared" ref="AE8:AE71" si="17">IF(AB8=AD8,"C1","C2")</f>
        <v>C1</v>
      </c>
      <c r="AF8" s="3">
        <f t="shared" ref="AF8:AF71" si="18">AD8^2</f>
        <v>0.18184763260947018</v>
      </c>
    </row>
    <row r="9" spans="1:32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"/>
        <v>0.50990195135927796</v>
      </c>
      <c r="G9" s="1">
        <f t="shared" si="5"/>
        <v>4.0112342240263166</v>
      </c>
      <c r="H9" s="4">
        <f t="shared" si="6"/>
        <v>0.50990195135927796</v>
      </c>
      <c r="I9" s="3" t="str">
        <f t="shared" si="7"/>
        <v>C1</v>
      </c>
      <c r="J9" s="3">
        <f t="shared" si="8"/>
        <v>0.25999999999999945</v>
      </c>
      <c r="L9" s="3">
        <v>3</v>
      </c>
      <c r="M9" s="4">
        <v>1.3</v>
      </c>
      <c r="N9" s="4">
        <v>0.2</v>
      </c>
      <c r="O9" s="4">
        <v>4.7</v>
      </c>
      <c r="P9" s="4">
        <v>3.2</v>
      </c>
      <c r="Q9" s="1">
        <f t="shared" si="9"/>
        <v>0.42384701236236716</v>
      </c>
      <c r="R9" s="1">
        <f t="shared" si="10"/>
        <v>4.2332048694804705</v>
      </c>
      <c r="S9" s="4">
        <f t="shared" si="11"/>
        <v>0.42384701236236716</v>
      </c>
      <c r="T9" s="3" t="str">
        <f t="shared" si="12"/>
        <v>C1</v>
      </c>
      <c r="U9" s="3">
        <f t="shared" si="13"/>
        <v>0.17964628988850462</v>
      </c>
      <c r="W9" s="3">
        <v>3</v>
      </c>
      <c r="X9" s="4">
        <v>1.3</v>
      </c>
      <c r="Y9" s="4">
        <v>0.2</v>
      </c>
      <c r="Z9" s="4">
        <v>4.7</v>
      </c>
      <c r="AA9" s="4">
        <v>3.2</v>
      </c>
      <c r="AB9" s="1">
        <f t="shared" si="14"/>
        <v>0.44526702881427505</v>
      </c>
      <c r="AC9" s="1">
        <f t="shared" si="15"/>
        <v>4.2761796753154364</v>
      </c>
      <c r="AD9" s="4">
        <f t="shared" si="16"/>
        <v>0.44526702881427505</v>
      </c>
      <c r="AE9" s="3" t="str">
        <f t="shared" si="17"/>
        <v>C1</v>
      </c>
      <c r="AF9" s="3">
        <f t="shared" si="18"/>
        <v>0.19826272694909244</v>
      </c>
    </row>
    <row r="10" spans="1:32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"/>
        <v>0.64807406984078597</v>
      </c>
      <c r="G10" s="1">
        <f t="shared" si="5"/>
        <v>3.889730067755345</v>
      </c>
      <c r="H10" s="4">
        <f t="shared" si="6"/>
        <v>0.64807406984078597</v>
      </c>
      <c r="I10" s="3" t="str">
        <f t="shared" si="7"/>
        <v>C1</v>
      </c>
      <c r="J10" s="3">
        <f t="shared" si="8"/>
        <v>0.41999999999999993</v>
      </c>
      <c r="L10" s="3">
        <v>4</v>
      </c>
      <c r="M10" s="4">
        <v>1.5</v>
      </c>
      <c r="N10" s="4">
        <v>0.2</v>
      </c>
      <c r="O10" s="4">
        <v>4.5999999999999996</v>
      </c>
      <c r="P10" s="4">
        <v>3.1</v>
      </c>
      <c r="Q10" s="1">
        <f t="shared" si="9"/>
        <v>0.51605518750921564</v>
      </c>
      <c r="R10" s="1">
        <f t="shared" si="10"/>
        <v>4.0963180353570143</v>
      </c>
      <c r="S10" s="4">
        <f t="shared" si="11"/>
        <v>0.51605518750921564</v>
      </c>
      <c r="T10" s="3" t="str">
        <f t="shared" si="12"/>
        <v>C1</v>
      </c>
      <c r="U10" s="3">
        <f t="shared" si="13"/>
        <v>0.26631295655517173</v>
      </c>
      <c r="W10" s="3">
        <v>4</v>
      </c>
      <c r="X10" s="4">
        <v>1.5</v>
      </c>
      <c r="Y10" s="4">
        <v>0.2</v>
      </c>
      <c r="Z10" s="4">
        <v>4.5999999999999996</v>
      </c>
      <c r="AA10" s="4">
        <v>3.1</v>
      </c>
      <c r="AB10" s="1">
        <f t="shared" si="14"/>
        <v>0.49920549193243879</v>
      </c>
      <c r="AC10" s="1">
        <f t="shared" si="15"/>
        <v>4.1400160910481416</v>
      </c>
      <c r="AD10" s="4">
        <f t="shared" si="16"/>
        <v>0.49920549193243879</v>
      </c>
      <c r="AE10" s="3" t="str">
        <f t="shared" si="17"/>
        <v>C1</v>
      </c>
      <c r="AF10" s="3">
        <f t="shared" si="18"/>
        <v>0.24920612317550822</v>
      </c>
    </row>
    <row r="11" spans="1:32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"/>
        <v>0.14142135623730931</v>
      </c>
      <c r="G11" s="1">
        <f t="shared" si="5"/>
        <v>3.8249182997810558</v>
      </c>
      <c r="H11" s="4">
        <f t="shared" si="6"/>
        <v>0.14142135623730931</v>
      </c>
      <c r="I11" s="3" t="str">
        <f t="shared" si="7"/>
        <v>C1</v>
      </c>
      <c r="J11" s="3">
        <f t="shared" si="8"/>
        <v>1.9999999999999945E-2</v>
      </c>
      <c r="L11" s="3">
        <v>5</v>
      </c>
      <c r="M11" s="4">
        <v>1.4</v>
      </c>
      <c r="N11" s="4">
        <v>0.2</v>
      </c>
      <c r="O11" s="4">
        <v>5</v>
      </c>
      <c r="P11" s="4">
        <v>3.6</v>
      </c>
      <c r="Q11" s="1">
        <f t="shared" si="9"/>
        <v>0.22060348531163662</v>
      </c>
      <c r="R11" s="1">
        <f t="shared" si="10"/>
        <v>4.0951342440870215</v>
      </c>
      <c r="S11" s="4">
        <f t="shared" si="11"/>
        <v>0.22060348531163662</v>
      </c>
      <c r="T11" s="3" t="str">
        <f t="shared" si="12"/>
        <v>C1</v>
      </c>
      <c r="U11" s="3">
        <f t="shared" si="13"/>
        <v>4.8665897731641476E-2</v>
      </c>
      <c r="W11" s="3">
        <v>5</v>
      </c>
      <c r="X11" s="4">
        <v>1.4</v>
      </c>
      <c r="Y11" s="4">
        <v>0.2</v>
      </c>
      <c r="Z11" s="4">
        <v>5</v>
      </c>
      <c r="AA11" s="4">
        <v>3.6</v>
      </c>
      <c r="AB11" s="1">
        <f t="shared" si="14"/>
        <v>0.29485924138834574</v>
      </c>
      <c r="AC11" s="1">
        <f t="shared" si="15"/>
        <v>4.1357058806260332</v>
      </c>
      <c r="AD11" s="4">
        <f t="shared" si="16"/>
        <v>0.29485924138834574</v>
      </c>
      <c r="AE11" s="3" t="str">
        <f t="shared" si="17"/>
        <v>C1</v>
      </c>
      <c r="AF11" s="3">
        <f t="shared" si="18"/>
        <v>8.694197223211074E-2</v>
      </c>
    </row>
    <row r="12" spans="1:32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"/>
        <v>0.61644140029689798</v>
      </c>
      <c r="G12" s="1">
        <f t="shared" si="5"/>
        <v>3.4073450074801639</v>
      </c>
      <c r="H12" s="4">
        <f t="shared" si="6"/>
        <v>0.61644140029689798</v>
      </c>
      <c r="I12" s="3" t="str">
        <f t="shared" si="7"/>
        <v>C1</v>
      </c>
      <c r="J12" s="3">
        <f t="shared" si="8"/>
        <v>0.38000000000000039</v>
      </c>
      <c r="L12" s="3">
        <v>6</v>
      </c>
      <c r="M12" s="4">
        <v>1.7</v>
      </c>
      <c r="N12" s="4">
        <v>0.4</v>
      </c>
      <c r="O12" s="4">
        <v>5.4</v>
      </c>
      <c r="P12" s="4">
        <v>3.9</v>
      </c>
      <c r="Q12" s="1">
        <f t="shared" si="9"/>
        <v>0.67536425588255544</v>
      </c>
      <c r="R12" s="1">
        <f t="shared" si="10"/>
        <v>3.722606780842014</v>
      </c>
      <c r="S12" s="4">
        <f t="shared" si="11"/>
        <v>0.67536425588255544</v>
      </c>
      <c r="T12" s="3" t="str">
        <f t="shared" si="12"/>
        <v>C1</v>
      </c>
      <c r="U12" s="3">
        <f t="shared" si="13"/>
        <v>0.45611687812379781</v>
      </c>
      <c r="W12" s="3">
        <v>6</v>
      </c>
      <c r="X12" s="4">
        <v>1.7</v>
      </c>
      <c r="Y12" s="4">
        <v>0.4</v>
      </c>
      <c r="Z12" s="4">
        <v>5.4</v>
      </c>
      <c r="AA12" s="4">
        <v>3.9</v>
      </c>
      <c r="AB12" s="1">
        <f t="shared" si="14"/>
        <v>0.68415937302927321</v>
      </c>
      <c r="AC12" s="1">
        <f t="shared" si="15"/>
        <v>3.7600094918054965</v>
      </c>
      <c r="AD12" s="4">
        <f t="shared" si="16"/>
        <v>0.68415937302927321</v>
      </c>
      <c r="AE12" s="3" t="str">
        <f t="shared" si="17"/>
        <v>C1</v>
      </c>
      <c r="AF12" s="3">
        <f t="shared" si="18"/>
        <v>0.46807404770380823</v>
      </c>
    </row>
    <row r="13" spans="1:32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"/>
        <v>0.51961524227066325</v>
      </c>
      <c r="G13" s="1">
        <f t="shared" si="5"/>
        <v>3.9344631145812006</v>
      </c>
      <c r="H13" s="4">
        <f t="shared" si="6"/>
        <v>0.51961524227066325</v>
      </c>
      <c r="I13" s="3" t="str">
        <f t="shared" si="7"/>
        <v>C1</v>
      </c>
      <c r="J13" s="3">
        <f t="shared" si="8"/>
        <v>0.27000000000000007</v>
      </c>
      <c r="L13" s="3">
        <v>7</v>
      </c>
      <c r="M13" s="4">
        <v>1.4</v>
      </c>
      <c r="N13" s="4">
        <v>0.3</v>
      </c>
      <c r="O13" s="4">
        <v>4.5999999999999996</v>
      </c>
      <c r="P13" s="4">
        <v>3.4</v>
      </c>
      <c r="Q13" s="1">
        <f t="shared" si="9"/>
        <v>0.41989636406519576</v>
      </c>
      <c r="R13" s="1">
        <f t="shared" si="10"/>
        <v>4.1728951304847657</v>
      </c>
      <c r="S13" s="4">
        <f t="shared" si="11"/>
        <v>0.41989636406519576</v>
      </c>
      <c r="T13" s="3" t="str">
        <f t="shared" si="12"/>
        <v>C1</v>
      </c>
      <c r="U13" s="3">
        <f t="shared" si="13"/>
        <v>0.17631295655517143</v>
      </c>
      <c r="W13" s="3">
        <v>7</v>
      </c>
      <c r="X13" s="4">
        <v>1.4</v>
      </c>
      <c r="Y13" s="4">
        <v>0.3</v>
      </c>
      <c r="Z13" s="4">
        <v>4.5999999999999996</v>
      </c>
      <c r="AA13" s="4">
        <v>3.4</v>
      </c>
      <c r="AB13" s="1">
        <f t="shared" si="14"/>
        <v>0.43735751379577442</v>
      </c>
      <c r="AC13" s="1">
        <f t="shared" si="15"/>
        <v>4.2154895078553531</v>
      </c>
      <c r="AD13" s="4">
        <f t="shared" si="16"/>
        <v>0.43735751379577442</v>
      </c>
      <c r="AE13" s="3" t="str">
        <f t="shared" si="17"/>
        <v>C1</v>
      </c>
      <c r="AF13" s="3">
        <f t="shared" si="18"/>
        <v>0.19128159487362101</v>
      </c>
    </row>
    <row r="14" spans="1:32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"/>
        <v>0.17320508075688762</v>
      </c>
      <c r="G14" s="1">
        <f t="shared" si="5"/>
        <v>3.7282703764614502</v>
      </c>
      <c r="H14" s="4">
        <f t="shared" si="6"/>
        <v>0.17320508075688762</v>
      </c>
      <c r="I14" s="3" t="str">
        <f t="shared" si="7"/>
        <v>C1</v>
      </c>
      <c r="J14" s="3">
        <f t="shared" si="8"/>
        <v>2.9999999999999961E-2</v>
      </c>
      <c r="L14" s="3">
        <v>8</v>
      </c>
      <c r="M14" s="4">
        <v>1.5</v>
      </c>
      <c r="N14" s="4">
        <v>0.2</v>
      </c>
      <c r="O14" s="4">
        <v>5</v>
      </c>
      <c r="P14" s="4">
        <v>3.4</v>
      </c>
      <c r="Q14" s="1">
        <f t="shared" si="9"/>
        <v>6.4467773422641539E-2</v>
      </c>
      <c r="R14" s="1">
        <f t="shared" si="10"/>
        <v>3.9781122410443248</v>
      </c>
      <c r="S14" s="4">
        <f t="shared" si="11"/>
        <v>6.4467773422641539E-2</v>
      </c>
      <c r="T14" s="3" t="str">
        <f t="shared" si="12"/>
        <v>C1</v>
      </c>
      <c r="U14" s="3">
        <f t="shared" si="13"/>
        <v>4.1560938100730464E-3</v>
      </c>
      <c r="W14" s="3">
        <v>8</v>
      </c>
      <c r="X14" s="4">
        <v>1.5</v>
      </c>
      <c r="Y14" s="4">
        <v>0.2</v>
      </c>
      <c r="Z14" s="4">
        <v>5</v>
      </c>
      <c r="AA14" s="4">
        <v>3.4</v>
      </c>
      <c r="AB14" s="1">
        <f t="shared" si="14"/>
        <v>0.11309743072185408</v>
      </c>
      <c r="AC14" s="1">
        <f t="shared" si="15"/>
        <v>4.0195708389059259</v>
      </c>
      <c r="AD14" s="4">
        <f t="shared" si="16"/>
        <v>0.11309743072185408</v>
      </c>
      <c r="AE14" s="3" t="str">
        <f t="shared" si="17"/>
        <v>C1</v>
      </c>
      <c r="AF14" s="3">
        <f t="shared" si="18"/>
        <v>1.2791028835884581E-2</v>
      </c>
    </row>
    <row r="15" spans="1:32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"/>
        <v>0.9219544457292882</v>
      </c>
      <c r="G15" s="1">
        <f t="shared" si="5"/>
        <v>4.0767634221279021</v>
      </c>
      <c r="H15" s="4">
        <f t="shared" si="6"/>
        <v>0.9219544457292882</v>
      </c>
      <c r="I15" s="3" t="str">
        <f t="shared" si="7"/>
        <v>C1</v>
      </c>
      <c r="J15" s="3">
        <f t="shared" si="8"/>
        <v>0.84999999999999898</v>
      </c>
      <c r="L15" s="3">
        <v>9</v>
      </c>
      <c r="M15" s="4">
        <v>1.4</v>
      </c>
      <c r="N15" s="4">
        <v>0.2</v>
      </c>
      <c r="O15" s="4">
        <v>4.4000000000000004</v>
      </c>
      <c r="P15" s="4">
        <v>2.9</v>
      </c>
      <c r="Q15" s="1">
        <f t="shared" si="9"/>
        <v>0.8011261777233365</v>
      </c>
      <c r="R15" s="1">
        <f t="shared" si="10"/>
        <v>4.2584821159234227</v>
      </c>
      <c r="S15" s="4">
        <f t="shared" si="11"/>
        <v>0.8011261777233365</v>
      </c>
      <c r="T15" s="3" t="str">
        <f t="shared" si="12"/>
        <v>C1</v>
      </c>
      <c r="U15" s="3">
        <f t="shared" si="13"/>
        <v>0.64180315263360288</v>
      </c>
      <c r="W15" s="3">
        <v>9</v>
      </c>
      <c r="X15" s="4">
        <v>1.4</v>
      </c>
      <c r="Y15" s="4">
        <v>0.2</v>
      </c>
      <c r="Z15" s="4">
        <v>4.4000000000000004</v>
      </c>
      <c r="AA15" s="4">
        <v>2.9</v>
      </c>
      <c r="AB15" s="1">
        <f t="shared" si="14"/>
        <v>0.78833385955374535</v>
      </c>
      <c r="AC15" s="1">
        <f t="shared" si="15"/>
        <v>4.303084632894044</v>
      </c>
      <c r="AD15" s="4">
        <f t="shared" si="16"/>
        <v>0.78833385955374535</v>
      </c>
      <c r="AE15" s="3" t="str">
        <f t="shared" si="17"/>
        <v>C1</v>
      </c>
      <c r="AF15" s="3">
        <f t="shared" si="18"/>
        <v>0.62147027411890432</v>
      </c>
    </row>
    <row r="16" spans="1:32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"/>
        <v>0.46904157598234258</v>
      </c>
      <c r="G16" s="1">
        <f t="shared" si="5"/>
        <v>3.8065732621348563</v>
      </c>
      <c r="H16" s="4">
        <f t="shared" si="6"/>
        <v>0.46904157598234258</v>
      </c>
      <c r="I16" s="3" t="str">
        <f t="shared" si="7"/>
        <v>C1</v>
      </c>
      <c r="J16" s="3">
        <f t="shared" si="8"/>
        <v>0.21999999999999964</v>
      </c>
      <c r="L16" s="3">
        <v>10</v>
      </c>
      <c r="M16" s="4">
        <v>1.5</v>
      </c>
      <c r="N16" s="4">
        <v>0.1</v>
      </c>
      <c r="O16" s="4">
        <v>4.9000000000000004</v>
      </c>
      <c r="P16" s="4">
        <v>3.1</v>
      </c>
      <c r="Q16" s="1">
        <f t="shared" si="9"/>
        <v>0.36627325019727192</v>
      </c>
      <c r="R16" s="1">
        <f t="shared" si="10"/>
        <v>4.0214353978290331</v>
      </c>
      <c r="S16" s="4">
        <f t="shared" si="11"/>
        <v>0.36627325019727192</v>
      </c>
      <c r="T16" s="3" t="str">
        <f t="shared" si="12"/>
        <v>C1</v>
      </c>
      <c r="U16" s="3">
        <f t="shared" si="13"/>
        <v>0.13415609381007335</v>
      </c>
      <c r="W16" s="3">
        <v>10</v>
      </c>
      <c r="X16" s="4">
        <v>1.5</v>
      </c>
      <c r="Y16" s="4">
        <v>0.1</v>
      </c>
      <c r="Z16" s="4">
        <v>4.9000000000000004</v>
      </c>
      <c r="AA16" s="4">
        <v>3.1</v>
      </c>
      <c r="AB16" s="1">
        <f t="shared" si="14"/>
        <v>0.35202713575459366</v>
      </c>
      <c r="AC16" s="1">
        <f t="shared" si="15"/>
        <v>4.0642699141627467</v>
      </c>
      <c r="AD16" s="4">
        <f t="shared" si="16"/>
        <v>0.35202713575459366</v>
      </c>
      <c r="AE16" s="3" t="str">
        <f t="shared" si="17"/>
        <v>C1</v>
      </c>
      <c r="AF16" s="3">
        <f t="shared" si="18"/>
        <v>0.12392310430758312</v>
      </c>
    </row>
    <row r="17" spans="1:32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"/>
        <v>0.37416573867739483</v>
      </c>
      <c r="G17" s="1">
        <f t="shared" si="5"/>
        <v>3.6290494623248111</v>
      </c>
      <c r="H17" s="4">
        <f t="shared" si="6"/>
        <v>0.37416573867739483</v>
      </c>
      <c r="I17" s="3" t="str">
        <f t="shared" si="7"/>
        <v>C1</v>
      </c>
      <c r="J17" s="3">
        <f t="shared" si="8"/>
        <v>0.14000000000000051</v>
      </c>
      <c r="L17" s="3">
        <v>11</v>
      </c>
      <c r="M17" s="4">
        <v>1.5</v>
      </c>
      <c r="N17" s="4">
        <v>0.2</v>
      </c>
      <c r="O17" s="4">
        <v>5.4</v>
      </c>
      <c r="P17" s="4">
        <v>3.7</v>
      </c>
      <c r="Q17" s="1">
        <f t="shared" si="9"/>
        <v>0.49193417350797553</v>
      </c>
      <c r="R17" s="1">
        <f t="shared" si="10"/>
        <v>3.9205780897595011</v>
      </c>
      <c r="S17" s="4">
        <f t="shared" si="11"/>
        <v>0.49193417350797553</v>
      </c>
      <c r="T17" s="3" t="str">
        <f t="shared" si="12"/>
        <v>C1</v>
      </c>
      <c r="U17" s="3">
        <f t="shared" si="13"/>
        <v>0.24199923106497498</v>
      </c>
      <c r="W17" s="3">
        <v>11</v>
      </c>
      <c r="X17" s="4">
        <v>1.5</v>
      </c>
      <c r="Y17" s="4">
        <v>0.2</v>
      </c>
      <c r="Z17" s="4">
        <v>5.4</v>
      </c>
      <c r="AA17" s="4">
        <v>3.7</v>
      </c>
      <c r="AB17" s="1">
        <f t="shared" si="14"/>
        <v>0.52571468925288889</v>
      </c>
      <c r="AC17" s="1">
        <f t="shared" si="15"/>
        <v>3.9590612806356327</v>
      </c>
      <c r="AD17" s="4">
        <f t="shared" si="16"/>
        <v>0.52571468925288889</v>
      </c>
      <c r="AE17" s="3" t="str">
        <f t="shared" si="17"/>
        <v>C1</v>
      </c>
      <c r="AF17" s="3">
        <f t="shared" si="18"/>
        <v>0.27637593449626152</v>
      </c>
    </row>
    <row r="18" spans="1:32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"/>
        <v>0.37416573867739411</v>
      </c>
      <c r="G18" s="1">
        <f t="shared" si="5"/>
        <v>3.7188707963574106</v>
      </c>
      <c r="H18" s="4">
        <f t="shared" si="6"/>
        <v>0.37416573867739411</v>
      </c>
      <c r="I18" s="3" t="str">
        <f t="shared" si="7"/>
        <v>C1</v>
      </c>
      <c r="J18" s="3">
        <f t="shared" si="8"/>
        <v>0.13999999999999999</v>
      </c>
      <c r="L18" s="3">
        <v>12</v>
      </c>
      <c r="M18" s="4">
        <v>1.6</v>
      </c>
      <c r="N18" s="4">
        <v>0.2</v>
      </c>
      <c r="O18" s="4">
        <v>4.8</v>
      </c>
      <c r="P18" s="4">
        <v>3.4</v>
      </c>
      <c r="Q18" s="1">
        <f t="shared" si="9"/>
        <v>0.24261487209776372</v>
      </c>
      <c r="R18" s="1">
        <f t="shared" si="10"/>
        <v>3.9623000197853702</v>
      </c>
      <c r="S18" s="4">
        <f t="shared" si="11"/>
        <v>0.24261487209776372</v>
      </c>
      <c r="T18" s="3" t="str">
        <f t="shared" si="12"/>
        <v>C1</v>
      </c>
      <c r="U18" s="3">
        <f t="shared" si="13"/>
        <v>5.8861976163014251E-2</v>
      </c>
      <c r="W18" s="3">
        <v>12</v>
      </c>
      <c r="X18" s="4">
        <v>1.6</v>
      </c>
      <c r="Y18" s="4">
        <v>0.2</v>
      </c>
      <c r="Z18" s="4">
        <v>4.8</v>
      </c>
      <c r="AA18" s="4">
        <v>3.4</v>
      </c>
      <c r="AB18" s="1">
        <f t="shared" si="14"/>
        <v>0.23017321321380518</v>
      </c>
      <c r="AC18" s="1">
        <f t="shared" si="15"/>
        <v>4.0044487164648919</v>
      </c>
      <c r="AD18" s="4">
        <f t="shared" si="16"/>
        <v>0.23017321321380518</v>
      </c>
      <c r="AE18" s="3" t="str">
        <f t="shared" si="17"/>
        <v>C1</v>
      </c>
      <c r="AF18" s="3">
        <f t="shared" si="18"/>
        <v>5.2979708081167823E-2</v>
      </c>
    </row>
    <row r="19" spans="1:32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"/>
        <v>0.59160797830996148</v>
      </c>
      <c r="G19" s="1">
        <f t="shared" si="5"/>
        <v>3.9344631145812006</v>
      </c>
      <c r="H19" s="4">
        <f t="shared" si="6"/>
        <v>0.59160797830996148</v>
      </c>
      <c r="I19" s="3" t="str">
        <f t="shared" si="7"/>
        <v>C1</v>
      </c>
      <c r="J19" s="3">
        <f t="shared" si="8"/>
        <v>0.34999999999999987</v>
      </c>
      <c r="L19" s="3">
        <v>13</v>
      </c>
      <c r="M19" s="4">
        <v>1.4</v>
      </c>
      <c r="N19" s="4">
        <v>0.1</v>
      </c>
      <c r="O19" s="4">
        <v>4.8</v>
      </c>
      <c r="P19" s="4">
        <v>3</v>
      </c>
      <c r="Q19" s="1">
        <f t="shared" si="9"/>
        <v>0.49610168123460258</v>
      </c>
      <c r="R19" s="1">
        <f t="shared" si="10"/>
        <v>4.1372565975368092</v>
      </c>
      <c r="S19" s="4">
        <f t="shared" si="11"/>
        <v>0.49610168123460258</v>
      </c>
      <c r="T19" s="3" t="str">
        <f t="shared" si="12"/>
        <v>C1</v>
      </c>
      <c r="U19" s="3">
        <f t="shared" si="13"/>
        <v>0.24611687812379923</v>
      </c>
      <c r="W19" s="3">
        <v>13</v>
      </c>
      <c r="X19" s="4">
        <v>1.4</v>
      </c>
      <c r="Y19" s="4">
        <v>0.1</v>
      </c>
      <c r="Z19" s="4">
        <v>4.8</v>
      </c>
      <c r="AA19" s="4">
        <v>3</v>
      </c>
      <c r="AB19" s="1">
        <f t="shared" si="14"/>
        <v>0.49101213389114762</v>
      </c>
      <c r="AC19" s="1">
        <f t="shared" si="15"/>
        <v>4.1806181702810319</v>
      </c>
      <c r="AD19" s="4">
        <f t="shared" si="16"/>
        <v>0.49101213389114762</v>
      </c>
      <c r="AE19" s="3" t="str">
        <f t="shared" si="17"/>
        <v>C1</v>
      </c>
      <c r="AF19" s="3">
        <f t="shared" si="18"/>
        <v>0.24109291562833826</v>
      </c>
    </row>
    <row r="20" spans="1:32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"/>
        <v>0.99498743710661974</v>
      </c>
      <c r="G20" s="1">
        <f t="shared" si="5"/>
        <v>4.3931765272977596</v>
      </c>
      <c r="H20" s="4">
        <f t="shared" si="6"/>
        <v>0.99498743710661974</v>
      </c>
      <c r="I20" s="3" t="str">
        <f t="shared" si="7"/>
        <v>C1</v>
      </c>
      <c r="J20" s="3">
        <f t="shared" si="8"/>
        <v>0.98999999999999955</v>
      </c>
      <c r="L20" s="3">
        <v>14</v>
      </c>
      <c r="M20" s="4">
        <v>1.1000000000000001</v>
      </c>
      <c r="N20" s="4">
        <v>0.1</v>
      </c>
      <c r="O20" s="4">
        <v>4.3</v>
      </c>
      <c r="P20" s="4">
        <v>3</v>
      </c>
      <c r="Q20" s="1">
        <f t="shared" si="9"/>
        <v>0.92154985379292431</v>
      </c>
      <c r="R20" s="1">
        <f t="shared" si="10"/>
        <v>4.5875680967971189</v>
      </c>
      <c r="S20" s="4">
        <f t="shared" si="11"/>
        <v>0.92154985379292431</v>
      </c>
      <c r="T20" s="3" t="str">
        <f t="shared" si="12"/>
        <v>C1</v>
      </c>
      <c r="U20" s="3">
        <f t="shared" si="13"/>
        <v>0.84925413302576014</v>
      </c>
      <c r="W20" s="3">
        <v>14</v>
      </c>
      <c r="X20" s="4">
        <v>1.1000000000000001</v>
      </c>
      <c r="Y20" s="4">
        <v>0.1</v>
      </c>
      <c r="Z20" s="4">
        <v>4.3</v>
      </c>
      <c r="AA20" s="4">
        <v>3</v>
      </c>
      <c r="AB20" s="1">
        <f t="shared" si="14"/>
        <v>0.93966999956429853</v>
      </c>
      <c r="AC20" s="1">
        <f t="shared" si="15"/>
        <v>4.6318308416303084</v>
      </c>
      <c r="AD20" s="4">
        <f t="shared" si="16"/>
        <v>0.93966999956429853</v>
      </c>
      <c r="AE20" s="3" t="str">
        <f t="shared" si="17"/>
        <v>C1</v>
      </c>
      <c r="AF20" s="3">
        <f t="shared" si="18"/>
        <v>0.88297970808116877</v>
      </c>
    </row>
    <row r="21" spans="1:32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"/>
        <v>0.8831760866327848</v>
      </c>
      <c r="G21" s="1">
        <f t="shared" si="5"/>
        <v>3.8665229858362409</v>
      </c>
      <c r="H21" s="4">
        <f t="shared" si="6"/>
        <v>0.8831760866327848</v>
      </c>
      <c r="I21" s="3" t="str">
        <f t="shared" si="7"/>
        <v>C1</v>
      </c>
      <c r="J21" s="3">
        <f t="shared" si="8"/>
        <v>0.78000000000000025</v>
      </c>
      <c r="L21" s="3">
        <v>15</v>
      </c>
      <c r="M21" s="4">
        <v>1.2</v>
      </c>
      <c r="N21" s="4">
        <v>0.2</v>
      </c>
      <c r="O21" s="4">
        <v>5.8</v>
      </c>
      <c r="P21" s="4">
        <v>4</v>
      </c>
      <c r="Q21" s="1">
        <f t="shared" si="9"/>
        <v>1.0320544975760411</v>
      </c>
      <c r="R21" s="1">
        <f t="shared" si="10"/>
        <v>4.1906610013945693</v>
      </c>
      <c r="S21" s="4">
        <f t="shared" si="11"/>
        <v>1.0320544975760411</v>
      </c>
      <c r="T21" s="3" t="str">
        <f t="shared" si="12"/>
        <v>C1</v>
      </c>
      <c r="U21" s="3">
        <f t="shared" si="13"/>
        <v>1.0651364859669346</v>
      </c>
      <c r="W21" s="3">
        <v>15</v>
      </c>
      <c r="X21" s="4">
        <v>1.2</v>
      </c>
      <c r="Y21" s="4">
        <v>0.2</v>
      </c>
      <c r="Z21" s="4">
        <v>5.8</v>
      </c>
      <c r="AA21" s="4">
        <v>4</v>
      </c>
      <c r="AB21" s="1">
        <f t="shared" si="14"/>
        <v>1.0799015025690895</v>
      </c>
      <c r="AC21" s="1">
        <f t="shared" si="15"/>
        <v>4.2257118276844645</v>
      </c>
      <c r="AD21" s="4">
        <f t="shared" si="16"/>
        <v>1.0799015025690895</v>
      </c>
      <c r="AE21" s="3" t="str">
        <f t="shared" si="17"/>
        <v>C1</v>
      </c>
      <c r="AF21" s="3">
        <f t="shared" si="18"/>
        <v>1.1661872552509771</v>
      </c>
    </row>
    <row r="22" spans="1:32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"/>
        <v>1.1045361017187267</v>
      </c>
      <c r="G22" s="1">
        <f t="shared" si="5"/>
        <v>3.6400549446402595</v>
      </c>
      <c r="H22" s="4">
        <f t="shared" si="6"/>
        <v>1.1045361017187267</v>
      </c>
      <c r="I22" s="3" t="str">
        <f t="shared" si="7"/>
        <v>C1</v>
      </c>
      <c r="J22" s="3">
        <f t="shared" si="8"/>
        <v>1.2200000000000015</v>
      </c>
      <c r="L22" s="3">
        <v>16</v>
      </c>
      <c r="M22" s="4">
        <v>1.5</v>
      </c>
      <c r="N22" s="4">
        <v>0.4</v>
      </c>
      <c r="O22" s="4">
        <v>5.7</v>
      </c>
      <c r="P22" s="4">
        <v>4.4000000000000004</v>
      </c>
      <c r="Q22" s="1">
        <f t="shared" si="9"/>
        <v>1.2159234430260273</v>
      </c>
      <c r="R22" s="1">
        <f t="shared" si="10"/>
        <v>4.0034862626056249</v>
      </c>
      <c r="S22" s="4">
        <f t="shared" si="11"/>
        <v>1.2159234430260273</v>
      </c>
      <c r="T22" s="3" t="str">
        <f t="shared" si="12"/>
        <v>C1</v>
      </c>
      <c r="U22" s="3">
        <f t="shared" si="13"/>
        <v>1.4784698193002686</v>
      </c>
      <c r="W22" s="3">
        <v>16</v>
      </c>
      <c r="X22" s="4">
        <v>1.5</v>
      </c>
      <c r="Y22" s="4">
        <v>0.4</v>
      </c>
      <c r="Z22" s="4">
        <v>5.7</v>
      </c>
      <c r="AA22" s="4">
        <v>4.4000000000000004</v>
      </c>
      <c r="AB22" s="1">
        <f t="shared" si="14"/>
        <v>1.2486062005012721</v>
      </c>
      <c r="AC22" s="1">
        <f t="shared" si="15"/>
        <v>4.0365777631876787</v>
      </c>
      <c r="AD22" s="4">
        <f t="shared" si="16"/>
        <v>1.2486062005012721</v>
      </c>
      <c r="AE22" s="3" t="str">
        <f t="shared" si="17"/>
        <v>C1</v>
      </c>
      <c r="AF22" s="3">
        <f t="shared" si="18"/>
        <v>1.5590174439302229</v>
      </c>
    </row>
    <row r="23" spans="1:32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"/>
        <v>0.54772255750516641</v>
      </c>
      <c r="G23" s="1">
        <f t="shared" si="5"/>
        <v>3.7643060449437424</v>
      </c>
      <c r="H23" s="4">
        <f t="shared" si="6"/>
        <v>0.54772255750516641</v>
      </c>
      <c r="I23" s="3" t="str">
        <f t="shared" si="7"/>
        <v>C1</v>
      </c>
      <c r="J23" s="3">
        <f t="shared" si="8"/>
        <v>0.30000000000000032</v>
      </c>
      <c r="L23" s="3">
        <v>17</v>
      </c>
      <c r="M23" s="4">
        <v>1.3</v>
      </c>
      <c r="N23" s="4">
        <v>0.4</v>
      </c>
      <c r="O23" s="4">
        <v>5.4</v>
      </c>
      <c r="P23" s="4">
        <v>3.9</v>
      </c>
      <c r="Q23" s="1">
        <f t="shared" si="9"/>
        <v>0.67070289124162608</v>
      </c>
      <c r="R23" s="1">
        <f t="shared" si="10"/>
        <v>4.0740647104547767</v>
      </c>
      <c r="S23" s="4">
        <f t="shared" si="11"/>
        <v>0.67070289124162608</v>
      </c>
      <c r="T23" s="3" t="str">
        <f t="shared" si="12"/>
        <v>C1</v>
      </c>
      <c r="U23" s="3">
        <f t="shared" si="13"/>
        <v>0.44984236831987651</v>
      </c>
      <c r="W23" s="3">
        <v>17</v>
      </c>
      <c r="X23" s="4">
        <v>1.3</v>
      </c>
      <c r="Y23" s="4">
        <v>0.4</v>
      </c>
      <c r="Z23" s="4">
        <v>5.4</v>
      </c>
      <c r="AA23" s="4">
        <v>3.9</v>
      </c>
      <c r="AB23" s="1">
        <f t="shared" si="14"/>
        <v>0.71859302424686888</v>
      </c>
      <c r="AC23" s="1">
        <f t="shared" si="15"/>
        <v>4.111530334041789</v>
      </c>
      <c r="AD23" s="4">
        <f t="shared" si="16"/>
        <v>0.71859302424686888</v>
      </c>
      <c r="AE23" s="3" t="str">
        <f t="shared" si="17"/>
        <v>C1</v>
      </c>
      <c r="AF23" s="3">
        <f t="shared" si="18"/>
        <v>0.51637593449626107</v>
      </c>
    </row>
    <row r="24" spans="1:32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"/>
        <v>9.9999999999999978E-2</v>
      </c>
      <c r="G24" s="1">
        <f t="shared" si="5"/>
        <v>3.7496666518505353</v>
      </c>
      <c r="H24" s="4">
        <f t="shared" si="6"/>
        <v>9.9999999999999978E-2</v>
      </c>
      <c r="I24" s="3" t="str">
        <f t="shared" si="7"/>
        <v>C1</v>
      </c>
      <c r="J24" s="3">
        <f t="shared" si="8"/>
        <v>9.999999999999995E-3</v>
      </c>
      <c r="L24" s="3">
        <v>18</v>
      </c>
      <c r="M24" s="4">
        <v>1.4</v>
      </c>
      <c r="N24" s="4">
        <v>0.3</v>
      </c>
      <c r="O24" s="4">
        <v>5.0999999999999996</v>
      </c>
      <c r="P24" s="4">
        <v>3.5</v>
      </c>
      <c r="Q24" s="1">
        <f t="shared" si="9"/>
        <v>0.16281595433661747</v>
      </c>
      <c r="R24" s="1">
        <f t="shared" si="10"/>
        <v>4.0129994868096581</v>
      </c>
      <c r="S24" s="4">
        <f t="shared" si="11"/>
        <v>0.16281595433661747</v>
      </c>
      <c r="T24" s="3" t="str">
        <f t="shared" si="12"/>
        <v>C1</v>
      </c>
      <c r="U24" s="3">
        <f t="shared" si="13"/>
        <v>2.6509034986543504E-2</v>
      </c>
      <c r="W24" s="3">
        <v>18</v>
      </c>
      <c r="X24" s="4">
        <v>1.4</v>
      </c>
      <c r="Y24" s="4">
        <v>0.3</v>
      </c>
      <c r="Z24" s="4">
        <v>5.0999999999999996</v>
      </c>
      <c r="AA24" s="4">
        <v>3.5</v>
      </c>
      <c r="AB24" s="1">
        <f t="shared" si="14"/>
        <v>0.22728606064645987</v>
      </c>
      <c r="AC24" s="1">
        <f t="shared" si="15"/>
        <v>4.0536404965628918</v>
      </c>
      <c r="AD24" s="4">
        <f t="shared" si="16"/>
        <v>0.22728606064645987</v>
      </c>
      <c r="AE24" s="3" t="str">
        <f t="shared" si="17"/>
        <v>C1</v>
      </c>
      <c r="AF24" s="3">
        <f t="shared" si="18"/>
        <v>5.1658953364186237E-2</v>
      </c>
    </row>
    <row r="25" spans="1:32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"/>
        <v>0.74161984870956665</v>
      </c>
      <c r="G25" s="1">
        <f t="shared" si="5"/>
        <v>3.3615472627943221</v>
      </c>
      <c r="H25" s="4">
        <f t="shared" si="6"/>
        <v>0.74161984870956665</v>
      </c>
      <c r="I25" s="3" t="str">
        <f t="shared" si="7"/>
        <v>C1</v>
      </c>
      <c r="J25" s="3">
        <f t="shared" si="8"/>
        <v>0.55000000000000049</v>
      </c>
      <c r="L25" s="3">
        <v>19</v>
      </c>
      <c r="M25" s="4">
        <v>1.7</v>
      </c>
      <c r="N25" s="4">
        <v>0.3</v>
      </c>
      <c r="O25" s="4">
        <v>5.7</v>
      </c>
      <c r="P25" s="4">
        <v>3.8</v>
      </c>
      <c r="Q25" s="1">
        <f t="shared" si="9"/>
        <v>0.82214402612463555</v>
      </c>
      <c r="R25" s="1">
        <f t="shared" si="10"/>
        <v>3.6735642055153566</v>
      </c>
      <c r="S25" s="4">
        <f t="shared" si="11"/>
        <v>0.82214402612463555</v>
      </c>
      <c r="T25" s="3" t="str">
        <f t="shared" si="12"/>
        <v>C1</v>
      </c>
      <c r="U25" s="3">
        <f t="shared" si="13"/>
        <v>0.67592079969242547</v>
      </c>
      <c r="W25" s="3">
        <v>19</v>
      </c>
      <c r="X25" s="4">
        <v>1.7</v>
      </c>
      <c r="Y25" s="4">
        <v>0.3</v>
      </c>
      <c r="Z25" s="4">
        <v>5.7</v>
      </c>
      <c r="AA25" s="4">
        <v>3.8</v>
      </c>
      <c r="AB25" s="1">
        <f t="shared" si="14"/>
        <v>0.82870579398651911</v>
      </c>
      <c r="AC25" s="1">
        <f t="shared" si="15"/>
        <v>3.7099255608606518</v>
      </c>
      <c r="AD25" s="4">
        <f t="shared" si="16"/>
        <v>0.82870579398651911</v>
      </c>
      <c r="AE25" s="3" t="str">
        <f t="shared" si="17"/>
        <v>C1</v>
      </c>
      <c r="AF25" s="3">
        <f t="shared" si="18"/>
        <v>0.68675329298682708</v>
      </c>
    </row>
    <row r="26" spans="1:32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"/>
        <v>0.33166247903553986</v>
      </c>
      <c r="G26" s="1">
        <f t="shared" si="5"/>
        <v>3.6905284174491872</v>
      </c>
      <c r="H26" s="4">
        <f t="shared" si="6"/>
        <v>0.33166247903553986</v>
      </c>
      <c r="I26" s="3" t="str">
        <f t="shared" si="7"/>
        <v>C1</v>
      </c>
      <c r="J26" s="3">
        <f t="shared" si="8"/>
        <v>0.10999999999999992</v>
      </c>
      <c r="L26" s="3">
        <v>20</v>
      </c>
      <c r="M26" s="4">
        <v>1.5</v>
      </c>
      <c r="N26" s="4">
        <v>0.3</v>
      </c>
      <c r="O26" s="4">
        <v>5.0999999999999996</v>
      </c>
      <c r="P26" s="4">
        <v>3.8</v>
      </c>
      <c r="Q26" s="1">
        <f t="shared" si="9"/>
        <v>0.40273478803841462</v>
      </c>
      <c r="R26" s="1">
        <f t="shared" si="10"/>
        <v>3.9841761796674517</v>
      </c>
      <c r="S26" s="4">
        <f t="shared" si="11"/>
        <v>0.40273478803841462</v>
      </c>
      <c r="T26" s="3" t="str">
        <f t="shared" si="12"/>
        <v>C1</v>
      </c>
      <c r="U26" s="3">
        <f t="shared" si="13"/>
        <v>0.16219530949634675</v>
      </c>
      <c r="W26" s="3">
        <v>20</v>
      </c>
      <c r="X26" s="4">
        <v>1.5</v>
      </c>
      <c r="Y26" s="4">
        <v>0.3</v>
      </c>
      <c r="Z26" s="4">
        <v>5.0999999999999996</v>
      </c>
      <c r="AA26" s="4">
        <v>3.8</v>
      </c>
      <c r="AB26" s="1">
        <f t="shared" si="14"/>
        <v>0.44463095845121064</v>
      </c>
      <c r="AC26" s="1">
        <f t="shared" si="15"/>
        <v>4.0234674020263244</v>
      </c>
      <c r="AD26" s="4">
        <f t="shared" si="16"/>
        <v>0.44463095845121064</v>
      </c>
      <c r="AE26" s="3" t="str">
        <f t="shared" si="17"/>
        <v>C1</v>
      </c>
      <c r="AF26" s="3">
        <f t="shared" si="18"/>
        <v>0.19769668921324221</v>
      </c>
    </row>
    <row r="27" spans="1:32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"/>
        <v>0.43588989435406789</v>
      </c>
      <c r="G27" s="1">
        <f t="shared" si="5"/>
        <v>3.4322004603461025</v>
      </c>
      <c r="H27" s="4">
        <f t="shared" si="6"/>
        <v>0.43588989435406789</v>
      </c>
      <c r="I27" s="3" t="str">
        <f t="shared" si="7"/>
        <v>C1</v>
      </c>
      <c r="J27" s="3">
        <f t="shared" si="8"/>
        <v>0.19000000000000047</v>
      </c>
      <c r="L27" s="3">
        <v>21</v>
      </c>
      <c r="M27" s="4">
        <v>1.7</v>
      </c>
      <c r="N27" s="4">
        <v>0.2</v>
      </c>
      <c r="O27" s="4">
        <v>5.4</v>
      </c>
      <c r="P27" s="4">
        <v>3.4</v>
      </c>
      <c r="Q27" s="1">
        <f t="shared" si="9"/>
        <v>0.44835124501679752</v>
      </c>
      <c r="R27" s="1">
        <f t="shared" si="10"/>
        <v>3.6927342299786203</v>
      </c>
      <c r="S27" s="4">
        <f t="shared" si="11"/>
        <v>0.44835124501679752</v>
      </c>
      <c r="T27" s="3" t="str">
        <f t="shared" si="12"/>
        <v>C1</v>
      </c>
      <c r="U27" s="3">
        <f t="shared" si="13"/>
        <v>0.2010188389081124</v>
      </c>
      <c r="W27" s="3">
        <v>21</v>
      </c>
      <c r="X27" s="4">
        <v>1.7</v>
      </c>
      <c r="Y27" s="4">
        <v>0.2</v>
      </c>
      <c r="Z27" s="4">
        <v>5.4</v>
      </c>
      <c r="AA27" s="4">
        <v>3.4</v>
      </c>
      <c r="AB27" s="1">
        <f t="shared" si="14"/>
        <v>0.42908249038252044</v>
      </c>
      <c r="AC27" s="1">
        <f t="shared" si="15"/>
        <v>3.7326424731114654</v>
      </c>
      <c r="AD27" s="4">
        <f t="shared" si="16"/>
        <v>0.42908249038252044</v>
      </c>
      <c r="AE27" s="3" t="str">
        <f t="shared" si="17"/>
        <v>C1</v>
      </c>
      <c r="AF27" s="3">
        <f t="shared" si="18"/>
        <v>0.18411178355286575</v>
      </c>
    </row>
    <row r="28" spans="1:32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"/>
        <v>0.30000000000000016</v>
      </c>
      <c r="G28" s="1">
        <f t="shared" si="5"/>
        <v>3.6441734316577201</v>
      </c>
      <c r="H28" s="4">
        <f t="shared" si="6"/>
        <v>0.30000000000000016</v>
      </c>
      <c r="I28" s="3" t="str">
        <f t="shared" si="7"/>
        <v>C1</v>
      </c>
      <c r="J28" s="3">
        <f t="shared" si="8"/>
        <v>9.0000000000000094E-2</v>
      </c>
      <c r="L28" s="3">
        <v>22</v>
      </c>
      <c r="M28" s="4">
        <v>1.5</v>
      </c>
      <c r="N28" s="4">
        <v>0.4</v>
      </c>
      <c r="O28" s="4">
        <v>5.0999999999999996</v>
      </c>
      <c r="P28" s="4">
        <v>3.7</v>
      </c>
      <c r="Q28" s="1">
        <f t="shared" si="9"/>
        <v>0.33407644963724925</v>
      </c>
      <c r="R28" s="1">
        <f t="shared" si="10"/>
        <v>3.9284154196593577</v>
      </c>
      <c r="S28" s="4">
        <f t="shared" si="11"/>
        <v>0.33407644963724925</v>
      </c>
      <c r="T28" s="3" t="str">
        <f t="shared" si="12"/>
        <v>C1</v>
      </c>
      <c r="U28" s="3">
        <f t="shared" si="13"/>
        <v>0.11160707420222954</v>
      </c>
      <c r="W28" s="3">
        <v>22</v>
      </c>
      <c r="X28" s="4">
        <v>1.5</v>
      </c>
      <c r="Y28" s="4">
        <v>0.4</v>
      </c>
      <c r="Z28" s="4">
        <v>5.0999999999999996</v>
      </c>
      <c r="AA28" s="4">
        <v>3.7</v>
      </c>
      <c r="AB28" s="1">
        <f t="shared" si="14"/>
        <v>0.36543911369339793</v>
      </c>
      <c r="AC28" s="1">
        <f t="shared" si="15"/>
        <v>3.9681777007923129</v>
      </c>
      <c r="AD28" s="4">
        <f t="shared" si="16"/>
        <v>0.36543911369339793</v>
      </c>
      <c r="AE28" s="3" t="str">
        <f t="shared" si="17"/>
        <v>C1</v>
      </c>
      <c r="AF28" s="3">
        <f t="shared" si="18"/>
        <v>0.13354574581701623</v>
      </c>
    </row>
    <row r="29" spans="1:32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"/>
        <v>0.64807406984078597</v>
      </c>
      <c r="G29" s="1">
        <f t="shared" si="5"/>
        <v>4.3162483709814481</v>
      </c>
      <c r="H29" s="4">
        <f t="shared" si="6"/>
        <v>0.64807406984078597</v>
      </c>
      <c r="I29" s="3" t="str">
        <f t="shared" si="7"/>
        <v>C1</v>
      </c>
      <c r="J29" s="3">
        <f t="shared" si="8"/>
        <v>0.41999999999999993</v>
      </c>
      <c r="L29" s="3">
        <v>23</v>
      </c>
      <c r="M29" s="4">
        <v>1</v>
      </c>
      <c r="N29" s="4">
        <v>0.2</v>
      </c>
      <c r="O29" s="4">
        <v>4.5999999999999996</v>
      </c>
      <c r="P29" s="4">
        <v>3.6</v>
      </c>
      <c r="Q29" s="1">
        <f t="shared" si="9"/>
        <v>0.66982527403169989</v>
      </c>
      <c r="R29" s="1">
        <f t="shared" si="10"/>
        <v>4.5748569809652073</v>
      </c>
      <c r="S29" s="4">
        <f t="shared" si="11"/>
        <v>0.66982527403169989</v>
      </c>
      <c r="T29" s="3" t="str">
        <f t="shared" si="12"/>
        <v>C1</v>
      </c>
      <c r="U29" s="3">
        <f t="shared" si="13"/>
        <v>0.44866589773164184</v>
      </c>
      <c r="W29" s="3">
        <v>23</v>
      </c>
      <c r="X29" s="4">
        <v>1</v>
      </c>
      <c r="Y29" s="4">
        <v>0.2</v>
      </c>
      <c r="Z29" s="4">
        <v>4.5999999999999996</v>
      </c>
      <c r="AA29" s="4">
        <v>3.6</v>
      </c>
      <c r="AB29" s="1">
        <f t="shared" si="14"/>
        <v>0.73469188161525001</v>
      </c>
      <c r="AC29" s="1">
        <f t="shared" si="15"/>
        <v>4.6164811472149587</v>
      </c>
      <c r="AD29" s="4">
        <f t="shared" si="16"/>
        <v>0.73469188161525001</v>
      </c>
      <c r="AE29" s="3" t="str">
        <f t="shared" si="17"/>
        <v>C1</v>
      </c>
      <c r="AF29" s="3">
        <f t="shared" si="18"/>
        <v>0.53977216091135649</v>
      </c>
    </row>
    <row r="30" spans="1:32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"/>
        <v>0.46904157598234303</v>
      </c>
      <c r="G30" s="1">
        <f t="shared" si="5"/>
        <v>3.4132096331752027</v>
      </c>
      <c r="H30" s="4">
        <f t="shared" si="6"/>
        <v>0.46904157598234303</v>
      </c>
      <c r="I30" s="3" t="str">
        <f t="shared" si="7"/>
        <v>C1</v>
      </c>
      <c r="J30" s="3">
        <f t="shared" si="8"/>
        <v>0.22000000000000006</v>
      </c>
      <c r="L30" s="3">
        <v>24</v>
      </c>
      <c r="M30" s="4">
        <v>1.7</v>
      </c>
      <c r="N30" s="4">
        <v>0.5</v>
      </c>
      <c r="O30" s="4">
        <v>5.0999999999999996</v>
      </c>
      <c r="P30" s="4">
        <v>3.3</v>
      </c>
      <c r="Q30" s="1">
        <f t="shared" si="9"/>
        <v>0.34646565017509251</v>
      </c>
      <c r="R30" s="1">
        <f t="shared" si="10"/>
        <v>3.6546667595772426</v>
      </c>
      <c r="S30" s="4">
        <f t="shared" si="11"/>
        <v>0.34646565017509251</v>
      </c>
      <c r="T30" s="3" t="str">
        <f t="shared" si="12"/>
        <v>C1</v>
      </c>
      <c r="U30" s="3">
        <f t="shared" si="13"/>
        <v>0.12003844675124958</v>
      </c>
      <c r="W30" s="3">
        <v>24</v>
      </c>
      <c r="X30" s="4">
        <v>1.7</v>
      </c>
      <c r="Y30" s="4">
        <v>0.5</v>
      </c>
      <c r="Z30" s="4">
        <v>5.0999999999999996</v>
      </c>
      <c r="AA30" s="4">
        <v>3.3</v>
      </c>
      <c r="AB30" s="1">
        <f t="shared" si="14"/>
        <v>0.2777240563534138</v>
      </c>
      <c r="AC30" s="1">
        <f t="shared" si="15"/>
        <v>3.696353906650403</v>
      </c>
      <c r="AD30" s="4">
        <f t="shared" si="16"/>
        <v>0.2777240563534138</v>
      </c>
      <c r="AE30" s="3" t="str">
        <f t="shared" si="17"/>
        <v>C1</v>
      </c>
      <c r="AF30" s="3">
        <f t="shared" si="18"/>
        <v>7.713065147739416E-2</v>
      </c>
    </row>
    <row r="31" spans="1:32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"/>
        <v>0.59160797830996159</v>
      </c>
      <c r="G31" s="1">
        <f t="shared" si="5"/>
        <v>3.4727510708370679</v>
      </c>
      <c r="H31" s="4">
        <f t="shared" si="6"/>
        <v>0.59160797830996159</v>
      </c>
      <c r="I31" s="3" t="str">
        <f t="shared" si="7"/>
        <v>C1</v>
      </c>
      <c r="J31" s="3">
        <f t="shared" si="8"/>
        <v>0.35</v>
      </c>
      <c r="L31" s="3">
        <v>25</v>
      </c>
      <c r="M31" s="4">
        <v>1.9</v>
      </c>
      <c r="N31" s="4">
        <v>0.2</v>
      </c>
      <c r="O31" s="4">
        <v>4.8</v>
      </c>
      <c r="P31" s="4">
        <v>3.4</v>
      </c>
      <c r="Q31" s="1">
        <f t="shared" si="9"/>
        <v>0.46213402657233021</v>
      </c>
      <c r="R31" s="1">
        <f t="shared" si="10"/>
        <v>3.7141176518305974</v>
      </c>
      <c r="S31" s="4">
        <f t="shared" si="11"/>
        <v>0.46213402657233021</v>
      </c>
      <c r="T31" s="3" t="str">
        <f t="shared" si="12"/>
        <v>C1</v>
      </c>
      <c r="U31" s="3">
        <f t="shared" si="13"/>
        <v>0.21356785851595522</v>
      </c>
      <c r="W31" s="3">
        <v>25</v>
      </c>
      <c r="X31" s="4">
        <v>1.9</v>
      </c>
      <c r="Y31" s="4">
        <v>0.2</v>
      </c>
      <c r="Z31" s="4">
        <v>4.8</v>
      </c>
      <c r="AA31" s="4">
        <v>3.4</v>
      </c>
      <c r="AB31" s="1">
        <f t="shared" si="14"/>
        <v>0.40835437182284229</v>
      </c>
      <c r="AC31" s="1">
        <f t="shared" si="15"/>
        <v>3.7563748203339031</v>
      </c>
      <c r="AD31" s="4">
        <f t="shared" si="16"/>
        <v>0.40835437182284229</v>
      </c>
      <c r="AE31" s="3" t="str">
        <f t="shared" si="17"/>
        <v>C1</v>
      </c>
      <c r="AF31" s="3">
        <f t="shared" si="18"/>
        <v>0.16675329298682814</v>
      </c>
    </row>
    <row r="32" spans="1:32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"/>
        <v>0.54772255750516607</v>
      </c>
      <c r="G32" s="1">
        <f t="shared" si="5"/>
        <v>3.6537651812890224</v>
      </c>
      <c r="H32" s="4">
        <f t="shared" si="6"/>
        <v>0.54772255750516607</v>
      </c>
      <c r="I32" s="3" t="str">
        <f t="shared" si="7"/>
        <v>C1</v>
      </c>
      <c r="J32" s="3">
        <f t="shared" si="8"/>
        <v>0.29999999999999993</v>
      </c>
      <c r="L32" s="3">
        <v>26</v>
      </c>
      <c r="M32" s="4">
        <v>1.6</v>
      </c>
      <c r="N32" s="4">
        <v>0.2</v>
      </c>
      <c r="O32" s="4">
        <v>5</v>
      </c>
      <c r="P32" s="4">
        <v>3</v>
      </c>
      <c r="Q32" s="1">
        <f t="shared" si="9"/>
        <v>0.42844819817097607</v>
      </c>
      <c r="R32" s="1">
        <f t="shared" si="10"/>
        <v>3.8588771110132876</v>
      </c>
      <c r="S32" s="4">
        <f t="shared" si="11"/>
        <v>0.42844819817097607</v>
      </c>
      <c r="T32" s="3" t="str">
        <f t="shared" si="12"/>
        <v>C1</v>
      </c>
      <c r="U32" s="3">
        <f t="shared" si="13"/>
        <v>0.18356785851595597</v>
      </c>
      <c r="W32" s="3">
        <v>26</v>
      </c>
      <c r="X32" s="4">
        <v>1.6</v>
      </c>
      <c r="Y32" s="4">
        <v>0.2</v>
      </c>
      <c r="Z32" s="4">
        <v>5</v>
      </c>
      <c r="AA32" s="4">
        <v>3</v>
      </c>
      <c r="AB32" s="1">
        <f t="shared" si="14"/>
        <v>0.38283758141220359</v>
      </c>
      <c r="AC32" s="1">
        <f t="shared" si="15"/>
        <v>3.9018553922690122</v>
      </c>
      <c r="AD32" s="4">
        <f t="shared" si="16"/>
        <v>0.38283758141220359</v>
      </c>
      <c r="AE32" s="3" t="str">
        <f t="shared" si="17"/>
        <v>C1</v>
      </c>
      <c r="AF32" s="3">
        <f t="shared" si="18"/>
        <v>0.14656461374154561</v>
      </c>
    </row>
    <row r="33" spans="1:32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"/>
        <v>0.31622776601683794</v>
      </c>
      <c r="G33" s="1">
        <f t="shared" si="5"/>
        <v>3.5707142142714252</v>
      </c>
      <c r="H33" s="4">
        <f t="shared" si="6"/>
        <v>0.31622776601683794</v>
      </c>
      <c r="I33" s="3" t="str">
        <f t="shared" si="7"/>
        <v>C1</v>
      </c>
      <c r="J33" s="3">
        <f t="shared" si="8"/>
        <v>0.1</v>
      </c>
      <c r="L33" s="3">
        <v>27</v>
      </c>
      <c r="M33" s="4">
        <v>1.6</v>
      </c>
      <c r="N33" s="4">
        <v>0.4</v>
      </c>
      <c r="O33" s="4">
        <v>5</v>
      </c>
      <c r="P33" s="4">
        <v>3.4</v>
      </c>
      <c r="Q33" s="1">
        <f t="shared" si="9"/>
        <v>0.17500480577791908</v>
      </c>
      <c r="R33" s="1">
        <f t="shared" si="10"/>
        <v>3.8206804661694651</v>
      </c>
      <c r="S33" s="4">
        <f t="shared" si="11"/>
        <v>0.17500480577791908</v>
      </c>
      <c r="T33" s="3" t="str">
        <f t="shared" si="12"/>
        <v>C1</v>
      </c>
      <c r="U33" s="3">
        <f t="shared" si="13"/>
        <v>3.0626682045367178E-2</v>
      </c>
      <c r="W33" s="3">
        <v>27</v>
      </c>
      <c r="X33" s="4">
        <v>1.6</v>
      </c>
      <c r="Y33" s="4">
        <v>0.4</v>
      </c>
      <c r="Z33" s="4">
        <v>5</v>
      </c>
      <c r="AA33" s="4">
        <v>3.4</v>
      </c>
      <c r="AB33" s="1">
        <f t="shared" si="14"/>
        <v>0.12037085213386094</v>
      </c>
      <c r="AC33" s="1">
        <f t="shared" si="15"/>
        <v>3.8622333741242754</v>
      </c>
      <c r="AD33" s="4">
        <f t="shared" si="16"/>
        <v>0.12037085213386094</v>
      </c>
      <c r="AE33" s="3" t="str">
        <f t="shared" si="17"/>
        <v>C1</v>
      </c>
      <c r="AF33" s="3">
        <f t="shared" si="18"/>
        <v>1.4489142043431814E-2</v>
      </c>
    </row>
    <row r="34" spans="1:32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"/>
        <v>0.14142135623730995</v>
      </c>
      <c r="G34" s="1">
        <f t="shared" si="5"/>
        <v>3.66742416417845</v>
      </c>
      <c r="H34" s="4">
        <f t="shared" si="6"/>
        <v>0.14142135623730995</v>
      </c>
      <c r="I34" s="3" t="str">
        <f t="shared" si="7"/>
        <v>C1</v>
      </c>
      <c r="J34" s="3">
        <f t="shared" si="8"/>
        <v>2.0000000000000125E-2</v>
      </c>
      <c r="L34" s="3">
        <v>28</v>
      </c>
      <c r="M34" s="4">
        <v>1.5</v>
      </c>
      <c r="N34" s="4">
        <v>0.2</v>
      </c>
      <c r="O34" s="4">
        <v>5.2</v>
      </c>
      <c r="P34" s="4">
        <v>3.5</v>
      </c>
      <c r="Q34" s="1">
        <f t="shared" si="9"/>
        <v>0.2214905293559675</v>
      </c>
      <c r="R34" s="1">
        <f t="shared" si="10"/>
        <v>3.9332849550598592</v>
      </c>
      <c r="S34" s="4">
        <f t="shared" si="11"/>
        <v>0.2214905293559675</v>
      </c>
      <c r="T34" s="3" t="str">
        <f t="shared" si="12"/>
        <v>C1</v>
      </c>
      <c r="U34" s="3">
        <f t="shared" si="13"/>
        <v>4.9058054594386696E-2</v>
      </c>
      <c r="W34" s="3">
        <v>28</v>
      </c>
      <c r="X34" s="4">
        <v>1.5</v>
      </c>
      <c r="Y34" s="4">
        <v>0.2</v>
      </c>
      <c r="Z34" s="4">
        <v>5.2</v>
      </c>
      <c r="AA34" s="4">
        <v>3.5</v>
      </c>
      <c r="AB34" s="1">
        <f t="shared" si="14"/>
        <v>0.25800118941885664</v>
      </c>
      <c r="AC34" s="1">
        <f t="shared" si="15"/>
        <v>3.9735648692603482</v>
      </c>
      <c r="AD34" s="4">
        <f t="shared" si="16"/>
        <v>0.25800118941885664</v>
      </c>
      <c r="AE34" s="3" t="str">
        <f t="shared" si="17"/>
        <v>C1</v>
      </c>
      <c r="AF34" s="3">
        <f t="shared" si="18"/>
        <v>6.6564613741544737E-2</v>
      </c>
    </row>
    <row r="35" spans="1:32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"/>
        <v>0.14142135623730995</v>
      </c>
      <c r="G35" s="1">
        <f t="shared" si="5"/>
        <v>3.7509998667022106</v>
      </c>
      <c r="H35" s="4">
        <f t="shared" si="6"/>
        <v>0.14142135623730995</v>
      </c>
      <c r="I35" s="3" t="str">
        <f t="shared" si="7"/>
        <v>C1</v>
      </c>
      <c r="J35" s="3">
        <f t="shared" si="8"/>
        <v>2.0000000000000125E-2</v>
      </c>
      <c r="L35" s="3">
        <v>29</v>
      </c>
      <c r="M35" s="4">
        <v>1.4</v>
      </c>
      <c r="N35" s="4">
        <v>0.2</v>
      </c>
      <c r="O35" s="4">
        <v>5.2</v>
      </c>
      <c r="P35" s="4">
        <v>3.4</v>
      </c>
      <c r="Q35" s="1">
        <f t="shared" si="9"/>
        <v>0.2223740350336163</v>
      </c>
      <c r="R35" s="1">
        <f t="shared" si="10"/>
        <v>4.0063615111347932</v>
      </c>
      <c r="S35" s="4">
        <f t="shared" si="11"/>
        <v>0.2223740350336163</v>
      </c>
      <c r="T35" s="3" t="str">
        <f t="shared" si="12"/>
        <v>C1</v>
      </c>
      <c r="U35" s="3">
        <f t="shared" si="13"/>
        <v>4.9450211457132014E-2</v>
      </c>
      <c r="W35" s="3">
        <v>29</v>
      </c>
      <c r="X35" s="4">
        <v>1.4</v>
      </c>
      <c r="Y35" s="4">
        <v>0.2</v>
      </c>
      <c r="Z35" s="4">
        <v>5.2</v>
      </c>
      <c r="AA35" s="4">
        <v>3.4</v>
      </c>
      <c r="AB35" s="1">
        <f t="shared" si="14"/>
        <v>0.26944823174517496</v>
      </c>
      <c r="AC35" s="1">
        <f t="shared" si="15"/>
        <v>4.0470099993907178</v>
      </c>
      <c r="AD35" s="4">
        <f t="shared" si="16"/>
        <v>0.26944823174517496</v>
      </c>
      <c r="AE35" s="3" t="str">
        <f t="shared" si="17"/>
        <v>C1</v>
      </c>
      <c r="AF35" s="3">
        <f t="shared" si="18"/>
        <v>7.2602349590601509E-2</v>
      </c>
    </row>
    <row r="36" spans="1:32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"/>
        <v>0.53851648071344993</v>
      </c>
      <c r="G36" s="1">
        <f t="shared" si="5"/>
        <v>3.7603191353926331</v>
      </c>
      <c r="H36" s="4">
        <f t="shared" si="6"/>
        <v>0.53851648071344993</v>
      </c>
      <c r="I36" s="3" t="str">
        <f t="shared" si="7"/>
        <v>C1</v>
      </c>
      <c r="J36" s="3">
        <f t="shared" si="8"/>
        <v>0.28999999999999948</v>
      </c>
      <c r="L36" s="3">
        <v>30</v>
      </c>
      <c r="M36" s="4">
        <v>1.6</v>
      </c>
      <c r="N36" s="4">
        <v>0.2</v>
      </c>
      <c r="O36" s="4">
        <v>4.7</v>
      </c>
      <c r="P36" s="4">
        <v>3.2</v>
      </c>
      <c r="Q36" s="1">
        <f t="shared" si="9"/>
        <v>0.39287679015366339</v>
      </c>
      <c r="R36" s="1">
        <f t="shared" si="10"/>
        <v>3.9793054609870864</v>
      </c>
      <c r="S36" s="4">
        <f t="shared" si="11"/>
        <v>0.39287679015366339</v>
      </c>
      <c r="T36" s="3" t="str">
        <f t="shared" si="12"/>
        <v>C1</v>
      </c>
      <c r="U36" s="3">
        <f t="shared" si="13"/>
        <v>0.15435217224144565</v>
      </c>
      <c r="W36" s="3">
        <v>30</v>
      </c>
      <c r="X36" s="4">
        <v>1.6</v>
      </c>
      <c r="Y36" s="4">
        <v>0.2</v>
      </c>
      <c r="Z36" s="4">
        <v>4.7</v>
      </c>
      <c r="AA36" s="4">
        <v>3.2</v>
      </c>
      <c r="AB36" s="1">
        <f t="shared" si="14"/>
        <v>0.36336801160084642</v>
      </c>
      <c r="AC36" s="1">
        <f t="shared" si="15"/>
        <v>4.022493615112654</v>
      </c>
      <c r="AD36" s="4">
        <f t="shared" si="16"/>
        <v>0.36336801160084642</v>
      </c>
      <c r="AE36" s="3" t="str">
        <f t="shared" si="17"/>
        <v>C1</v>
      </c>
      <c r="AF36" s="3">
        <f t="shared" si="18"/>
        <v>0.13203631185475287</v>
      </c>
    </row>
    <row r="37" spans="1:32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"/>
        <v>0.53851648071345037</v>
      </c>
      <c r="G37" s="1">
        <f t="shared" si="5"/>
        <v>3.722902093797257</v>
      </c>
      <c r="H37" s="4">
        <f t="shared" si="6"/>
        <v>0.53851648071345037</v>
      </c>
      <c r="I37" s="3" t="str">
        <f t="shared" si="7"/>
        <v>C1</v>
      </c>
      <c r="J37" s="3">
        <f t="shared" si="8"/>
        <v>0.28999999999999998</v>
      </c>
      <c r="L37" s="3">
        <v>31</v>
      </c>
      <c r="M37" s="4">
        <v>1.6</v>
      </c>
      <c r="N37" s="4">
        <v>0.2</v>
      </c>
      <c r="O37" s="4">
        <v>4.8</v>
      </c>
      <c r="P37" s="4">
        <v>3.1</v>
      </c>
      <c r="Q37" s="1">
        <f t="shared" si="9"/>
        <v>0.3933755573293683</v>
      </c>
      <c r="R37" s="1">
        <f t="shared" si="10"/>
        <v>3.9338627317492527</v>
      </c>
      <c r="S37" s="4">
        <f t="shared" si="11"/>
        <v>0.3933755573293683</v>
      </c>
      <c r="T37" s="3" t="str">
        <f t="shared" si="12"/>
        <v>C1</v>
      </c>
      <c r="U37" s="3">
        <f t="shared" si="13"/>
        <v>0.15474432910419111</v>
      </c>
      <c r="W37" s="3">
        <v>31</v>
      </c>
      <c r="X37" s="4">
        <v>1.6</v>
      </c>
      <c r="Y37" s="4">
        <v>0.2</v>
      </c>
      <c r="Z37" s="4">
        <v>4.8</v>
      </c>
      <c r="AA37" s="4">
        <v>3.1</v>
      </c>
      <c r="AB37" s="1">
        <f t="shared" si="14"/>
        <v>0.35336454340241674</v>
      </c>
      <c r="AC37" s="1">
        <f t="shared" si="15"/>
        <v>3.9771306598707468</v>
      </c>
      <c r="AD37" s="4">
        <f t="shared" si="16"/>
        <v>0.35336454340241674</v>
      </c>
      <c r="AE37" s="3" t="str">
        <f t="shared" si="17"/>
        <v>C1</v>
      </c>
      <c r="AF37" s="3">
        <f t="shared" si="18"/>
        <v>0.12486650053399846</v>
      </c>
    </row>
    <row r="38" spans="1:32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"/>
        <v>0.38729833462074231</v>
      </c>
      <c r="G38" s="1">
        <f t="shared" si="5"/>
        <v>3.5355339059327378</v>
      </c>
      <c r="H38" s="4">
        <f t="shared" si="6"/>
        <v>0.38729833462074231</v>
      </c>
      <c r="I38" s="3" t="str">
        <f t="shared" si="7"/>
        <v>C1</v>
      </c>
      <c r="J38" s="3">
        <f t="shared" si="8"/>
        <v>0.15000000000000049</v>
      </c>
      <c r="L38" s="3">
        <v>32</v>
      </c>
      <c r="M38" s="4">
        <v>1.5</v>
      </c>
      <c r="N38" s="4">
        <v>0.4</v>
      </c>
      <c r="O38" s="4">
        <v>5.4</v>
      </c>
      <c r="P38" s="4">
        <v>3.4</v>
      </c>
      <c r="Q38" s="1">
        <f t="shared" si="9"/>
        <v>0.41567240080436607</v>
      </c>
      <c r="R38" s="1">
        <f t="shared" si="10"/>
        <v>3.7965326062908415</v>
      </c>
      <c r="S38" s="4">
        <f t="shared" si="11"/>
        <v>0.41567240080436607</v>
      </c>
      <c r="T38" s="3" t="str">
        <f t="shared" si="12"/>
        <v>C1</v>
      </c>
      <c r="U38" s="3">
        <f t="shared" si="13"/>
        <v>0.17278354479046554</v>
      </c>
      <c r="W38" s="3">
        <v>32</v>
      </c>
      <c r="X38" s="4">
        <v>1.5</v>
      </c>
      <c r="Y38" s="4">
        <v>0.4</v>
      </c>
      <c r="Z38" s="4">
        <v>5.4</v>
      </c>
      <c r="AA38" s="4">
        <v>3.4</v>
      </c>
      <c r="AB38" s="1">
        <f t="shared" si="14"/>
        <v>0.4147726025845398</v>
      </c>
      <c r="AC38" s="1">
        <f t="shared" si="15"/>
        <v>3.8363751734222937</v>
      </c>
      <c r="AD38" s="4">
        <f t="shared" si="16"/>
        <v>0.4147726025845398</v>
      </c>
      <c r="AE38" s="3" t="str">
        <f t="shared" si="17"/>
        <v>C1</v>
      </c>
      <c r="AF38" s="3">
        <f t="shared" si="18"/>
        <v>0.1720363118547526</v>
      </c>
    </row>
    <row r="39" spans="1:32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9">SQRT((B39-$B$2)^2 + (C39-$C$2)^2 + (D39-$D$2)^2 + (E39-$E$2)^2)</f>
        <v>0.62449979983983961</v>
      </c>
      <c r="G39" s="1">
        <f t="shared" ref="G39:G70" si="20">SQRT((B39-$B$3)^2 + (C39-$C$3)^2 + (D39-$D$3)^2 + (E39-$E$3)^2)</f>
        <v>3.7868192457522976</v>
      </c>
      <c r="H39" s="4">
        <f t="shared" si="6"/>
        <v>0.62449979983983961</v>
      </c>
      <c r="I39" s="3" t="str">
        <f t="shared" si="7"/>
        <v>C1</v>
      </c>
      <c r="J39" s="3">
        <f t="shared" si="8"/>
        <v>0.38999999999999974</v>
      </c>
      <c r="L39" s="3">
        <v>33</v>
      </c>
      <c r="M39" s="4">
        <v>1.5</v>
      </c>
      <c r="N39" s="4">
        <v>0.1</v>
      </c>
      <c r="O39" s="4">
        <v>5.2</v>
      </c>
      <c r="P39" s="4">
        <v>4.0999999999999996</v>
      </c>
      <c r="Q39" s="1">
        <f t="shared" si="9"/>
        <v>0.73473966023338866</v>
      </c>
      <c r="R39" s="1">
        <f t="shared" si="10"/>
        <v>4.1092803607389436</v>
      </c>
      <c r="S39" s="4">
        <f t="shared" si="11"/>
        <v>0.73473966023338866</v>
      </c>
      <c r="T39" s="3" t="str">
        <f t="shared" si="12"/>
        <v>C1</v>
      </c>
      <c r="U39" s="3">
        <f t="shared" si="13"/>
        <v>0.53984236831987542</v>
      </c>
      <c r="W39" s="3">
        <v>33</v>
      </c>
      <c r="X39" s="4">
        <v>1.5</v>
      </c>
      <c r="Y39" s="4">
        <v>0.1</v>
      </c>
      <c r="Z39" s="4">
        <v>5.2</v>
      </c>
      <c r="AA39" s="4">
        <v>4.0999999999999996</v>
      </c>
      <c r="AB39" s="1">
        <f t="shared" si="14"/>
        <v>0.78160363124991472</v>
      </c>
      <c r="AC39" s="1">
        <f t="shared" si="15"/>
        <v>4.1466221798204339</v>
      </c>
      <c r="AD39" s="4">
        <f t="shared" si="16"/>
        <v>0.78160363124991472</v>
      </c>
      <c r="AE39" s="3" t="str">
        <f t="shared" si="17"/>
        <v>C1</v>
      </c>
      <c r="AF39" s="3">
        <f t="shared" si="18"/>
        <v>0.61090423638305269</v>
      </c>
    </row>
    <row r="40" spans="1:32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9"/>
        <v>0.80622577482985536</v>
      </c>
      <c r="G40" s="1">
        <f t="shared" si="20"/>
        <v>3.7815340802378077</v>
      </c>
      <c r="H40" s="4">
        <f t="shared" si="6"/>
        <v>0.80622577482985536</v>
      </c>
      <c r="I40" s="3" t="str">
        <f t="shared" si="7"/>
        <v>C1</v>
      </c>
      <c r="J40" s="3">
        <f t="shared" si="8"/>
        <v>0.65000000000000058</v>
      </c>
      <c r="L40" s="3">
        <v>34</v>
      </c>
      <c r="M40" s="4">
        <v>1.4</v>
      </c>
      <c r="N40" s="4">
        <v>0.2</v>
      </c>
      <c r="O40" s="4">
        <v>5.5</v>
      </c>
      <c r="P40" s="4">
        <v>4.2</v>
      </c>
      <c r="Q40" s="1">
        <f t="shared" si="9"/>
        <v>0.93758095895468463</v>
      </c>
      <c r="R40" s="1">
        <f t="shared" si="10"/>
        <v>4.1201308246762887</v>
      </c>
      <c r="S40" s="4">
        <f t="shared" si="11"/>
        <v>0.93758095895468463</v>
      </c>
      <c r="T40" s="3" t="str">
        <f t="shared" si="12"/>
        <v>C1</v>
      </c>
      <c r="U40" s="3">
        <f t="shared" si="13"/>
        <v>0.87905805459438602</v>
      </c>
      <c r="W40" s="3">
        <v>34</v>
      </c>
      <c r="X40" s="4">
        <v>1.4</v>
      </c>
      <c r="Y40" s="4">
        <v>0.2</v>
      </c>
      <c r="Z40" s="4">
        <v>5.5</v>
      </c>
      <c r="AA40" s="4">
        <v>4.2</v>
      </c>
      <c r="AB40" s="1">
        <f t="shared" si="14"/>
        <v>0.98361985033241306</v>
      </c>
      <c r="AC40" s="1">
        <f t="shared" si="15"/>
        <v>4.1556124310908142</v>
      </c>
      <c r="AD40" s="4">
        <f t="shared" si="16"/>
        <v>0.98361985033241306</v>
      </c>
      <c r="AE40" s="3" t="str">
        <f t="shared" si="17"/>
        <v>C1</v>
      </c>
      <c r="AF40" s="3">
        <f t="shared" si="18"/>
        <v>0.96750800996795872</v>
      </c>
    </row>
    <row r="41" spans="1:32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9"/>
        <v>0.45825756949558361</v>
      </c>
      <c r="G41" s="1">
        <f t="shared" si="20"/>
        <v>3.7682887362833544</v>
      </c>
      <c r="H41" s="4">
        <f t="shared" si="6"/>
        <v>0.45825756949558361</v>
      </c>
      <c r="I41" s="3" t="str">
        <f t="shared" si="7"/>
        <v>C1</v>
      </c>
      <c r="J41" s="3">
        <f t="shared" si="8"/>
        <v>0.20999999999999963</v>
      </c>
      <c r="L41" s="3">
        <v>35</v>
      </c>
      <c r="M41" s="4">
        <v>1.5</v>
      </c>
      <c r="N41" s="4">
        <v>0.2</v>
      </c>
      <c r="O41" s="4">
        <v>4.9000000000000004</v>
      </c>
      <c r="P41" s="4">
        <v>3.1</v>
      </c>
      <c r="Q41" s="1">
        <f t="shared" si="9"/>
        <v>0.33407644963725031</v>
      </c>
      <c r="R41" s="1">
        <f t="shared" si="10"/>
        <v>3.9831619377761585</v>
      </c>
      <c r="S41" s="4">
        <f t="shared" si="11"/>
        <v>0.33407644963725031</v>
      </c>
      <c r="T41" s="3" t="str">
        <f t="shared" si="12"/>
        <v>C1</v>
      </c>
      <c r="U41" s="3">
        <f t="shared" si="13"/>
        <v>0.11160707420223023</v>
      </c>
      <c r="W41" s="3">
        <v>35</v>
      </c>
      <c r="X41" s="4">
        <v>1.5</v>
      </c>
      <c r="Y41" s="4">
        <v>0.2</v>
      </c>
      <c r="Z41" s="4">
        <v>4.9000000000000004</v>
      </c>
      <c r="AA41" s="4">
        <v>3.1</v>
      </c>
      <c r="AB41" s="1">
        <f t="shared" si="14"/>
        <v>0.30953173788872335</v>
      </c>
      <c r="AC41" s="1">
        <f t="shared" si="15"/>
        <v>4.0260544801873337</v>
      </c>
      <c r="AD41" s="4">
        <f t="shared" si="16"/>
        <v>0.30953173788872335</v>
      </c>
      <c r="AE41" s="3" t="str">
        <f t="shared" si="17"/>
        <v>C1</v>
      </c>
      <c r="AF41" s="3">
        <f t="shared" si="18"/>
        <v>9.5809896760413335E-2</v>
      </c>
    </row>
    <row r="42" spans="1:32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9"/>
        <v>0.37416573867739383</v>
      </c>
      <c r="G42" s="1">
        <f t="shared" si="20"/>
        <v>3.9887341350358261</v>
      </c>
      <c r="H42" s="4">
        <f t="shared" si="6"/>
        <v>0.37416573867739383</v>
      </c>
      <c r="I42" s="3" t="str">
        <f t="shared" si="7"/>
        <v>C1</v>
      </c>
      <c r="J42" s="3">
        <f t="shared" si="8"/>
        <v>0.13999999999999976</v>
      </c>
      <c r="L42" s="3">
        <v>36</v>
      </c>
      <c r="M42" s="4">
        <v>1.2</v>
      </c>
      <c r="N42" s="4">
        <v>0.2</v>
      </c>
      <c r="O42" s="4">
        <v>5</v>
      </c>
      <c r="P42" s="4">
        <v>3.2</v>
      </c>
      <c r="Q42" s="1">
        <f t="shared" si="9"/>
        <v>0.3652010132578814</v>
      </c>
      <c r="R42" s="1">
        <f t="shared" si="10"/>
        <v>4.2191031686605207</v>
      </c>
      <c r="S42" s="4">
        <f t="shared" si="11"/>
        <v>0.3652010132578814</v>
      </c>
      <c r="T42" s="3" t="str">
        <f t="shared" si="12"/>
        <v>C1</v>
      </c>
      <c r="U42" s="3">
        <f t="shared" si="13"/>
        <v>0.13337178008458328</v>
      </c>
      <c r="W42" s="3">
        <v>36</v>
      </c>
      <c r="X42" s="4">
        <v>1.2</v>
      </c>
      <c r="Y42" s="4">
        <v>0.2</v>
      </c>
      <c r="Z42" s="4">
        <v>5</v>
      </c>
      <c r="AA42" s="4">
        <v>3.2</v>
      </c>
      <c r="AB42" s="1">
        <f t="shared" si="14"/>
        <v>0.40858533041717404</v>
      </c>
      <c r="AC42" s="1">
        <f t="shared" si="15"/>
        <v>4.2610851477293181</v>
      </c>
      <c r="AD42" s="4">
        <f t="shared" si="16"/>
        <v>0.40858533041717404</v>
      </c>
      <c r="AE42" s="3" t="str">
        <f t="shared" si="17"/>
        <v>C1</v>
      </c>
      <c r="AF42" s="3">
        <f t="shared" si="18"/>
        <v>0.1669419722321113</v>
      </c>
    </row>
    <row r="43" spans="1:32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9"/>
        <v>0.41231056256176635</v>
      </c>
      <c r="G43" s="1">
        <f t="shared" si="20"/>
        <v>3.7682887362833548</v>
      </c>
      <c r="H43" s="4">
        <f t="shared" si="6"/>
        <v>0.41231056256176635</v>
      </c>
      <c r="I43" s="3" t="str">
        <f t="shared" si="7"/>
        <v>C1</v>
      </c>
      <c r="J43" s="3">
        <f t="shared" si="8"/>
        <v>0.17000000000000023</v>
      </c>
      <c r="L43" s="3">
        <v>37</v>
      </c>
      <c r="M43" s="4">
        <v>1.3</v>
      </c>
      <c r="N43" s="4">
        <v>0.2</v>
      </c>
      <c r="O43" s="4">
        <v>5.5</v>
      </c>
      <c r="P43" s="4">
        <v>3.5</v>
      </c>
      <c r="Q43" s="1">
        <f t="shared" si="9"/>
        <v>0.53964332418689731</v>
      </c>
      <c r="R43" s="1">
        <f t="shared" si="10"/>
        <v>4.0406174186080559</v>
      </c>
      <c r="S43" s="4">
        <f t="shared" si="11"/>
        <v>0.53964332418689731</v>
      </c>
      <c r="T43" s="3" t="str">
        <f t="shared" si="12"/>
        <v>C1</v>
      </c>
      <c r="U43" s="3">
        <f t="shared" si="13"/>
        <v>0.29121491733948474</v>
      </c>
      <c r="W43" s="3">
        <v>37</v>
      </c>
      <c r="X43" s="4">
        <v>1.3</v>
      </c>
      <c r="Y43" s="4">
        <v>0.2</v>
      </c>
      <c r="Z43" s="4">
        <v>5.5</v>
      </c>
      <c r="AA43" s="4">
        <v>3.5</v>
      </c>
      <c r="AB43" s="1">
        <f t="shared" si="14"/>
        <v>0.5807919857596836</v>
      </c>
      <c r="AC43" s="1">
        <f t="shared" si="15"/>
        <v>4.0794735405635558</v>
      </c>
      <c r="AD43" s="4">
        <f t="shared" si="16"/>
        <v>0.5807919857596836</v>
      </c>
      <c r="AE43" s="3" t="str">
        <f t="shared" si="17"/>
        <v>C1</v>
      </c>
      <c r="AF43" s="3">
        <f t="shared" si="18"/>
        <v>0.3373193307226765</v>
      </c>
    </row>
    <row r="44" spans="1:32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9"/>
        <v>0.24494897427831727</v>
      </c>
      <c r="G44" s="1">
        <f t="shared" si="20"/>
        <v>3.8974350539810154</v>
      </c>
      <c r="H44" s="4">
        <f t="shared" si="6"/>
        <v>0.24494897427831727</v>
      </c>
      <c r="I44" s="3" t="str">
        <f t="shared" si="7"/>
        <v>C1</v>
      </c>
      <c r="J44" s="3">
        <f t="shared" si="8"/>
        <v>5.9999999999999734E-2</v>
      </c>
      <c r="L44" s="3">
        <v>38</v>
      </c>
      <c r="M44" s="4">
        <v>1.4</v>
      </c>
      <c r="N44" s="4">
        <v>0.1</v>
      </c>
      <c r="O44" s="4">
        <v>4.9000000000000004</v>
      </c>
      <c r="P44" s="4">
        <v>3.6</v>
      </c>
      <c r="Q44" s="1">
        <f t="shared" si="9"/>
        <v>0.28772129707490357</v>
      </c>
      <c r="R44" s="1">
        <f t="shared" si="10"/>
        <v>4.1642809209040266</v>
      </c>
      <c r="S44" s="4">
        <f t="shared" si="11"/>
        <v>0.28772129707490357</v>
      </c>
      <c r="T44" s="3" t="str">
        <f t="shared" si="12"/>
        <v>C1</v>
      </c>
      <c r="U44" s="3">
        <f t="shared" si="13"/>
        <v>8.2783544790464916E-2</v>
      </c>
      <c r="W44" s="3">
        <v>38</v>
      </c>
      <c r="X44" s="4">
        <v>1.4</v>
      </c>
      <c r="Y44" s="4">
        <v>0.1</v>
      </c>
      <c r="Z44" s="4">
        <v>4.9000000000000004</v>
      </c>
      <c r="AA44" s="4">
        <v>3.6</v>
      </c>
      <c r="AB44" s="1">
        <f t="shared" si="14"/>
        <v>0.35522845501307837</v>
      </c>
      <c r="AC44" s="1">
        <f t="shared" si="15"/>
        <v>4.2051687926103174</v>
      </c>
      <c r="AD44" s="4">
        <f t="shared" si="16"/>
        <v>0.35522845501307837</v>
      </c>
      <c r="AE44" s="3" t="str">
        <f t="shared" si="17"/>
        <v>C1</v>
      </c>
      <c r="AF44" s="3">
        <f t="shared" si="18"/>
        <v>0.12618725525097865</v>
      </c>
    </row>
    <row r="45" spans="1:32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9"/>
        <v>0.86602540378443804</v>
      </c>
      <c r="G45" s="1">
        <f t="shared" si="20"/>
        <v>4.1496987842492858</v>
      </c>
      <c r="H45" s="4">
        <f t="shared" si="6"/>
        <v>0.86602540378443804</v>
      </c>
      <c r="I45" s="3" t="str">
        <f t="shared" si="7"/>
        <v>C1</v>
      </c>
      <c r="J45" s="3">
        <f t="shared" si="8"/>
        <v>0.749999999999999</v>
      </c>
      <c r="L45" s="3">
        <v>39</v>
      </c>
      <c r="M45" s="4">
        <v>1.3</v>
      </c>
      <c r="N45" s="4">
        <v>0.2</v>
      </c>
      <c r="O45" s="4">
        <v>4.4000000000000004</v>
      </c>
      <c r="P45" s="4">
        <v>3</v>
      </c>
      <c r="Q45" s="1">
        <f t="shared" si="9"/>
        <v>0.76044312138969128</v>
      </c>
      <c r="R45" s="1">
        <f t="shared" si="10"/>
        <v>4.3433361511099529</v>
      </c>
      <c r="S45" s="4">
        <f t="shared" si="11"/>
        <v>0.76044312138969128</v>
      </c>
      <c r="T45" s="3" t="str">
        <f t="shared" si="12"/>
        <v>C1</v>
      </c>
      <c r="U45" s="3">
        <f t="shared" si="13"/>
        <v>0.57827374086889671</v>
      </c>
      <c r="W45" s="3">
        <v>39</v>
      </c>
      <c r="X45" s="4">
        <v>1.3</v>
      </c>
      <c r="Y45" s="4">
        <v>0.2</v>
      </c>
      <c r="Z45" s="4">
        <v>4.4000000000000004</v>
      </c>
      <c r="AA45" s="4">
        <v>3</v>
      </c>
      <c r="AB45" s="1">
        <f t="shared" si="14"/>
        <v>0.76130380379062468</v>
      </c>
      <c r="AC45" s="1">
        <f t="shared" si="15"/>
        <v>4.3875927736675369</v>
      </c>
      <c r="AD45" s="4">
        <f t="shared" si="16"/>
        <v>0.76130380379062468</v>
      </c>
      <c r="AE45" s="3" t="str">
        <f t="shared" si="17"/>
        <v>C1</v>
      </c>
      <c r="AF45" s="3">
        <f t="shared" si="18"/>
        <v>0.57958348166607399</v>
      </c>
    </row>
    <row r="46" spans="1:32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9"/>
        <v>0.14142135623730964</v>
      </c>
      <c r="G46" s="1">
        <f t="shared" si="20"/>
        <v>3.6945906403822337</v>
      </c>
      <c r="H46" s="4">
        <f t="shared" si="6"/>
        <v>0.14142135623730964</v>
      </c>
      <c r="I46" s="3" t="str">
        <f t="shared" si="7"/>
        <v>C1</v>
      </c>
      <c r="J46" s="3">
        <f t="shared" si="8"/>
        <v>2.0000000000000039E-2</v>
      </c>
      <c r="L46" s="3">
        <v>40</v>
      </c>
      <c r="M46" s="4">
        <v>1.5</v>
      </c>
      <c r="N46" s="4">
        <v>0.2</v>
      </c>
      <c r="O46" s="4">
        <v>5.0999999999999996</v>
      </c>
      <c r="P46" s="4">
        <v>3.4</v>
      </c>
      <c r="Q46" s="1">
        <f t="shared" si="9"/>
        <v>0.1121938784385877</v>
      </c>
      <c r="R46" s="1">
        <f t="shared" si="10"/>
        <v>3.9472306149500853</v>
      </c>
      <c r="S46" s="4">
        <f t="shared" si="11"/>
        <v>0.1121938784385877</v>
      </c>
      <c r="T46" s="3" t="str">
        <f t="shared" si="12"/>
        <v>C1</v>
      </c>
      <c r="U46" s="3">
        <f t="shared" si="13"/>
        <v>1.2587466359092594E-2</v>
      </c>
      <c r="W46" s="3">
        <v>40</v>
      </c>
      <c r="X46" s="4">
        <v>1.5</v>
      </c>
      <c r="Y46" s="4">
        <v>0.2</v>
      </c>
      <c r="Z46" s="4">
        <v>5.0999999999999996</v>
      </c>
      <c r="AA46" s="4">
        <v>3.4</v>
      </c>
      <c r="AB46" s="1">
        <f t="shared" si="14"/>
        <v>0.14716981132075402</v>
      </c>
      <c r="AC46" s="1">
        <f t="shared" si="15"/>
        <v>3.98832590737215</v>
      </c>
      <c r="AD46" s="4">
        <f t="shared" si="16"/>
        <v>0.14716981132075402</v>
      </c>
      <c r="AE46" s="3" t="str">
        <f t="shared" si="17"/>
        <v>C1</v>
      </c>
      <c r="AF46" s="3">
        <f t="shared" si="18"/>
        <v>2.1658953364186339E-2</v>
      </c>
    </row>
    <row r="47" spans="1:32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9"/>
        <v>0.17320508075688743</v>
      </c>
      <c r="G47" s="1">
        <f t="shared" si="20"/>
        <v>3.8704004960727256</v>
      </c>
      <c r="H47" s="4">
        <f t="shared" si="6"/>
        <v>0.17320508075688743</v>
      </c>
      <c r="I47" s="3" t="str">
        <f t="shared" si="7"/>
        <v>C1</v>
      </c>
      <c r="J47" s="3">
        <f t="shared" si="8"/>
        <v>2.9999999999999895E-2</v>
      </c>
      <c r="L47" s="3">
        <v>41</v>
      </c>
      <c r="M47" s="4">
        <v>1.3</v>
      </c>
      <c r="N47" s="4">
        <v>0.3</v>
      </c>
      <c r="O47" s="4">
        <v>5</v>
      </c>
      <c r="P47" s="4">
        <v>3.5</v>
      </c>
      <c r="Q47" s="1">
        <f t="shared" si="9"/>
        <v>0.21565953488437181</v>
      </c>
      <c r="R47" s="1">
        <f t="shared" si="10"/>
        <v>4.1308549794119571</v>
      </c>
      <c r="S47" s="4">
        <f t="shared" si="11"/>
        <v>0.21565953488437181</v>
      </c>
      <c r="T47" s="3" t="str">
        <f t="shared" si="12"/>
        <v>C1</v>
      </c>
      <c r="U47" s="3">
        <f t="shared" si="13"/>
        <v>4.6509034986543581E-2</v>
      </c>
      <c r="W47" s="3">
        <v>41</v>
      </c>
      <c r="X47" s="4">
        <v>1.3</v>
      </c>
      <c r="Y47" s="4">
        <v>0.3</v>
      </c>
      <c r="Z47" s="4">
        <v>5</v>
      </c>
      <c r="AA47" s="4">
        <v>3.5</v>
      </c>
      <c r="AB47" s="1">
        <f t="shared" si="14"/>
        <v>0.29131855508016929</v>
      </c>
      <c r="AC47" s="1">
        <f t="shared" si="15"/>
        <v>4.1718053691730681</v>
      </c>
      <c r="AD47" s="4">
        <f t="shared" si="16"/>
        <v>0.29131855508016929</v>
      </c>
      <c r="AE47" s="3" t="str">
        <f t="shared" si="17"/>
        <v>C1</v>
      </c>
      <c r="AF47" s="3">
        <f t="shared" si="18"/>
        <v>8.4866500533997635E-2</v>
      </c>
    </row>
    <row r="48" spans="1:32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9"/>
        <v>1.349073756323204</v>
      </c>
      <c r="G48" s="1">
        <f t="shared" si="20"/>
        <v>4.1821047332652972</v>
      </c>
      <c r="H48" s="4">
        <f t="shared" si="6"/>
        <v>1.349073756323204</v>
      </c>
      <c r="I48" s="3" t="str">
        <f t="shared" si="7"/>
        <v>C1</v>
      </c>
      <c r="J48" s="3">
        <f t="shared" si="8"/>
        <v>1.8199999999999996</v>
      </c>
      <c r="L48" s="3">
        <v>42</v>
      </c>
      <c r="M48" s="4">
        <v>1.3</v>
      </c>
      <c r="N48" s="4">
        <v>0.3</v>
      </c>
      <c r="O48" s="4">
        <v>4.5</v>
      </c>
      <c r="P48" s="4">
        <v>2.2999999999999998</v>
      </c>
      <c r="Q48" s="1">
        <f t="shared" si="9"/>
        <v>1.2360750721562803</v>
      </c>
      <c r="R48" s="1">
        <f t="shared" si="10"/>
        <v>4.3045927120330578</v>
      </c>
      <c r="S48" s="4">
        <f t="shared" si="11"/>
        <v>1.2360750721562803</v>
      </c>
      <c r="T48" s="3" t="str">
        <f t="shared" si="12"/>
        <v>C1</v>
      </c>
      <c r="U48" s="3">
        <f t="shared" si="13"/>
        <v>1.5278815840061537</v>
      </c>
      <c r="W48" s="3">
        <v>42</v>
      </c>
      <c r="X48" s="4">
        <v>1.3</v>
      </c>
      <c r="Y48" s="4">
        <v>0.3</v>
      </c>
      <c r="Z48" s="4">
        <v>4.5</v>
      </c>
      <c r="AA48" s="4">
        <v>2.2999999999999998</v>
      </c>
      <c r="AB48" s="1">
        <f t="shared" si="14"/>
        <v>1.2116410556364503</v>
      </c>
      <c r="AC48" s="1">
        <f t="shared" si="15"/>
        <v>4.3500374731308566</v>
      </c>
      <c r="AD48" s="4">
        <f t="shared" si="16"/>
        <v>1.2116410556364503</v>
      </c>
      <c r="AE48" s="3" t="str">
        <f t="shared" si="17"/>
        <v>C1</v>
      </c>
      <c r="AF48" s="3">
        <f t="shared" si="18"/>
        <v>1.4680740477038117</v>
      </c>
    </row>
    <row r="49" spans="1:32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9"/>
        <v>0.76811457478686007</v>
      </c>
      <c r="G49" s="1">
        <f t="shared" si="20"/>
        <v>4.1400483088968905</v>
      </c>
      <c r="H49" s="4">
        <f t="shared" si="6"/>
        <v>0.76811457478686007</v>
      </c>
      <c r="I49" s="3" t="str">
        <f t="shared" si="7"/>
        <v>C1</v>
      </c>
      <c r="J49" s="3">
        <f t="shared" si="8"/>
        <v>0.58999999999999886</v>
      </c>
      <c r="L49" s="3">
        <v>43</v>
      </c>
      <c r="M49" s="4">
        <v>1.3</v>
      </c>
      <c r="N49" s="4">
        <v>0.2</v>
      </c>
      <c r="O49" s="4">
        <v>4.4000000000000004</v>
      </c>
      <c r="P49" s="4">
        <v>3.2</v>
      </c>
      <c r="Q49" s="1">
        <f t="shared" si="9"/>
        <v>0.67405650522893512</v>
      </c>
      <c r="R49" s="1">
        <f t="shared" si="10"/>
        <v>4.3536497207786011</v>
      </c>
      <c r="S49" s="4">
        <f t="shared" si="11"/>
        <v>0.67405650522893512</v>
      </c>
      <c r="T49" s="3" t="str">
        <f t="shared" si="12"/>
        <v>C1</v>
      </c>
      <c r="U49" s="3">
        <f t="shared" si="13"/>
        <v>0.45435217224144542</v>
      </c>
      <c r="W49" s="3">
        <v>43</v>
      </c>
      <c r="X49" s="4">
        <v>1.3</v>
      </c>
      <c r="Y49" s="4">
        <v>0.2</v>
      </c>
      <c r="Z49" s="4">
        <v>4.4000000000000004</v>
      </c>
      <c r="AA49" s="4">
        <v>3.2</v>
      </c>
      <c r="AB49" s="1">
        <f t="shared" si="14"/>
        <v>0.68677431035543746</v>
      </c>
      <c r="AC49" s="1">
        <f t="shared" si="15"/>
        <v>4.3973095379199609</v>
      </c>
      <c r="AD49" s="4">
        <f t="shared" si="16"/>
        <v>0.68677431035543746</v>
      </c>
      <c r="AE49" s="3" t="str">
        <f t="shared" si="17"/>
        <v>C1</v>
      </c>
      <c r="AF49" s="3">
        <f t="shared" si="18"/>
        <v>0.47165895336418673</v>
      </c>
    </row>
    <row r="50" spans="1:32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9"/>
        <v>0.45825756949558394</v>
      </c>
      <c r="G50" s="1">
        <f t="shared" si="20"/>
        <v>3.5128336140500593</v>
      </c>
      <c r="H50" s="4">
        <f t="shared" si="6"/>
        <v>0.45825756949558394</v>
      </c>
      <c r="I50" s="3" t="str">
        <f t="shared" si="7"/>
        <v>C1</v>
      </c>
      <c r="J50" s="3">
        <f t="shared" si="8"/>
        <v>0.20999999999999994</v>
      </c>
      <c r="L50" s="3">
        <v>44</v>
      </c>
      <c r="M50" s="4">
        <v>1.6</v>
      </c>
      <c r="N50" s="4">
        <v>0.6</v>
      </c>
      <c r="O50" s="4">
        <v>5</v>
      </c>
      <c r="P50" s="4">
        <v>3.5</v>
      </c>
      <c r="Q50" s="1">
        <f t="shared" si="9"/>
        <v>0.36546936741121722</v>
      </c>
      <c r="R50" s="1">
        <f t="shared" si="10"/>
        <v>3.7735554105763618</v>
      </c>
      <c r="S50" s="4">
        <f t="shared" si="11"/>
        <v>0.36546936741121722</v>
      </c>
      <c r="T50" s="3" t="str">
        <f t="shared" si="12"/>
        <v>C1</v>
      </c>
      <c r="U50" s="3">
        <f t="shared" si="13"/>
        <v>0.13356785851595529</v>
      </c>
      <c r="W50" s="3">
        <v>44</v>
      </c>
      <c r="X50" s="4">
        <v>1.6</v>
      </c>
      <c r="Y50" s="4">
        <v>0.6</v>
      </c>
      <c r="Z50" s="4">
        <v>5</v>
      </c>
      <c r="AA50" s="4">
        <v>3.5</v>
      </c>
      <c r="AB50" s="1">
        <f t="shared" si="14"/>
        <v>0.33808351453176277</v>
      </c>
      <c r="AC50" s="1">
        <f t="shared" si="15"/>
        <v>3.8146004421310762</v>
      </c>
      <c r="AD50" s="4">
        <f t="shared" si="16"/>
        <v>0.33808351453176277</v>
      </c>
      <c r="AE50" s="3" t="str">
        <f t="shared" si="17"/>
        <v>C1</v>
      </c>
      <c r="AF50" s="3">
        <f t="shared" si="18"/>
        <v>0.11430046279814865</v>
      </c>
    </row>
    <row r="51" spans="1:32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9"/>
        <v>0.61644140029689765</v>
      </c>
      <c r="G51" s="1">
        <f t="shared" si="20"/>
        <v>3.3120990323358392</v>
      </c>
      <c r="H51" s="4">
        <f t="shared" si="6"/>
        <v>0.61644140029689765</v>
      </c>
      <c r="I51" s="3" t="str">
        <f t="shared" si="7"/>
        <v>C1</v>
      </c>
      <c r="J51" s="3">
        <f t="shared" si="8"/>
        <v>0.38</v>
      </c>
      <c r="L51" s="3">
        <v>45</v>
      </c>
      <c r="M51" s="4">
        <v>1.9</v>
      </c>
      <c r="N51" s="4">
        <v>0.4</v>
      </c>
      <c r="O51" s="4">
        <v>5.0999999999999996</v>
      </c>
      <c r="P51" s="4">
        <v>3.8</v>
      </c>
      <c r="Q51" s="1">
        <f t="shared" si="9"/>
        <v>0.58815032065996953</v>
      </c>
      <c r="R51" s="1">
        <f t="shared" si="10"/>
        <v>3.6093066057158225</v>
      </c>
      <c r="S51" s="4">
        <f t="shared" si="11"/>
        <v>0.58815032065996953</v>
      </c>
      <c r="T51" s="3" t="str">
        <f t="shared" si="12"/>
        <v>C1</v>
      </c>
      <c r="U51" s="3">
        <f t="shared" si="13"/>
        <v>0.34592079969242495</v>
      </c>
      <c r="W51" s="3">
        <v>45</v>
      </c>
      <c r="X51" s="4">
        <v>1.9</v>
      </c>
      <c r="Y51" s="4">
        <v>0.4</v>
      </c>
      <c r="Z51" s="4">
        <v>5.0999999999999996</v>
      </c>
      <c r="AA51" s="4">
        <v>3.8</v>
      </c>
      <c r="AB51" s="1">
        <f t="shared" si="14"/>
        <v>0.56681707355514577</v>
      </c>
      <c r="AC51" s="1">
        <f t="shared" si="15"/>
        <v>3.6485756629345309</v>
      </c>
      <c r="AD51" s="4">
        <f t="shared" si="16"/>
        <v>0.56681707355514577</v>
      </c>
      <c r="AE51" s="3" t="str">
        <f t="shared" si="17"/>
        <v>C1</v>
      </c>
      <c r="AF51" s="3">
        <f t="shared" si="18"/>
        <v>0.32128159487361951</v>
      </c>
    </row>
    <row r="52" spans="1:32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9"/>
        <v>0.59160797830996148</v>
      </c>
      <c r="G52" s="1">
        <f t="shared" si="20"/>
        <v>3.8626415831655936</v>
      </c>
      <c r="H52" s="4">
        <f t="shared" si="6"/>
        <v>0.59160797830996148</v>
      </c>
      <c r="I52" s="3" t="str">
        <f t="shared" si="7"/>
        <v>C1</v>
      </c>
      <c r="J52" s="3">
        <f t="shared" si="8"/>
        <v>0.34999999999999987</v>
      </c>
      <c r="L52" s="3">
        <v>46</v>
      </c>
      <c r="M52" s="4">
        <v>1.4</v>
      </c>
      <c r="N52" s="4">
        <v>0.3</v>
      </c>
      <c r="O52" s="4">
        <v>4.8</v>
      </c>
      <c r="P52" s="4">
        <v>3</v>
      </c>
      <c r="Q52" s="1">
        <f t="shared" si="9"/>
        <v>0.47012640737158451</v>
      </c>
      <c r="R52" s="1">
        <f t="shared" si="10"/>
        <v>4.0649926052988805</v>
      </c>
      <c r="S52" s="4">
        <f t="shared" si="11"/>
        <v>0.47012640737158451</v>
      </c>
      <c r="T52" s="3" t="str">
        <f t="shared" si="12"/>
        <v>C1</v>
      </c>
      <c r="U52" s="3">
        <f t="shared" si="13"/>
        <v>0.22101883890811302</v>
      </c>
      <c r="W52" s="3">
        <v>46</v>
      </c>
      <c r="X52" s="4">
        <v>1.4</v>
      </c>
      <c r="Y52" s="4">
        <v>0.3</v>
      </c>
      <c r="Z52" s="4">
        <v>4.8</v>
      </c>
      <c r="AA52" s="4">
        <v>3</v>
      </c>
      <c r="AB52" s="1">
        <f t="shared" si="14"/>
        <v>0.45262180739995139</v>
      </c>
      <c r="AC52" s="1">
        <f t="shared" si="15"/>
        <v>4.1084325198571783</v>
      </c>
      <c r="AD52" s="4">
        <f t="shared" si="16"/>
        <v>0.45262180739995139</v>
      </c>
      <c r="AE52" s="3" t="str">
        <f t="shared" si="17"/>
        <v>C1</v>
      </c>
      <c r="AF52" s="3">
        <f t="shared" si="18"/>
        <v>0.20486650053399869</v>
      </c>
    </row>
    <row r="53" spans="1:32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9"/>
        <v>0.3605551275463989</v>
      </c>
      <c r="G53" s="1">
        <f t="shared" si="20"/>
        <v>3.6414282912066249</v>
      </c>
      <c r="H53" s="4">
        <f t="shared" si="6"/>
        <v>0.3605551275463989</v>
      </c>
      <c r="I53" s="3" t="str">
        <f t="shared" si="7"/>
        <v>C1</v>
      </c>
      <c r="J53" s="3">
        <f t="shared" si="8"/>
        <v>0.12999999999999998</v>
      </c>
      <c r="L53" s="3">
        <v>47</v>
      </c>
      <c r="M53" s="4">
        <v>1.6</v>
      </c>
      <c r="N53" s="4">
        <v>0.2</v>
      </c>
      <c r="O53" s="4">
        <v>5.0999999999999996</v>
      </c>
      <c r="P53" s="4">
        <v>3.8</v>
      </c>
      <c r="Q53" s="1">
        <f t="shared" si="9"/>
        <v>0.41989636406519437</v>
      </c>
      <c r="R53" s="1">
        <f t="shared" si="10"/>
        <v>3.9350950384892438</v>
      </c>
      <c r="S53" s="4">
        <f t="shared" si="11"/>
        <v>0.41989636406519437</v>
      </c>
      <c r="T53" s="3" t="str">
        <f t="shared" si="12"/>
        <v>C1</v>
      </c>
      <c r="U53" s="3">
        <f t="shared" si="13"/>
        <v>0.17631295655517026</v>
      </c>
      <c r="W53" s="3">
        <v>47</v>
      </c>
      <c r="X53" s="4">
        <v>1.6</v>
      </c>
      <c r="Y53" s="4">
        <v>0.2</v>
      </c>
      <c r="Z53" s="4">
        <v>5.0999999999999996</v>
      </c>
      <c r="AA53" s="4">
        <v>3.8</v>
      </c>
      <c r="AB53" s="1">
        <f t="shared" si="14"/>
        <v>0.45136949948163174</v>
      </c>
      <c r="AC53" s="1">
        <f t="shared" si="15"/>
        <v>3.9743820419759386</v>
      </c>
      <c r="AD53" s="4">
        <f t="shared" si="16"/>
        <v>0.45136949948163174</v>
      </c>
      <c r="AE53" s="3" t="str">
        <f t="shared" si="17"/>
        <v>C1</v>
      </c>
      <c r="AF53" s="3">
        <f t="shared" si="18"/>
        <v>0.20373442506229875</v>
      </c>
    </row>
    <row r="54" spans="1:32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9"/>
        <v>0.58309518948452999</v>
      </c>
      <c r="G54" s="1">
        <f t="shared" si="20"/>
        <v>3.9686269665968865</v>
      </c>
      <c r="H54" s="4">
        <f t="shared" si="6"/>
        <v>0.58309518948452999</v>
      </c>
      <c r="I54" s="3" t="str">
        <f t="shared" si="7"/>
        <v>C1</v>
      </c>
      <c r="J54" s="3">
        <f t="shared" si="8"/>
        <v>0.33999999999999991</v>
      </c>
      <c r="L54" s="3">
        <v>48</v>
      </c>
      <c r="M54" s="4">
        <v>1.4</v>
      </c>
      <c r="N54" s="4">
        <v>0.2</v>
      </c>
      <c r="O54" s="4">
        <v>4.5999999999999996</v>
      </c>
      <c r="P54" s="4">
        <v>3.2</v>
      </c>
      <c r="Q54" s="1">
        <f t="shared" si="9"/>
        <v>0.47199951778626403</v>
      </c>
      <c r="R54" s="1">
        <f t="shared" si="10"/>
        <v>4.186850897355928</v>
      </c>
      <c r="S54" s="4">
        <f t="shared" si="11"/>
        <v>0.47199951778626403</v>
      </c>
      <c r="T54" s="3" t="str">
        <f t="shared" si="12"/>
        <v>C1</v>
      </c>
      <c r="U54" s="3">
        <f t="shared" si="13"/>
        <v>0.22278354479046578</v>
      </c>
      <c r="W54" s="3">
        <v>48</v>
      </c>
      <c r="X54" s="4">
        <v>1.4</v>
      </c>
      <c r="Y54" s="4">
        <v>0.2</v>
      </c>
      <c r="Z54" s="4">
        <v>4.5999999999999996</v>
      </c>
      <c r="AA54" s="4">
        <v>3.2</v>
      </c>
      <c r="AB54" s="1">
        <f t="shared" si="14"/>
        <v>0.47678017022803904</v>
      </c>
      <c r="AC54" s="1">
        <f t="shared" si="15"/>
        <v>4.230149669199454</v>
      </c>
      <c r="AD54" s="4">
        <f t="shared" si="16"/>
        <v>0.47678017022803904</v>
      </c>
      <c r="AE54" s="3" t="str">
        <f t="shared" si="17"/>
        <v>C1</v>
      </c>
      <c r="AF54" s="3">
        <f t="shared" si="18"/>
        <v>0.22731933072267788</v>
      </c>
    </row>
    <row r="55" spans="1:32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9"/>
        <v>0.30000000000000027</v>
      </c>
      <c r="G55" s="1">
        <f t="shared" si="20"/>
        <v>3.6551333764994136</v>
      </c>
      <c r="H55" s="4">
        <f t="shared" si="6"/>
        <v>0.30000000000000027</v>
      </c>
      <c r="I55" s="3" t="str">
        <f t="shared" si="7"/>
        <v>C1</v>
      </c>
      <c r="J55" s="3">
        <f t="shared" si="8"/>
        <v>9.0000000000000163E-2</v>
      </c>
      <c r="L55" s="3">
        <v>49</v>
      </c>
      <c r="M55" s="4">
        <v>1.5</v>
      </c>
      <c r="N55" s="4">
        <v>0.2</v>
      </c>
      <c r="O55" s="4">
        <v>5.3</v>
      </c>
      <c r="P55" s="4">
        <v>3.7</v>
      </c>
      <c r="Q55" s="1">
        <f t="shared" si="9"/>
        <v>0.41661476031935663</v>
      </c>
      <c r="R55" s="1">
        <f t="shared" si="10"/>
        <v>3.9440689690533728</v>
      </c>
      <c r="S55" s="4">
        <f t="shared" si="11"/>
        <v>0.41661476031935663</v>
      </c>
      <c r="T55" s="3" t="str">
        <f t="shared" si="12"/>
        <v>C1</v>
      </c>
      <c r="U55" s="3">
        <f t="shared" si="13"/>
        <v>0.17356785851595496</v>
      </c>
      <c r="W55" s="3">
        <v>49</v>
      </c>
      <c r="X55" s="4">
        <v>1.5</v>
      </c>
      <c r="Y55" s="4">
        <v>0.2</v>
      </c>
      <c r="Z55" s="4">
        <v>5.3</v>
      </c>
      <c r="AA55" s="4">
        <v>3.7</v>
      </c>
      <c r="AB55" s="1">
        <f t="shared" si="14"/>
        <v>0.45553047095442406</v>
      </c>
      <c r="AC55" s="1">
        <f t="shared" si="15"/>
        <v>3.983010470661013</v>
      </c>
      <c r="AD55" s="4">
        <f t="shared" si="16"/>
        <v>0.45553047095442406</v>
      </c>
      <c r="AE55" s="3" t="str">
        <f t="shared" si="17"/>
        <v>C1</v>
      </c>
      <c r="AF55" s="3">
        <f t="shared" si="18"/>
        <v>0.20750800996795937</v>
      </c>
    </row>
    <row r="56" spans="1:32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9"/>
        <v>0.22360679774997896</v>
      </c>
      <c r="G56" s="1">
        <f t="shared" si="20"/>
        <v>3.8131351929875241</v>
      </c>
      <c r="H56" s="4">
        <f t="shared" si="6"/>
        <v>0.22360679774997896</v>
      </c>
      <c r="I56" s="3" t="str">
        <f t="shared" si="7"/>
        <v>C1</v>
      </c>
      <c r="J56" s="3">
        <f t="shared" si="8"/>
        <v>4.9999999999999996E-2</v>
      </c>
      <c r="L56" s="3">
        <v>50</v>
      </c>
      <c r="M56" s="4">
        <v>1.4</v>
      </c>
      <c r="N56" s="4">
        <v>0.2</v>
      </c>
      <c r="O56" s="4">
        <v>5</v>
      </c>
      <c r="P56" s="4">
        <v>3.3</v>
      </c>
      <c r="Q56" s="1">
        <f t="shared" si="9"/>
        <v>0.1566788137331222</v>
      </c>
      <c r="R56" s="1">
        <f t="shared" si="10"/>
        <v>4.052848260489001</v>
      </c>
      <c r="S56" s="4">
        <f t="shared" si="11"/>
        <v>0.1566788137331222</v>
      </c>
      <c r="T56" s="3" t="str">
        <f t="shared" si="12"/>
        <v>C1</v>
      </c>
      <c r="U56" s="3">
        <f t="shared" si="13"/>
        <v>2.4548250672818402E-2</v>
      </c>
      <c r="W56" s="3">
        <v>50</v>
      </c>
      <c r="X56" s="4">
        <v>1.4</v>
      </c>
      <c r="Y56" s="4">
        <v>0.2</v>
      </c>
      <c r="Z56" s="4">
        <v>5</v>
      </c>
      <c r="AA56" s="4">
        <v>3.3</v>
      </c>
      <c r="AB56" s="1">
        <f t="shared" si="14"/>
        <v>0.19705015778968915</v>
      </c>
      <c r="AC56" s="1">
        <f t="shared" si="15"/>
        <v>4.0946333039640255</v>
      </c>
      <c r="AD56" s="4">
        <f t="shared" si="16"/>
        <v>0.19705015778968915</v>
      </c>
      <c r="AE56" s="3" t="str">
        <f t="shared" si="17"/>
        <v>C1</v>
      </c>
      <c r="AF56" s="3">
        <f t="shared" si="18"/>
        <v>3.882876468494139E-2</v>
      </c>
    </row>
    <row r="57" spans="1:32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9"/>
        <v>4.0037482438335212</v>
      </c>
      <c r="G57" s="15">
        <f t="shared" si="20"/>
        <v>0.73484692283495356</v>
      </c>
      <c r="H57" s="14">
        <f t="shared" si="6"/>
        <v>0.73484692283495356</v>
      </c>
      <c r="I57" s="13" t="str">
        <f t="shared" si="7"/>
        <v>C2</v>
      </c>
      <c r="J57" s="13">
        <f t="shared" si="8"/>
        <v>0.54000000000000015</v>
      </c>
      <c r="L57" s="13">
        <v>51</v>
      </c>
      <c r="M57" s="14">
        <v>4.7</v>
      </c>
      <c r="N57" s="14">
        <v>1.4</v>
      </c>
      <c r="O57" s="14">
        <v>7</v>
      </c>
      <c r="P57" s="14">
        <v>3.2</v>
      </c>
      <c r="Q57" s="15">
        <f t="shared" si="9"/>
        <v>3.949216752288379</v>
      </c>
      <c r="R57" s="15">
        <f t="shared" si="10"/>
        <v>0.87335602117374822</v>
      </c>
      <c r="S57" s="14">
        <f t="shared" si="11"/>
        <v>0.87335602117374822</v>
      </c>
      <c r="T57" s="13" t="str">
        <f t="shared" si="12"/>
        <v>C2</v>
      </c>
      <c r="U57" s="13">
        <f t="shared" si="13"/>
        <v>0.7627507397204405</v>
      </c>
      <c r="W57" s="13">
        <v>51</v>
      </c>
      <c r="X57" s="14">
        <v>4.7</v>
      </c>
      <c r="Y57" s="14">
        <v>1.4</v>
      </c>
      <c r="Z57" s="14">
        <v>7</v>
      </c>
      <c r="AA57" s="14">
        <v>3.2</v>
      </c>
      <c r="AB57" s="15">
        <f t="shared" si="14"/>
        <v>3.8851384097349926</v>
      </c>
      <c r="AC57" s="15">
        <f t="shared" si="15"/>
        <v>0.86097597288780869</v>
      </c>
      <c r="AD57" s="14">
        <f t="shared" si="16"/>
        <v>0.86097597288780869</v>
      </c>
      <c r="AE57" s="13" t="str">
        <f t="shared" si="17"/>
        <v>C2</v>
      </c>
      <c r="AF57" s="13">
        <f t="shared" si="18"/>
        <v>0.74127962589010865</v>
      </c>
    </row>
    <row r="58" spans="1:32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9"/>
        <v>3.6166282640050254</v>
      </c>
      <c r="G58" s="15">
        <f t="shared" si="20"/>
        <v>0.2645751311064593</v>
      </c>
      <c r="H58" s="14">
        <f t="shared" si="6"/>
        <v>0.2645751311064593</v>
      </c>
      <c r="I58" s="13" t="str">
        <f t="shared" si="7"/>
        <v>C2</v>
      </c>
      <c r="J58" s="13">
        <f t="shared" si="8"/>
        <v>7.0000000000000132E-2</v>
      </c>
      <c r="L58" s="13">
        <v>52</v>
      </c>
      <c r="M58" s="14">
        <v>4.5</v>
      </c>
      <c r="N58" s="14">
        <v>1.5</v>
      </c>
      <c r="O58" s="14">
        <v>6.4</v>
      </c>
      <c r="P58" s="14">
        <v>3.2</v>
      </c>
      <c r="Q58" s="15">
        <f t="shared" si="9"/>
        <v>3.5440144535189542</v>
      </c>
      <c r="R58" s="15">
        <f t="shared" si="10"/>
        <v>0.57876848734417141</v>
      </c>
      <c r="S58" s="14">
        <f t="shared" si="11"/>
        <v>0.57876848734417141</v>
      </c>
      <c r="T58" s="13" t="str">
        <f t="shared" si="12"/>
        <v>C2</v>
      </c>
      <c r="U58" s="13">
        <f t="shared" si="13"/>
        <v>0.3349729619426603</v>
      </c>
      <c r="W58" s="13">
        <v>52</v>
      </c>
      <c r="X58" s="14">
        <v>4.5</v>
      </c>
      <c r="Y58" s="14">
        <v>1.5</v>
      </c>
      <c r="Z58" s="14">
        <v>6.4</v>
      </c>
      <c r="AA58" s="14">
        <v>3.2</v>
      </c>
      <c r="AB58" s="15">
        <f t="shared" si="14"/>
        <v>3.4752166337478005</v>
      </c>
      <c r="AC58" s="15">
        <f t="shared" si="15"/>
        <v>0.59736641703345283</v>
      </c>
      <c r="AD58" s="14">
        <f t="shared" si="16"/>
        <v>0.59736641703345283</v>
      </c>
      <c r="AE58" s="13" t="str">
        <f t="shared" si="17"/>
        <v>C2</v>
      </c>
      <c r="AF58" s="13">
        <f t="shared" si="18"/>
        <v>0.35684663619938511</v>
      </c>
    </row>
    <row r="59" spans="1:32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9"/>
        <v>4.1641325627314032</v>
      </c>
      <c r="G59" s="15">
        <f t="shared" si="20"/>
        <v>0.67082039324993736</v>
      </c>
      <c r="H59" s="14">
        <f t="shared" si="6"/>
        <v>0.67082039324993736</v>
      </c>
      <c r="I59" s="13" t="str">
        <f t="shared" si="7"/>
        <v>C2</v>
      </c>
      <c r="J59" s="13">
        <f t="shared" si="8"/>
        <v>0.45000000000000062</v>
      </c>
      <c r="L59" s="13">
        <v>53</v>
      </c>
      <c r="M59" s="14">
        <v>4.9000000000000004</v>
      </c>
      <c r="N59" s="14">
        <v>1.5</v>
      </c>
      <c r="O59" s="14">
        <v>6.9</v>
      </c>
      <c r="P59" s="14">
        <v>3.1</v>
      </c>
      <c r="Q59" s="15">
        <f t="shared" si="9"/>
        <v>4.1012718275693452</v>
      </c>
      <c r="R59" s="15">
        <f t="shared" si="10"/>
        <v>0.69006165170568889</v>
      </c>
      <c r="S59" s="14">
        <f t="shared" si="11"/>
        <v>0.69006165170568889</v>
      </c>
      <c r="T59" s="13" t="str">
        <f t="shared" si="12"/>
        <v>C2</v>
      </c>
      <c r="U59" s="13">
        <f t="shared" si="13"/>
        <v>0.47618508315478347</v>
      </c>
      <c r="W59" s="13">
        <v>53</v>
      </c>
      <c r="X59" s="14">
        <v>4.9000000000000004</v>
      </c>
      <c r="Y59" s="14">
        <v>1.5</v>
      </c>
      <c r="Z59" s="14">
        <v>6.9</v>
      </c>
      <c r="AA59" s="14">
        <v>3.1</v>
      </c>
      <c r="AB59" s="15">
        <f t="shared" si="14"/>
        <v>4.0344926138831134</v>
      </c>
      <c r="AC59" s="15">
        <f t="shared" si="15"/>
        <v>0.66792588414797227</v>
      </c>
      <c r="AD59" s="14">
        <f t="shared" si="16"/>
        <v>0.66792588414797227</v>
      </c>
      <c r="AE59" s="13" t="str">
        <f t="shared" si="17"/>
        <v>C2</v>
      </c>
      <c r="AF59" s="13">
        <f t="shared" si="18"/>
        <v>0.44612498671485046</v>
      </c>
    </row>
    <row r="60" spans="1:32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9"/>
        <v>3.0935416596516041</v>
      </c>
      <c r="G60" s="15">
        <f t="shared" si="20"/>
        <v>1.489966442575134</v>
      </c>
      <c r="H60" s="14">
        <f t="shared" si="6"/>
        <v>1.489966442575134</v>
      </c>
      <c r="I60" s="13" t="str">
        <f t="shared" si="7"/>
        <v>C2</v>
      </c>
      <c r="J60" s="13">
        <f t="shared" si="8"/>
        <v>2.2200000000000002</v>
      </c>
      <c r="L60" s="13">
        <v>54</v>
      </c>
      <c r="M60" s="14">
        <v>4</v>
      </c>
      <c r="N60" s="14">
        <v>1.3</v>
      </c>
      <c r="O60" s="14">
        <v>5.5</v>
      </c>
      <c r="P60" s="14">
        <v>2.2999999999999998</v>
      </c>
      <c r="Q60" s="15">
        <f t="shared" si="9"/>
        <v>2.9730553399818156</v>
      </c>
      <c r="R60" s="15">
        <f t="shared" si="10"/>
        <v>1.3899797369074722</v>
      </c>
      <c r="S60" s="14">
        <f t="shared" si="11"/>
        <v>1.3899797369074722</v>
      </c>
      <c r="T60" s="13" t="str">
        <f t="shared" si="12"/>
        <v>C2</v>
      </c>
      <c r="U60" s="13">
        <f t="shared" si="13"/>
        <v>1.9320436690133658</v>
      </c>
      <c r="W60" s="13">
        <v>54</v>
      </c>
      <c r="X60" s="14">
        <v>4</v>
      </c>
      <c r="Y60" s="14">
        <v>1.3</v>
      </c>
      <c r="Z60" s="14">
        <v>5.5</v>
      </c>
      <c r="AA60" s="14">
        <v>2.2999999999999998</v>
      </c>
      <c r="AB60" s="15">
        <f t="shared" si="14"/>
        <v>2.8912944301240016</v>
      </c>
      <c r="AC60" s="15">
        <f t="shared" si="15"/>
        <v>1.4358593235495341</v>
      </c>
      <c r="AD60" s="14">
        <f t="shared" si="16"/>
        <v>1.4358593235495341</v>
      </c>
      <c r="AE60" s="13" t="str">
        <f t="shared" si="17"/>
        <v>C2</v>
      </c>
      <c r="AF60" s="13">
        <f t="shared" si="18"/>
        <v>2.0616919970241256</v>
      </c>
    </row>
    <row r="61" spans="1:32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9"/>
        <v>3.7920970451717082</v>
      </c>
      <c r="G61" s="15">
        <f t="shared" si="20"/>
        <v>0.55677643628300233</v>
      </c>
      <c r="H61" s="14">
        <f t="shared" si="6"/>
        <v>0.55677643628300233</v>
      </c>
      <c r="I61" s="13" t="str">
        <f t="shared" si="7"/>
        <v>C2</v>
      </c>
      <c r="J61" s="13">
        <f t="shared" si="8"/>
        <v>0.31000000000000016</v>
      </c>
      <c r="L61" s="13">
        <v>55</v>
      </c>
      <c r="M61" s="14">
        <v>4.5999999999999996</v>
      </c>
      <c r="N61" s="14">
        <v>1.5</v>
      </c>
      <c r="O61" s="14">
        <v>6.5</v>
      </c>
      <c r="P61" s="14">
        <v>2.8</v>
      </c>
      <c r="Q61" s="15">
        <f t="shared" si="9"/>
        <v>3.7132036819983565</v>
      </c>
      <c r="R61" s="15">
        <f t="shared" si="10"/>
        <v>0.44247151631573078</v>
      </c>
      <c r="S61" s="14">
        <f t="shared" si="11"/>
        <v>0.44247151631573078</v>
      </c>
      <c r="T61" s="13" t="str">
        <f t="shared" si="12"/>
        <v>C2</v>
      </c>
      <c r="U61" s="13">
        <f t="shared" si="13"/>
        <v>0.19578104275074201</v>
      </c>
      <c r="W61" s="13">
        <v>55</v>
      </c>
      <c r="X61" s="14">
        <v>4.5999999999999996</v>
      </c>
      <c r="Y61" s="14">
        <v>1.5</v>
      </c>
      <c r="Z61" s="14">
        <v>6.5</v>
      </c>
      <c r="AA61" s="14">
        <v>2.8</v>
      </c>
      <c r="AB61" s="15">
        <f t="shared" si="14"/>
        <v>3.6413970067697035</v>
      </c>
      <c r="AC61" s="15">
        <f t="shared" si="15"/>
        <v>0.46278096744383485</v>
      </c>
      <c r="AD61" s="14">
        <f t="shared" si="16"/>
        <v>0.46278096744383485</v>
      </c>
      <c r="AE61" s="13" t="str">
        <f t="shared" si="17"/>
        <v>C2</v>
      </c>
      <c r="AF61" s="13">
        <f t="shared" si="18"/>
        <v>0.21416622382825173</v>
      </c>
    </row>
    <row r="62" spans="1:32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9"/>
        <v>3.4161381705077449</v>
      </c>
      <c r="G62" s="15">
        <f t="shared" si="20"/>
        <v>0.86023252670426242</v>
      </c>
      <c r="H62" s="14">
        <f t="shared" si="6"/>
        <v>0.86023252670426242</v>
      </c>
      <c r="I62" s="13" t="str">
        <f t="shared" si="7"/>
        <v>C2</v>
      </c>
      <c r="J62" s="13">
        <f t="shared" si="8"/>
        <v>0.73999999999999955</v>
      </c>
      <c r="L62" s="13">
        <v>56</v>
      </c>
      <c r="M62" s="14">
        <v>4.5</v>
      </c>
      <c r="N62" s="14">
        <v>1.3</v>
      </c>
      <c r="O62" s="14">
        <v>5.7</v>
      </c>
      <c r="P62" s="14">
        <v>2.8</v>
      </c>
      <c r="Q62" s="15">
        <f t="shared" si="9"/>
        <v>3.3126967889287275</v>
      </c>
      <c r="R62" s="15">
        <f t="shared" si="10"/>
        <v>0.81335024344270901</v>
      </c>
      <c r="S62" s="14">
        <f t="shared" si="11"/>
        <v>0.81335024344270901</v>
      </c>
      <c r="T62" s="13" t="str">
        <f t="shared" si="12"/>
        <v>C2</v>
      </c>
      <c r="U62" s="13">
        <f t="shared" si="13"/>
        <v>0.66153861850831397</v>
      </c>
      <c r="W62" s="13">
        <v>56</v>
      </c>
      <c r="X62" s="14">
        <v>4.5</v>
      </c>
      <c r="Y62" s="14">
        <v>1.3</v>
      </c>
      <c r="Z62" s="14">
        <v>5.7</v>
      </c>
      <c r="AA62" s="14">
        <v>2.8</v>
      </c>
      <c r="AB62" s="15">
        <f t="shared" si="14"/>
        <v>3.2352945231427377</v>
      </c>
      <c r="AC62" s="15">
        <f t="shared" si="15"/>
        <v>0.85785709832572699</v>
      </c>
      <c r="AD62" s="14">
        <f t="shared" si="16"/>
        <v>0.85785709832572699</v>
      </c>
      <c r="AE62" s="13" t="str">
        <f t="shared" si="17"/>
        <v>C2</v>
      </c>
      <c r="AF62" s="13">
        <f t="shared" si="18"/>
        <v>0.73591880114783603</v>
      </c>
    </row>
    <row r="63" spans="1:32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9"/>
        <v>3.7854986461495406</v>
      </c>
      <c r="G63" s="15">
        <f t="shared" si="20"/>
        <v>0</v>
      </c>
      <c r="H63" s="14">
        <f t="shared" si="6"/>
        <v>0</v>
      </c>
      <c r="I63" s="13" t="str">
        <f t="shared" si="7"/>
        <v>C2</v>
      </c>
      <c r="J63" s="13">
        <f t="shared" si="8"/>
        <v>0</v>
      </c>
      <c r="L63" s="13">
        <v>57</v>
      </c>
      <c r="M63" s="14">
        <v>4.7</v>
      </c>
      <c r="N63" s="14">
        <v>1.6</v>
      </c>
      <c r="O63" s="14">
        <v>6.3</v>
      </c>
      <c r="P63" s="14">
        <v>3.3</v>
      </c>
      <c r="Q63" s="15">
        <f t="shared" si="9"/>
        <v>3.7094790099396198</v>
      </c>
      <c r="R63" s="15">
        <f t="shared" si="10"/>
        <v>0.48795929653401615</v>
      </c>
      <c r="S63" s="14">
        <f t="shared" si="11"/>
        <v>0.48795929653401615</v>
      </c>
      <c r="T63" s="13" t="str">
        <f t="shared" si="12"/>
        <v>C2</v>
      </c>
      <c r="U63" s="13">
        <f t="shared" si="13"/>
        <v>0.23810427507397192</v>
      </c>
      <c r="W63" s="13">
        <v>57</v>
      </c>
      <c r="X63" s="14">
        <v>4.7</v>
      </c>
      <c r="Y63" s="14">
        <v>1.6</v>
      </c>
      <c r="Z63" s="14">
        <v>6.3</v>
      </c>
      <c r="AA63" s="14">
        <v>3.3</v>
      </c>
      <c r="AB63" s="15">
        <f t="shared" si="14"/>
        <v>3.6403346428391381</v>
      </c>
      <c r="AC63" s="15">
        <f t="shared" si="15"/>
        <v>0.49704408432893954</v>
      </c>
      <c r="AD63" s="14">
        <f t="shared" si="16"/>
        <v>0.49704408432893954</v>
      </c>
      <c r="AE63" s="13" t="str">
        <f t="shared" si="17"/>
        <v>C2</v>
      </c>
      <c r="AF63" s="13">
        <f t="shared" si="18"/>
        <v>0.24705282176639395</v>
      </c>
    </row>
    <row r="64" spans="1:32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9"/>
        <v>2.3452078799117149</v>
      </c>
      <c r="G64" s="15">
        <f t="shared" si="20"/>
        <v>2.2561028345356955</v>
      </c>
      <c r="H64" s="14">
        <f t="shared" si="6"/>
        <v>2.2561028345356955</v>
      </c>
      <c r="I64" s="13" t="str">
        <f t="shared" si="7"/>
        <v>C2</v>
      </c>
      <c r="J64" s="13">
        <f t="shared" si="8"/>
        <v>5.09</v>
      </c>
      <c r="L64" s="19">
        <v>58</v>
      </c>
      <c r="M64" s="20">
        <v>3.3</v>
      </c>
      <c r="N64" s="20">
        <v>1</v>
      </c>
      <c r="O64" s="20">
        <v>4.9000000000000004</v>
      </c>
      <c r="P64" s="20">
        <v>2.4</v>
      </c>
      <c r="Q64" s="21">
        <f t="shared" si="9"/>
        <v>2.2007216320228258</v>
      </c>
      <c r="R64" s="21">
        <f t="shared" si="10"/>
        <v>2.2846928561168003</v>
      </c>
      <c r="S64" s="20">
        <f t="shared" si="11"/>
        <v>2.2007216320228258</v>
      </c>
      <c r="T64" s="19" t="str">
        <f t="shared" si="12"/>
        <v>C1</v>
      </c>
      <c r="U64" s="19">
        <f t="shared" si="13"/>
        <v>4.8431757016532098</v>
      </c>
      <c r="W64" s="19">
        <v>58</v>
      </c>
      <c r="X64" s="20">
        <v>3.3</v>
      </c>
      <c r="Y64" s="20">
        <v>1</v>
      </c>
      <c r="Z64" s="20">
        <v>4.9000000000000004</v>
      </c>
      <c r="AA64" s="20">
        <v>2.4</v>
      </c>
      <c r="AB64" s="1">
        <f t="shared" si="14"/>
        <v>2.1169037755348308</v>
      </c>
      <c r="AC64" s="1">
        <f t="shared" si="15"/>
        <v>2.3313951482385629</v>
      </c>
      <c r="AD64" s="20">
        <f t="shared" si="16"/>
        <v>2.1169037755348308</v>
      </c>
      <c r="AE64" s="19" t="str">
        <f t="shared" si="17"/>
        <v>C1</v>
      </c>
      <c r="AF64" s="19">
        <f t="shared" si="18"/>
        <v>4.4812815948736215</v>
      </c>
    </row>
    <row r="65" spans="1:32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9"/>
        <v>3.7496666518505348</v>
      </c>
      <c r="G65" s="15">
        <f t="shared" si="20"/>
        <v>0.59160797830996159</v>
      </c>
      <c r="H65" s="14">
        <f t="shared" si="6"/>
        <v>0.59160797830996159</v>
      </c>
      <c r="I65" s="13" t="str">
        <f t="shared" si="7"/>
        <v>C2</v>
      </c>
      <c r="J65" s="13">
        <f t="shared" si="8"/>
        <v>0.35</v>
      </c>
      <c r="L65" s="13">
        <v>59</v>
      </c>
      <c r="M65" s="14">
        <v>4.5999999999999996</v>
      </c>
      <c r="N65" s="14">
        <v>1.3</v>
      </c>
      <c r="O65" s="14">
        <v>6.6</v>
      </c>
      <c r="P65" s="14">
        <v>2.9</v>
      </c>
      <c r="Q65" s="15">
        <f t="shared" si="9"/>
        <v>3.6782400970378659</v>
      </c>
      <c r="R65" s="15">
        <f t="shared" si="10"/>
        <v>0.59883998328353549</v>
      </c>
      <c r="S65" s="14">
        <f t="shared" si="11"/>
        <v>0.59883998328353549</v>
      </c>
      <c r="T65" s="13" t="str">
        <f t="shared" si="12"/>
        <v>C2</v>
      </c>
      <c r="U65" s="13">
        <f t="shared" si="13"/>
        <v>0.35860932557902508</v>
      </c>
      <c r="W65" s="13">
        <v>59</v>
      </c>
      <c r="X65" s="14">
        <v>4.5999999999999996</v>
      </c>
      <c r="Y65" s="14">
        <v>1.3</v>
      </c>
      <c r="Z65" s="14">
        <v>6.6</v>
      </c>
      <c r="AA65" s="14">
        <v>2.9</v>
      </c>
      <c r="AB65" s="15">
        <f t="shared" si="14"/>
        <v>3.6084490070365485</v>
      </c>
      <c r="AC65" s="15">
        <f t="shared" si="15"/>
        <v>0.61236505949988129</v>
      </c>
      <c r="AD65" s="14">
        <f t="shared" si="16"/>
        <v>0.61236505949988129</v>
      </c>
      <c r="AE65" s="13" t="str">
        <f t="shared" si="17"/>
        <v>C2</v>
      </c>
      <c r="AF65" s="13">
        <f t="shared" si="18"/>
        <v>0.37499096609629318</v>
      </c>
    </row>
    <row r="66" spans="1:32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9"/>
        <v>2.8879058156387303</v>
      </c>
      <c r="G66" s="15">
        <f t="shared" si="20"/>
        <v>1.4999999999999998</v>
      </c>
      <c r="H66" s="14">
        <f t="shared" si="6"/>
        <v>1.4999999999999998</v>
      </c>
      <c r="I66" s="13" t="str">
        <f t="shared" si="7"/>
        <v>C2</v>
      </c>
      <c r="J66" s="13">
        <f t="shared" si="8"/>
        <v>2.2499999999999991</v>
      </c>
      <c r="L66" s="13">
        <v>60</v>
      </c>
      <c r="M66" s="14">
        <v>3.9</v>
      </c>
      <c r="N66" s="14">
        <v>1.4</v>
      </c>
      <c r="O66" s="14">
        <v>5.2</v>
      </c>
      <c r="P66" s="14">
        <v>2.7</v>
      </c>
      <c r="Q66" s="15">
        <f t="shared" si="9"/>
        <v>2.762571836646714</v>
      </c>
      <c r="R66" s="15">
        <f t="shared" si="10"/>
        <v>1.521304342114554</v>
      </c>
      <c r="S66" s="14">
        <f t="shared" si="11"/>
        <v>1.521304342114554</v>
      </c>
      <c r="T66" s="13" t="str">
        <f t="shared" si="12"/>
        <v>C2</v>
      </c>
      <c r="U66" s="13">
        <f t="shared" si="13"/>
        <v>2.3143669013365962</v>
      </c>
      <c r="W66" s="13">
        <v>60</v>
      </c>
      <c r="X66" s="14">
        <v>3.9</v>
      </c>
      <c r="Y66" s="14">
        <v>1.4</v>
      </c>
      <c r="Z66" s="14">
        <v>5.2</v>
      </c>
      <c r="AA66" s="14">
        <v>2.7</v>
      </c>
      <c r="AB66" s="15">
        <f t="shared" si="14"/>
        <v>2.6816213221908005</v>
      </c>
      <c r="AC66" s="15">
        <f t="shared" si="15"/>
        <v>1.5670384560684272</v>
      </c>
      <c r="AD66" s="14">
        <f t="shared" si="16"/>
        <v>1.5670384560684272</v>
      </c>
      <c r="AE66" s="13" t="str">
        <f t="shared" si="17"/>
        <v>C2</v>
      </c>
      <c r="AF66" s="13">
        <f t="shared" si="18"/>
        <v>2.45560952279732</v>
      </c>
    </row>
    <row r="67" spans="1:32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9"/>
        <v>2.7037011669191551</v>
      </c>
      <c r="G67" s="15">
        <f t="shared" si="20"/>
        <v>2.2759613353482084</v>
      </c>
      <c r="H67" s="14">
        <f t="shared" si="6"/>
        <v>2.2759613353482084</v>
      </c>
      <c r="I67" s="13" t="str">
        <f t="shared" si="7"/>
        <v>C2</v>
      </c>
      <c r="J67" s="13">
        <f t="shared" si="8"/>
        <v>5.18</v>
      </c>
      <c r="L67" s="13">
        <v>61</v>
      </c>
      <c r="M67" s="14">
        <v>3.5</v>
      </c>
      <c r="N67" s="14">
        <v>1</v>
      </c>
      <c r="O67" s="14">
        <v>5</v>
      </c>
      <c r="P67" s="14">
        <v>2</v>
      </c>
      <c r="Q67" s="15">
        <f t="shared" si="9"/>
        <v>2.5617547631182602</v>
      </c>
      <c r="R67" s="15">
        <f t="shared" si="10"/>
        <v>2.2103345951571942</v>
      </c>
      <c r="S67" s="14">
        <f t="shared" si="11"/>
        <v>2.2103345951571942</v>
      </c>
      <c r="T67" s="13" t="str">
        <f t="shared" si="12"/>
        <v>C2</v>
      </c>
      <c r="U67" s="13">
        <f t="shared" si="13"/>
        <v>4.8855790225487175</v>
      </c>
      <c r="W67" s="13">
        <v>61</v>
      </c>
      <c r="X67" s="14">
        <v>3.5</v>
      </c>
      <c r="Y67" s="14">
        <v>1</v>
      </c>
      <c r="Z67" s="14">
        <v>5</v>
      </c>
      <c r="AA67" s="14">
        <v>2</v>
      </c>
      <c r="AB67" s="15">
        <f t="shared" si="14"/>
        <v>2.4782751325487395</v>
      </c>
      <c r="AC67" s="15">
        <f t="shared" si="15"/>
        <v>2.2563178737801084</v>
      </c>
      <c r="AD67" s="14">
        <f t="shared" si="16"/>
        <v>2.2563178737801084</v>
      </c>
      <c r="AE67" s="13" t="str">
        <f t="shared" si="17"/>
        <v>C2</v>
      </c>
      <c r="AF67" s="13">
        <f t="shared" si="18"/>
        <v>5.0909703475395895</v>
      </c>
    </row>
    <row r="68" spans="1:32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9"/>
        <v>3.2280024783137948</v>
      </c>
      <c r="G68" s="15">
        <f t="shared" si="20"/>
        <v>0.71414284285428464</v>
      </c>
      <c r="H68" s="14">
        <f t="shared" si="6"/>
        <v>0.71414284285428464</v>
      </c>
      <c r="I68" s="13" t="str">
        <f t="shared" si="7"/>
        <v>C2</v>
      </c>
      <c r="J68" s="13">
        <f t="shared" si="8"/>
        <v>0.50999999999999945</v>
      </c>
      <c r="L68" s="13">
        <v>62</v>
      </c>
      <c r="M68" s="14">
        <v>4.2</v>
      </c>
      <c r="N68" s="14">
        <v>1.5</v>
      </c>
      <c r="O68" s="14">
        <v>5.9</v>
      </c>
      <c r="P68" s="14">
        <v>3</v>
      </c>
      <c r="Q68" s="15">
        <f t="shared" si="9"/>
        <v>3.1348201336409502</v>
      </c>
      <c r="R68" s="15">
        <f t="shared" si="10"/>
        <v>0.84508276584875253</v>
      </c>
      <c r="S68" s="14">
        <f t="shared" si="11"/>
        <v>0.84508276584875253</v>
      </c>
      <c r="T68" s="13" t="str">
        <f t="shared" si="12"/>
        <v>C2</v>
      </c>
      <c r="U68" s="13">
        <f t="shared" si="13"/>
        <v>0.71416488113457743</v>
      </c>
      <c r="W68" s="13">
        <v>62</v>
      </c>
      <c r="X68" s="14">
        <v>4.2</v>
      </c>
      <c r="Y68" s="14">
        <v>1.5</v>
      </c>
      <c r="Z68" s="14">
        <v>5.9</v>
      </c>
      <c r="AA68" s="14">
        <v>3</v>
      </c>
      <c r="AB68" s="15">
        <f t="shared" si="14"/>
        <v>3.0605460251778789</v>
      </c>
      <c r="AC68" s="15">
        <f t="shared" si="15"/>
        <v>0.88756660102266671</v>
      </c>
      <c r="AD68" s="14">
        <f t="shared" si="16"/>
        <v>0.88756660102266671</v>
      </c>
      <c r="AE68" s="13" t="str">
        <f t="shared" si="17"/>
        <v>C2</v>
      </c>
      <c r="AF68" s="13">
        <f t="shared" si="18"/>
        <v>0.78777447125092959</v>
      </c>
    </row>
    <row r="69" spans="1:32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9"/>
        <v>3.1464265445104549</v>
      </c>
      <c r="G69" s="15">
        <f t="shared" si="20"/>
        <v>1.4662878298615178</v>
      </c>
      <c r="H69" s="14">
        <f t="shared" si="6"/>
        <v>1.4662878298615178</v>
      </c>
      <c r="I69" s="13" t="str">
        <f t="shared" si="7"/>
        <v>C2</v>
      </c>
      <c r="J69" s="13">
        <f t="shared" si="8"/>
        <v>2.1499999999999995</v>
      </c>
      <c r="L69" s="13">
        <v>63</v>
      </c>
      <c r="M69" s="14">
        <v>4</v>
      </c>
      <c r="N69" s="14">
        <v>1</v>
      </c>
      <c r="O69" s="14">
        <v>6</v>
      </c>
      <c r="P69" s="14">
        <v>2.2000000000000002</v>
      </c>
      <c r="Q69" s="15">
        <f t="shared" si="9"/>
        <v>3.0464442815316253</v>
      </c>
      <c r="R69" s="15">
        <f t="shared" si="10"/>
        <v>1.3610836563262445</v>
      </c>
      <c r="S69" s="14">
        <f t="shared" si="11"/>
        <v>1.3610836563262445</v>
      </c>
      <c r="T69" s="13" t="str">
        <f t="shared" si="12"/>
        <v>C2</v>
      </c>
      <c r="U69" s="13">
        <f t="shared" si="13"/>
        <v>1.8525487195184185</v>
      </c>
      <c r="W69" s="13">
        <v>63</v>
      </c>
      <c r="X69" s="14">
        <v>4</v>
      </c>
      <c r="Y69" s="14">
        <v>1</v>
      </c>
      <c r="Z69" s="14">
        <v>6</v>
      </c>
      <c r="AA69" s="14">
        <v>2.2000000000000002</v>
      </c>
      <c r="AB69" s="15">
        <f t="shared" si="14"/>
        <v>2.9685392015434187</v>
      </c>
      <c r="AC69" s="15">
        <f t="shared" si="15"/>
        <v>1.4019652028541287</v>
      </c>
      <c r="AD69" s="14">
        <f t="shared" si="16"/>
        <v>1.4019652028541287</v>
      </c>
      <c r="AE69" s="13" t="str">
        <f t="shared" si="17"/>
        <v>C2</v>
      </c>
      <c r="AF69" s="13">
        <f t="shared" si="18"/>
        <v>1.9655064300138183</v>
      </c>
    </row>
    <row r="70" spans="1:32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9"/>
        <v>3.7</v>
      </c>
      <c r="G70" s="15">
        <f t="shared" si="20"/>
        <v>0.48989794855663565</v>
      </c>
      <c r="H70" s="14">
        <f t="shared" si="6"/>
        <v>0.48989794855663565</v>
      </c>
      <c r="I70" s="13" t="str">
        <f t="shared" si="7"/>
        <v>C2</v>
      </c>
      <c r="J70" s="13">
        <f t="shared" si="8"/>
        <v>0.24000000000000005</v>
      </c>
      <c r="L70" s="13">
        <v>64</v>
      </c>
      <c r="M70" s="14">
        <v>4.7</v>
      </c>
      <c r="N70" s="14">
        <v>1.4</v>
      </c>
      <c r="O70" s="14">
        <v>6.1</v>
      </c>
      <c r="P70" s="14">
        <v>2.9</v>
      </c>
      <c r="Q70" s="15">
        <f t="shared" si="9"/>
        <v>3.6105834648371129</v>
      </c>
      <c r="R70" s="15">
        <f t="shared" si="10"/>
        <v>0.40116400374691508</v>
      </c>
      <c r="S70" s="14">
        <f t="shared" si="11"/>
        <v>0.40116400374691508</v>
      </c>
      <c r="T70" s="13" t="str">
        <f t="shared" si="12"/>
        <v>C2</v>
      </c>
      <c r="U70" s="13">
        <f t="shared" si="13"/>
        <v>0.16093255790225489</v>
      </c>
      <c r="W70" s="13">
        <v>64</v>
      </c>
      <c r="X70" s="14">
        <v>4.7</v>
      </c>
      <c r="Y70" s="14">
        <v>1.4</v>
      </c>
      <c r="Z70" s="14">
        <v>6.1</v>
      </c>
      <c r="AA70" s="14">
        <v>2.9</v>
      </c>
      <c r="AB70" s="15">
        <f t="shared" si="14"/>
        <v>3.5364354842830457</v>
      </c>
      <c r="AC70" s="15">
        <f t="shared" si="15"/>
        <v>0.44169453118619906</v>
      </c>
      <c r="AD70" s="14">
        <f t="shared" si="16"/>
        <v>0.44169453118619906</v>
      </c>
      <c r="AE70" s="13" t="str">
        <f t="shared" si="17"/>
        <v>C2</v>
      </c>
      <c r="AF70" s="13">
        <f t="shared" si="18"/>
        <v>0.19509405887979617</v>
      </c>
    </row>
    <row r="71" spans="1:32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21">SQRT((B71-$B$2)^2 + (C71-$C$2)^2 + (D71-$D$2)^2 + (E71-$E$2)^2)</f>
        <v>2.5806975801127883</v>
      </c>
      <c r="G71" s="15">
        <f t="shared" ref="G71:G102" si="22">SQRT((B71-$B$3)^2 + (C71-$C$3)^2 + (D71-$D$3)^2 + (E71-$E$3)^2)</f>
        <v>1.3964240043768943</v>
      </c>
      <c r="H71" s="14">
        <f t="shared" si="6"/>
        <v>1.3964240043768943</v>
      </c>
      <c r="I71" s="13" t="str">
        <f t="shared" si="7"/>
        <v>C2</v>
      </c>
      <c r="J71" s="13">
        <f t="shared" si="8"/>
        <v>1.9500000000000004</v>
      </c>
      <c r="L71" s="13">
        <v>65</v>
      </c>
      <c r="M71" s="14">
        <v>3.6</v>
      </c>
      <c r="N71" s="14">
        <v>1.3</v>
      </c>
      <c r="O71" s="14">
        <v>5.6</v>
      </c>
      <c r="P71" s="14">
        <v>2.9</v>
      </c>
      <c r="Q71" s="15">
        <f t="shared" si="9"/>
        <v>2.4757726493878898</v>
      </c>
      <c r="R71" s="15">
        <f t="shared" si="10"/>
        <v>1.5351186024404828</v>
      </c>
      <c r="S71" s="14">
        <f t="shared" si="11"/>
        <v>1.5351186024404828</v>
      </c>
      <c r="T71" s="13" t="str">
        <f t="shared" si="12"/>
        <v>C2</v>
      </c>
      <c r="U71" s="13">
        <f t="shared" si="13"/>
        <v>2.356589123558821</v>
      </c>
      <c r="W71" s="13">
        <v>65</v>
      </c>
      <c r="X71" s="14">
        <v>3.6</v>
      </c>
      <c r="Y71" s="14">
        <v>1.3</v>
      </c>
      <c r="Z71" s="14">
        <v>5.6</v>
      </c>
      <c r="AA71" s="14">
        <v>2.9</v>
      </c>
      <c r="AB71" s="15">
        <f t="shared" si="14"/>
        <v>2.3985369932692655</v>
      </c>
      <c r="AC71" s="15">
        <f t="shared" si="15"/>
        <v>1.5794235008262576</v>
      </c>
      <c r="AD71" s="14">
        <f t="shared" si="16"/>
        <v>1.5794235008262576</v>
      </c>
      <c r="AE71" s="13" t="str">
        <f t="shared" si="17"/>
        <v>C2</v>
      </c>
      <c r="AF71" s="13">
        <f t="shared" si="18"/>
        <v>2.4945785949622712</v>
      </c>
    </row>
    <row r="72" spans="1:32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21"/>
        <v>3.6276714294434118</v>
      </c>
      <c r="G72" s="15">
        <f t="shared" si="22"/>
        <v>0.57445626465380306</v>
      </c>
      <c r="H72" s="14">
        <f t="shared" ref="H72:H135" si="23">MIN(F72:G72)</f>
        <v>0.57445626465380306</v>
      </c>
      <c r="I72" s="13" t="str">
        <f t="shared" ref="I72:I135" si="24">IF(F72=H72,"C1","C2")</f>
        <v>C2</v>
      </c>
      <c r="J72" s="13">
        <f t="shared" ref="J72:J135" si="25">H72^2</f>
        <v>0.33000000000000024</v>
      </c>
      <c r="L72" s="13">
        <v>66</v>
      </c>
      <c r="M72" s="14">
        <v>4.4000000000000004</v>
      </c>
      <c r="N72" s="14">
        <v>1.4</v>
      </c>
      <c r="O72" s="14">
        <v>6.7</v>
      </c>
      <c r="P72" s="14">
        <v>3.1</v>
      </c>
      <c r="Q72" s="15">
        <f t="shared" ref="Q72:Q135" si="26">SQRT((M72-$M$2)^2 + (N72-$N$2)^2 + (O72-$O$2)^2 + (P72-$P$2)^2)</f>
        <v>3.564866581075496</v>
      </c>
      <c r="R72" s="15">
        <f t="shared" ref="R72:R135" si="27">SQRT((M72-$M$3)^2 + (N72-$N$3)^2 + (O72-$O$3)^2 + (P72-$P$3)^2)</f>
        <v>0.76635252610394278</v>
      </c>
      <c r="S72" s="14">
        <f t="shared" ref="S72:S135" si="28">MIN(Q72:R72)</f>
        <v>0.76635252610394278</v>
      </c>
      <c r="T72" s="13" t="str">
        <f t="shared" ref="T72:T135" si="29">IF(Q72=S72,"C1","C2")</f>
        <v>C2</v>
      </c>
      <c r="U72" s="13">
        <f t="shared" ref="U72:U135" si="30">S72^2</f>
        <v>0.5872961942658943</v>
      </c>
      <c r="W72" s="13">
        <v>66</v>
      </c>
      <c r="X72" s="14">
        <v>4.4000000000000004</v>
      </c>
      <c r="Y72" s="14">
        <v>1.4</v>
      </c>
      <c r="Z72" s="14">
        <v>6.7</v>
      </c>
      <c r="AA72" s="14">
        <v>3.1</v>
      </c>
      <c r="AB72" s="15">
        <f t="shared" ref="AB72:AB135" si="31">SQRT((X72-$X$2)^2 + (Y72-$Y$2)^2 + (Z72-$Z$2)^2 + (AA72-$AA$2)^2)</f>
        <v>3.4982689102552604</v>
      </c>
      <c r="AC72" s="15">
        <f t="shared" ref="AC72:AC135" si="32">SQRT((X72-$X$3)^2 + (Y72-$Y$3)^2 + (Z72-$Z$3)^2 + (AA72-$AA$3)^2)</f>
        <v>0.77748022623007451</v>
      </c>
      <c r="AD72" s="14">
        <f t="shared" ref="AD72:AD135" si="33">MIN(AB72:AC72)</f>
        <v>0.77748022623007451</v>
      </c>
      <c r="AE72" s="13" t="str">
        <f t="shared" ref="AE72:AE135" si="34">IF(AB72=AD72,"C1","C2")</f>
        <v>C2</v>
      </c>
      <c r="AF72" s="13">
        <f t="shared" ref="AF72:AF135" si="35">AD72^2</f>
        <v>0.60447550217876789</v>
      </c>
    </row>
    <row r="73" spans="1:32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21"/>
        <v>3.4351128074635335</v>
      </c>
      <c r="G73" s="15">
        <f t="shared" si="22"/>
        <v>0.7937253933193773</v>
      </c>
      <c r="H73" s="14">
        <f t="shared" si="23"/>
        <v>0.7937253933193773</v>
      </c>
      <c r="I73" s="13" t="str">
        <f t="shared" si="24"/>
        <v>C2</v>
      </c>
      <c r="J73" s="13">
        <f t="shared" si="25"/>
        <v>0.63000000000000023</v>
      </c>
      <c r="L73" s="13">
        <v>67</v>
      </c>
      <c r="M73" s="14">
        <v>4.5</v>
      </c>
      <c r="N73" s="14">
        <v>1.5</v>
      </c>
      <c r="O73" s="14">
        <v>5.6</v>
      </c>
      <c r="P73" s="14">
        <v>3</v>
      </c>
      <c r="Q73" s="15">
        <f t="shared" si="26"/>
        <v>3.3311423018217852</v>
      </c>
      <c r="R73" s="15">
        <f t="shared" si="27"/>
        <v>0.82659288057996572</v>
      </c>
      <c r="S73" s="14">
        <f t="shared" si="28"/>
        <v>0.82659288057996572</v>
      </c>
      <c r="T73" s="13" t="str">
        <f t="shared" si="29"/>
        <v>C2</v>
      </c>
      <c r="U73" s="13">
        <f t="shared" si="30"/>
        <v>0.68325579022548544</v>
      </c>
      <c r="W73" s="13">
        <v>67</v>
      </c>
      <c r="X73" s="14">
        <v>4.5</v>
      </c>
      <c r="Y73" s="14">
        <v>1.5</v>
      </c>
      <c r="Z73" s="14">
        <v>5.6</v>
      </c>
      <c r="AA73" s="14">
        <v>3</v>
      </c>
      <c r="AB73" s="15">
        <f t="shared" si="31"/>
        <v>3.254859717952967</v>
      </c>
      <c r="AC73" s="15">
        <f t="shared" si="32"/>
        <v>0.86783367991407023</v>
      </c>
      <c r="AD73" s="14">
        <f t="shared" si="33"/>
        <v>0.86783367991407023</v>
      </c>
      <c r="AE73" s="13" t="str">
        <f t="shared" si="34"/>
        <v>C2</v>
      </c>
      <c r="AF73" s="13">
        <f t="shared" si="35"/>
        <v>0.75313529599319695</v>
      </c>
    </row>
    <row r="74" spans="1:32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21"/>
        <v>3.0099833886584819</v>
      </c>
      <c r="G74" s="15">
        <f t="shared" si="22"/>
        <v>1.1532562594670797</v>
      </c>
      <c r="H74" s="14">
        <f t="shared" si="23"/>
        <v>1.1532562594670797</v>
      </c>
      <c r="I74" s="13" t="str">
        <f t="shared" si="24"/>
        <v>C2</v>
      </c>
      <c r="J74" s="13">
        <f t="shared" si="25"/>
        <v>1.33</v>
      </c>
      <c r="L74" s="13">
        <v>68</v>
      </c>
      <c r="M74" s="14">
        <v>4.0999999999999996</v>
      </c>
      <c r="N74" s="14">
        <v>1</v>
      </c>
      <c r="O74" s="14">
        <v>5.8</v>
      </c>
      <c r="P74" s="14">
        <v>2.7</v>
      </c>
      <c r="Q74" s="15">
        <f t="shared" si="26"/>
        <v>2.9113097947935827</v>
      </c>
      <c r="R74" s="15">
        <f t="shared" si="27"/>
        <v>1.1837379727816821</v>
      </c>
      <c r="S74" s="14">
        <f t="shared" si="28"/>
        <v>1.1837379727816821</v>
      </c>
      <c r="T74" s="13" t="str">
        <f t="shared" si="29"/>
        <v>C2</v>
      </c>
      <c r="U74" s="13">
        <f t="shared" si="30"/>
        <v>1.4012355882052865</v>
      </c>
      <c r="W74" s="13">
        <v>68</v>
      </c>
      <c r="X74" s="14">
        <v>4.0999999999999996</v>
      </c>
      <c r="Y74" s="14">
        <v>1</v>
      </c>
      <c r="Z74" s="14">
        <v>5.8</v>
      </c>
      <c r="AA74" s="14">
        <v>2.7</v>
      </c>
      <c r="AB74" s="15">
        <f t="shared" si="31"/>
        <v>2.8341846004786988</v>
      </c>
      <c r="AC74" s="15">
        <f t="shared" si="32"/>
        <v>1.2278307235461741</v>
      </c>
      <c r="AD74" s="14">
        <f t="shared" si="33"/>
        <v>1.2278307235461741</v>
      </c>
      <c r="AE74" s="13" t="str">
        <f t="shared" si="34"/>
        <v>C2</v>
      </c>
      <c r="AF74" s="13">
        <f t="shared" si="35"/>
        <v>1.5075682856839214</v>
      </c>
    </row>
    <row r="75" spans="1:32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21"/>
        <v>3.7682887362833544</v>
      </c>
      <c r="G75" s="15">
        <f t="shared" si="22"/>
        <v>1.1269427669584642</v>
      </c>
      <c r="H75" s="14">
        <f t="shared" si="23"/>
        <v>1.1269427669584642</v>
      </c>
      <c r="I75" s="13" t="str">
        <f t="shared" si="24"/>
        <v>C2</v>
      </c>
      <c r="J75" s="13">
        <f t="shared" si="25"/>
        <v>1.2699999999999994</v>
      </c>
      <c r="L75" s="13">
        <v>69</v>
      </c>
      <c r="M75" s="14">
        <v>4.5</v>
      </c>
      <c r="N75" s="14">
        <v>1.5</v>
      </c>
      <c r="O75" s="14">
        <v>6.2</v>
      </c>
      <c r="P75" s="14">
        <v>2.2000000000000002</v>
      </c>
      <c r="Q75" s="15">
        <f t="shared" si="26"/>
        <v>3.6691666008496351</v>
      </c>
      <c r="R75" s="15">
        <f t="shared" si="27"/>
        <v>0.82218189164731748</v>
      </c>
      <c r="S75" s="14">
        <f t="shared" si="28"/>
        <v>0.82218189164731748</v>
      </c>
      <c r="T75" s="13" t="str">
        <f t="shared" si="29"/>
        <v>C2</v>
      </c>
      <c r="U75" s="13">
        <f t="shared" si="30"/>
        <v>0.67598306295276134</v>
      </c>
      <c r="W75" s="13">
        <v>69</v>
      </c>
      <c r="X75" s="14">
        <v>4.5</v>
      </c>
      <c r="Y75" s="14">
        <v>1.5</v>
      </c>
      <c r="Z75" s="14">
        <v>6.2</v>
      </c>
      <c r="AA75" s="14">
        <v>2.2000000000000002</v>
      </c>
      <c r="AB75" s="15">
        <f t="shared" si="31"/>
        <v>3.5915202134931978</v>
      </c>
      <c r="AC75" s="15">
        <f t="shared" si="32"/>
        <v>0.85466653358024092</v>
      </c>
      <c r="AD75" s="14">
        <f t="shared" si="33"/>
        <v>0.85466653358024092</v>
      </c>
      <c r="AE75" s="13" t="str">
        <f t="shared" si="34"/>
        <v>C2</v>
      </c>
      <c r="AF75" s="13">
        <f t="shared" si="35"/>
        <v>0.73045488362206512</v>
      </c>
    </row>
    <row r="76" spans="1:32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21"/>
        <v>2.8827070610799148</v>
      </c>
      <c r="G76" s="15">
        <f t="shared" si="22"/>
        <v>1.4212670403551897</v>
      </c>
      <c r="H76" s="14">
        <f t="shared" si="23"/>
        <v>1.4212670403551897</v>
      </c>
      <c r="I76" s="13" t="str">
        <f t="shared" si="24"/>
        <v>C2</v>
      </c>
      <c r="J76" s="13">
        <f t="shared" si="25"/>
        <v>2.0200000000000005</v>
      </c>
      <c r="L76" s="13">
        <v>70</v>
      </c>
      <c r="M76" s="14">
        <v>3.9</v>
      </c>
      <c r="N76" s="14">
        <v>1.1000000000000001</v>
      </c>
      <c r="O76" s="14">
        <v>5.6</v>
      </c>
      <c r="P76" s="14">
        <v>2.5</v>
      </c>
      <c r="Q76" s="15">
        <f t="shared" si="26"/>
        <v>2.7707575264321957</v>
      </c>
      <c r="R76" s="15">
        <f t="shared" si="27"/>
        <v>1.4088189882808364</v>
      </c>
      <c r="S76" s="14">
        <f t="shared" si="28"/>
        <v>1.4088189882808364</v>
      </c>
      <c r="T76" s="13" t="str">
        <f t="shared" si="29"/>
        <v>C2</v>
      </c>
      <c r="U76" s="13">
        <f t="shared" si="30"/>
        <v>1.9847709417406394</v>
      </c>
      <c r="W76" s="13">
        <v>70</v>
      </c>
      <c r="X76" s="14">
        <v>3.9</v>
      </c>
      <c r="Y76" s="14">
        <v>1.1000000000000001</v>
      </c>
      <c r="Z76" s="14">
        <v>5.6</v>
      </c>
      <c r="AA76" s="14">
        <v>2.5</v>
      </c>
      <c r="AB76" s="15">
        <f t="shared" si="31"/>
        <v>2.6905071575234549</v>
      </c>
      <c r="AC76" s="15">
        <f t="shared" si="32"/>
        <v>1.4549741334411723</v>
      </c>
      <c r="AD76" s="14">
        <f t="shared" si="33"/>
        <v>1.4549741334411723</v>
      </c>
      <c r="AE76" s="13" t="str">
        <f t="shared" si="34"/>
        <v>C2</v>
      </c>
      <c r="AF76" s="13">
        <f t="shared" si="35"/>
        <v>2.1169497289828905</v>
      </c>
    </row>
    <row r="77" spans="1:32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21"/>
        <v>3.8535697735995385</v>
      </c>
      <c r="G77" s="15">
        <f t="shared" si="22"/>
        <v>0.46904157598234236</v>
      </c>
      <c r="H77" s="14">
        <f t="shared" si="23"/>
        <v>0.46904157598234236</v>
      </c>
      <c r="I77" s="13" t="str">
        <f t="shared" si="24"/>
        <v>C2</v>
      </c>
      <c r="J77" s="13">
        <f t="shared" si="25"/>
        <v>0.21999999999999945</v>
      </c>
      <c r="L77" s="13">
        <v>71</v>
      </c>
      <c r="M77" s="14">
        <v>4.8</v>
      </c>
      <c r="N77" s="14">
        <v>1.8</v>
      </c>
      <c r="O77" s="14">
        <v>5.9</v>
      </c>
      <c r="P77" s="14">
        <v>3.2</v>
      </c>
      <c r="Q77" s="15">
        <f t="shared" si="26"/>
        <v>3.7609759913532503</v>
      </c>
      <c r="R77" s="15">
        <f t="shared" si="27"/>
        <v>0.5238968519065621</v>
      </c>
      <c r="S77" s="14">
        <f t="shared" si="28"/>
        <v>0.5238968519065621</v>
      </c>
      <c r="T77" s="13" t="str">
        <f t="shared" si="29"/>
        <v>C2</v>
      </c>
      <c r="U77" s="13">
        <f t="shared" si="30"/>
        <v>0.27446791143760624</v>
      </c>
      <c r="W77" s="13">
        <v>71</v>
      </c>
      <c r="X77" s="14">
        <v>4.8</v>
      </c>
      <c r="Y77" s="14">
        <v>1.8</v>
      </c>
      <c r="Z77" s="14">
        <v>5.9</v>
      </c>
      <c r="AA77" s="14">
        <v>3.2</v>
      </c>
      <c r="AB77" s="15">
        <f t="shared" si="31"/>
        <v>3.6881194382910154</v>
      </c>
      <c r="AC77" s="15">
        <f t="shared" si="32"/>
        <v>0.54322560587641133</v>
      </c>
      <c r="AD77" s="14">
        <f t="shared" si="33"/>
        <v>0.54322560587641133</v>
      </c>
      <c r="AE77" s="13" t="str">
        <f t="shared" si="34"/>
        <v>C2</v>
      </c>
      <c r="AF77" s="13">
        <f t="shared" si="35"/>
        <v>0.29509405887979417</v>
      </c>
    </row>
    <row r="78" spans="1:32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21"/>
        <v>3.0757112998459397</v>
      </c>
      <c r="G78" s="15">
        <f t="shared" si="22"/>
        <v>0.93273790530888168</v>
      </c>
      <c r="H78" s="14">
        <f t="shared" si="23"/>
        <v>0.93273790530888168</v>
      </c>
      <c r="I78" s="13" t="str">
        <f t="shared" si="24"/>
        <v>C2</v>
      </c>
      <c r="J78" s="13">
        <f t="shared" si="25"/>
        <v>0.87000000000000033</v>
      </c>
      <c r="L78" s="13">
        <v>72</v>
      </c>
      <c r="M78" s="14">
        <v>4</v>
      </c>
      <c r="N78" s="14">
        <v>1.3</v>
      </c>
      <c r="O78" s="14">
        <v>6.1</v>
      </c>
      <c r="P78" s="14">
        <v>2.8</v>
      </c>
      <c r="Q78" s="15">
        <f t="shared" si="26"/>
        <v>2.9882841846651531</v>
      </c>
      <c r="R78" s="15">
        <f t="shared" si="27"/>
        <v>1.0187253038827215</v>
      </c>
      <c r="S78" s="14">
        <f t="shared" si="28"/>
        <v>1.0187253038827215</v>
      </c>
      <c r="T78" s="13" t="str">
        <f t="shared" si="29"/>
        <v>C2</v>
      </c>
      <c r="U78" s="13">
        <f t="shared" si="30"/>
        <v>1.0378012447709433</v>
      </c>
      <c r="W78" s="13">
        <v>72</v>
      </c>
      <c r="X78" s="14">
        <v>4</v>
      </c>
      <c r="Y78" s="14">
        <v>1.3</v>
      </c>
      <c r="Z78" s="14">
        <v>6.1</v>
      </c>
      <c r="AA78" s="14">
        <v>2.8</v>
      </c>
      <c r="AB78" s="15">
        <f t="shared" si="31"/>
        <v>2.9142717285938122</v>
      </c>
      <c r="AC78" s="15">
        <f t="shared" si="32"/>
        <v>1.0601211937687767</v>
      </c>
      <c r="AD78" s="14">
        <f t="shared" si="33"/>
        <v>1.0601211937687767</v>
      </c>
      <c r="AE78" s="13" t="str">
        <f t="shared" si="34"/>
        <v>C2</v>
      </c>
      <c r="AF78" s="13">
        <f t="shared" si="35"/>
        <v>1.1238569454777361</v>
      </c>
    </row>
    <row r="79" spans="1:32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21"/>
        <v>4.0472212689696123</v>
      </c>
      <c r="G79" s="15">
        <f t="shared" si="22"/>
        <v>0.83066238629180733</v>
      </c>
      <c r="H79" s="14">
        <f t="shared" si="23"/>
        <v>0.83066238629180733</v>
      </c>
      <c r="I79" s="13" t="str">
        <f t="shared" si="24"/>
        <v>C2</v>
      </c>
      <c r="J79" s="13">
        <f t="shared" si="25"/>
        <v>0.68999999999999972</v>
      </c>
      <c r="L79" s="13">
        <v>73</v>
      </c>
      <c r="M79" s="14">
        <v>4.9000000000000004</v>
      </c>
      <c r="N79" s="14">
        <v>1.5</v>
      </c>
      <c r="O79" s="14">
        <v>6.3</v>
      </c>
      <c r="P79" s="14">
        <v>2.5</v>
      </c>
      <c r="Q79" s="15">
        <f t="shared" si="26"/>
        <v>3.9549471645272622</v>
      </c>
      <c r="R79" s="15">
        <f t="shared" si="27"/>
        <v>0.4190215060694622</v>
      </c>
      <c r="S79" s="14">
        <f t="shared" si="28"/>
        <v>0.4190215060694622</v>
      </c>
      <c r="T79" s="13" t="str">
        <f t="shared" si="29"/>
        <v>C2</v>
      </c>
      <c r="U79" s="13">
        <f t="shared" si="30"/>
        <v>0.17557902254872035</v>
      </c>
      <c r="W79" s="13">
        <v>73</v>
      </c>
      <c r="X79" s="14">
        <v>4.9000000000000004</v>
      </c>
      <c r="Y79" s="14">
        <v>1.5</v>
      </c>
      <c r="Z79" s="14">
        <v>6.3</v>
      </c>
      <c r="AA79" s="14">
        <v>2.5</v>
      </c>
      <c r="AB79" s="15">
        <f t="shared" si="31"/>
        <v>3.8791360751091535</v>
      </c>
      <c r="AC79" s="15">
        <f t="shared" si="32"/>
        <v>0.43735526278999531</v>
      </c>
      <c r="AD79" s="14">
        <f t="shared" si="33"/>
        <v>0.43735526278999531</v>
      </c>
      <c r="AE79" s="13" t="str">
        <f t="shared" si="34"/>
        <v>C2</v>
      </c>
      <c r="AF79" s="13">
        <f t="shared" si="35"/>
        <v>0.19127962589010586</v>
      </c>
    </row>
    <row r="80" spans="1:32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21"/>
        <v>3.6578682316343767</v>
      </c>
      <c r="G80" s="15">
        <f t="shared" si="22"/>
        <v>0.67082039324993703</v>
      </c>
      <c r="H80" s="14">
        <f t="shared" si="23"/>
        <v>0.67082039324993703</v>
      </c>
      <c r="I80" s="13" t="str">
        <f t="shared" si="24"/>
        <v>C2</v>
      </c>
      <c r="J80" s="13">
        <f t="shared" si="25"/>
        <v>0.45000000000000018</v>
      </c>
      <c r="L80" s="13">
        <v>74</v>
      </c>
      <c r="M80" s="14">
        <v>4.7</v>
      </c>
      <c r="N80" s="14">
        <v>1.2</v>
      </c>
      <c r="O80" s="14">
        <v>6.1</v>
      </c>
      <c r="P80" s="14">
        <v>2.8</v>
      </c>
      <c r="Q80" s="15">
        <f t="shared" si="26"/>
        <v>3.5683850380928046</v>
      </c>
      <c r="R80" s="15">
        <f t="shared" si="27"/>
        <v>0.56463381565492798</v>
      </c>
      <c r="S80" s="14">
        <f t="shared" si="28"/>
        <v>0.56463381565492798</v>
      </c>
      <c r="T80" s="13" t="str">
        <f t="shared" si="29"/>
        <v>C2</v>
      </c>
      <c r="U80" s="13">
        <f t="shared" si="30"/>
        <v>0.3188113457810432</v>
      </c>
      <c r="W80" s="13">
        <v>74</v>
      </c>
      <c r="X80" s="14">
        <v>4.7</v>
      </c>
      <c r="Y80" s="14">
        <v>1.2</v>
      </c>
      <c r="Z80" s="14">
        <v>6.1</v>
      </c>
      <c r="AA80" s="14">
        <v>2.8</v>
      </c>
      <c r="AB80" s="15">
        <f t="shared" si="31"/>
        <v>3.4937894346599574</v>
      </c>
      <c r="AC80" s="15">
        <f t="shared" si="32"/>
        <v>0.60063646407172111</v>
      </c>
      <c r="AD80" s="14">
        <f t="shared" si="33"/>
        <v>0.60063646407172111</v>
      </c>
      <c r="AE80" s="13" t="str">
        <f t="shared" si="34"/>
        <v>C2</v>
      </c>
      <c r="AF80" s="13">
        <f t="shared" si="35"/>
        <v>0.36076416197257993</v>
      </c>
    </row>
    <row r="81" spans="1:32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21"/>
        <v>3.4161381705077449</v>
      </c>
      <c r="G81" s="15">
        <f t="shared" si="22"/>
        <v>0.6480740698407863</v>
      </c>
      <c r="H81" s="14">
        <f t="shared" si="23"/>
        <v>0.6480740698407863</v>
      </c>
      <c r="I81" s="13" t="str">
        <f t="shared" si="24"/>
        <v>C2</v>
      </c>
      <c r="J81" s="13">
        <f t="shared" si="25"/>
        <v>0.42000000000000037</v>
      </c>
      <c r="L81" s="13">
        <v>75</v>
      </c>
      <c r="M81" s="14">
        <v>4.3</v>
      </c>
      <c r="N81" s="14">
        <v>1.3</v>
      </c>
      <c r="O81" s="14">
        <v>6.4</v>
      </c>
      <c r="P81" s="14">
        <v>2.9</v>
      </c>
      <c r="Q81" s="15">
        <f t="shared" si="26"/>
        <v>3.3403415370297318</v>
      </c>
      <c r="R81" s="15">
        <f t="shared" si="27"/>
        <v>0.74381166314161129</v>
      </c>
      <c r="S81" s="14">
        <f t="shared" si="28"/>
        <v>0.74381166314161129</v>
      </c>
      <c r="T81" s="13" t="str">
        <f t="shared" si="29"/>
        <v>C2</v>
      </c>
      <c r="U81" s="13">
        <f t="shared" si="30"/>
        <v>0.55325579022548987</v>
      </c>
      <c r="W81" s="13">
        <v>75</v>
      </c>
      <c r="X81" s="14">
        <v>4.3</v>
      </c>
      <c r="Y81" s="14">
        <v>1.3</v>
      </c>
      <c r="Z81" s="14">
        <v>6.4</v>
      </c>
      <c r="AA81" s="14">
        <v>2.9</v>
      </c>
      <c r="AB81" s="15">
        <f t="shared" si="31"/>
        <v>3.2694639931372222</v>
      </c>
      <c r="AC81" s="15">
        <f t="shared" si="32"/>
        <v>0.77502327009521255</v>
      </c>
      <c r="AD81" s="14">
        <f t="shared" si="33"/>
        <v>0.77502327009521255</v>
      </c>
      <c r="AE81" s="13" t="str">
        <f t="shared" si="34"/>
        <v>C2</v>
      </c>
      <c r="AF81" s="13">
        <f t="shared" si="35"/>
        <v>0.6006610691890768</v>
      </c>
    </row>
    <row r="82" spans="1:32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21"/>
        <v>3.5972211497209901</v>
      </c>
      <c r="G82" s="15">
        <f t="shared" si="22"/>
        <v>0.556776436283002</v>
      </c>
      <c r="H82" s="14">
        <f t="shared" si="23"/>
        <v>0.556776436283002</v>
      </c>
      <c r="I82" s="13" t="str">
        <f t="shared" si="24"/>
        <v>C2</v>
      </c>
      <c r="J82" s="13">
        <f t="shared" si="25"/>
        <v>0.30999999999999978</v>
      </c>
      <c r="L82" s="13">
        <v>76</v>
      </c>
      <c r="M82" s="14">
        <v>4.4000000000000004</v>
      </c>
      <c r="N82" s="14">
        <v>1.4</v>
      </c>
      <c r="O82" s="14">
        <v>6.6</v>
      </c>
      <c r="P82" s="14">
        <v>3</v>
      </c>
      <c r="Q82" s="15">
        <f t="shared" si="26"/>
        <v>3.5287112594591248</v>
      </c>
      <c r="R82" s="15">
        <f t="shared" si="27"/>
        <v>0.69079315584687384</v>
      </c>
      <c r="S82" s="14">
        <f t="shared" si="28"/>
        <v>0.69079315584687384</v>
      </c>
      <c r="T82" s="13" t="str">
        <f t="shared" si="29"/>
        <v>C2</v>
      </c>
      <c r="U82" s="13">
        <f t="shared" si="30"/>
        <v>0.47719518416488332</v>
      </c>
      <c r="W82" s="13">
        <v>76</v>
      </c>
      <c r="X82" s="14">
        <v>4.4000000000000004</v>
      </c>
      <c r="Y82" s="14">
        <v>1.4</v>
      </c>
      <c r="Z82" s="14">
        <v>6.6</v>
      </c>
      <c r="AA82" s="14">
        <v>3</v>
      </c>
      <c r="AB82" s="15">
        <f t="shared" si="31"/>
        <v>3.4601993740362951</v>
      </c>
      <c r="AC82" s="15">
        <f t="shared" si="32"/>
        <v>0.70852048338396212</v>
      </c>
      <c r="AD82" s="14">
        <f t="shared" si="33"/>
        <v>0.70852048338396212</v>
      </c>
      <c r="AE82" s="13" t="str">
        <f t="shared" si="34"/>
        <v>C2</v>
      </c>
      <c r="AF82" s="13">
        <f t="shared" si="35"/>
        <v>0.50200127537464334</v>
      </c>
    </row>
    <row r="83" spans="1:32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21"/>
        <v>4.0472212689696123</v>
      </c>
      <c r="G83" s="15">
        <f t="shared" si="22"/>
        <v>0.74161984870956632</v>
      </c>
      <c r="H83" s="14">
        <f t="shared" si="23"/>
        <v>0.74161984870956632</v>
      </c>
      <c r="I83" s="13" t="str">
        <f t="shared" si="24"/>
        <v>C2</v>
      </c>
      <c r="J83" s="13">
        <f t="shared" si="25"/>
        <v>0.55000000000000004</v>
      </c>
      <c r="L83" s="13">
        <v>77</v>
      </c>
      <c r="M83" s="14">
        <v>4.8</v>
      </c>
      <c r="N83" s="14">
        <v>1.4</v>
      </c>
      <c r="O83" s="14">
        <v>6.8</v>
      </c>
      <c r="P83" s="14">
        <v>2.8</v>
      </c>
      <c r="Q83" s="15">
        <f t="shared" si="26"/>
        <v>3.9772932977293758</v>
      </c>
      <c r="R83" s="15">
        <f t="shared" si="27"/>
        <v>0.61465538700229805</v>
      </c>
      <c r="S83" s="14">
        <f t="shared" si="28"/>
        <v>0.61465538700229805</v>
      </c>
      <c r="T83" s="13" t="str">
        <f t="shared" si="29"/>
        <v>C2</v>
      </c>
      <c r="U83" s="13">
        <f t="shared" si="30"/>
        <v>0.37780124477094479</v>
      </c>
      <c r="W83" s="13">
        <v>77</v>
      </c>
      <c r="X83" s="14">
        <v>4.8</v>
      </c>
      <c r="Y83" s="14">
        <v>1.4</v>
      </c>
      <c r="Z83" s="14">
        <v>6.8</v>
      </c>
      <c r="AA83" s="14">
        <v>2.8</v>
      </c>
      <c r="AB83" s="15">
        <f t="shared" si="31"/>
        <v>3.907728009809178</v>
      </c>
      <c r="AC83" s="15">
        <f t="shared" si="32"/>
        <v>0.60763292391048462</v>
      </c>
      <c r="AD83" s="14">
        <f t="shared" si="33"/>
        <v>0.60763292391048462</v>
      </c>
      <c r="AE83" s="13" t="str">
        <f t="shared" si="34"/>
        <v>C2</v>
      </c>
      <c r="AF83" s="13">
        <f t="shared" si="35"/>
        <v>0.36921777022000479</v>
      </c>
    </row>
    <row r="84" spans="1:32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21"/>
        <v>4.2449970553582252</v>
      </c>
      <c r="G84" s="15">
        <f t="shared" si="22"/>
        <v>0.59160797830996159</v>
      </c>
      <c r="H84" s="14">
        <f t="shared" si="23"/>
        <v>0.59160797830996159</v>
      </c>
      <c r="I84" s="13" t="str">
        <f t="shared" si="24"/>
        <v>C2</v>
      </c>
      <c r="J84" s="13">
        <f t="shared" si="25"/>
        <v>0.35</v>
      </c>
      <c r="L84" s="13">
        <v>78</v>
      </c>
      <c r="M84" s="14">
        <v>5</v>
      </c>
      <c r="N84" s="14">
        <v>1.7</v>
      </c>
      <c r="O84" s="14">
        <v>6.7</v>
      </c>
      <c r="P84" s="14">
        <v>3</v>
      </c>
      <c r="Q84" s="15">
        <f t="shared" si="26"/>
        <v>4.1715703555214043</v>
      </c>
      <c r="R84" s="15">
        <f t="shared" si="27"/>
        <v>0.45061487994014227</v>
      </c>
      <c r="S84" s="14">
        <f t="shared" si="28"/>
        <v>0.45061487994014227</v>
      </c>
      <c r="T84" s="13" t="str">
        <f t="shared" si="29"/>
        <v>C2</v>
      </c>
      <c r="U84" s="13">
        <f t="shared" si="30"/>
        <v>0.20305377002346883</v>
      </c>
      <c r="W84" s="13">
        <v>78</v>
      </c>
      <c r="X84" s="14">
        <v>5</v>
      </c>
      <c r="Y84" s="14">
        <v>1.7</v>
      </c>
      <c r="Z84" s="14">
        <v>6.7</v>
      </c>
      <c r="AA84" s="14">
        <v>3</v>
      </c>
      <c r="AB84" s="15">
        <f t="shared" si="31"/>
        <v>4.1018355866342668</v>
      </c>
      <c r="AC84" s="15">
        <f t="shared" si="32"/>
        <v>0.41683792137260073</v>
      </c>
      <c r="AD84" s="14">
        <f t="shared" si="33"/>
        <v>0.41683792137260073</v>
      </c>
      <c r="AE84" s="13" t="str">
        <f t="shared" si="34"/>
        <v>C2</v>
      </c>
      <c r="AF84" s="13">
        <f t="shared" si="35"/>
        <v>0.17375385269423047</v>
      </c>
    </row>
    <row r="85" spans="1:32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21"/>
        <v>3.5312887166019151</v>
      </c>
      <c r="G85" s="15">
        <f t="shared" si="22"/>
        <v>0.54772255750516607</v>
      </c>
      <c r="H85" s="14">
        <f t="shared" si="23"/>
        <v>0.54772255750516607</v>
      </c>
      <c r="I85" s="13" t="str">
        <f t="shared" si="24"/>
        <v>C2</v>
      </c>
      <c r="J85" s="13">
        <f t="shared" si="25"/>
        <v>0.29999999999999993</v>
      </c>
      <c r="L85" s="13">
        <v>79</v>
      </c>
      <c r="M85" s="14">
        <v>4.5</v>
      </c>
      <c r="N85" s="14">
        <v>1.5</v>
      </c>
      <c r="O85" s="14">
        <v>6</v>
      </c>
      <c r="P85" s="14">
        <v>2.9</v>
      </c>
      <c r="Q85" s="15">
        <f t="shared" si="26"/>
        <v>3.4383419419098424</v>
      </c>
      <c r="R85" s="15">
        <f t="shared" si="27"/>
        <v>0.53797528417865359</v>
      </c>
      <c r="S85" s="14">
        <f t="shared" si="28"/>
        <v>0.53797528417865359</v>
      </c>
      <c r="T85" s="13" t="str">
        <f t="shared" si="29"/>
        <v>C2</v>
      </c>
      <c r="U85" s="13">
        <f t="shared" si="30"/>
        <v>0.28941740638710306</v>
      </c>
      <c r="W85" s="13">
        <v>79</v>
      </c>
      <c r="X85" s="14">
        <v>4.5</v>
      </c>
      <c r="Y85" s="14">
        <v>1.5</v>
      </c>
      <c r="Z85" s="14">
        <v>6</v>
      </c>
      <c r="AA85" s="14">
        <v>2.9</v>
      </c>
      <c r="AB85" s="15">
        <f t="shared" si="31"/>
        <v>3.3635614675247152</v>
      </c>
      <c r="AC85" s="15">
        <f t="shared" si="32"/>
        <v>0.58277795201433513</v>
      </c>
      <c r="AD85" s="14">
        <f t="shared" si="33"/>
        <v>0.58277795201433513</v>
      </c>
      <c r="AE85" s="13" t="str">
        <f t="shared" si="34"/>
        <v>C2</v>
      </c>
      <c r="AF85" s="13">
        <f t="shared" si="35"/>
        <v>0.3396301413540227</v>
      </c>
    </row>
    <row r="86" spans="1:32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21"/>
        <v>2.4939927826679855</v>
      </c>
      <c r="G86" s="15">
        <f t="shared" si="22"/>
        <v>1.6278820596099706</v>
      </c>
      <c r="H86" s="14">
        <f t="shared" si="23"/>
        <v>1.6278820596099706</v>
      </c>
      <c r="I86" s="13" t="str">
        <f t="shared" si="24"/>
        <v>C2</v>
      </c>
      <c r="J86" s="13">
        <f t="shared" si="25"/>
        <v>2.65</v>
      </c>
      <c r="L86" s="13">
        <v>80</v>
      </c>
      <c r="M86" s="14">
        <v>3.5</v>
      </c>
      <c r="N86" s="14">
        <v>1</v>
      </c>
      <c r="O86" s="14">
        <v>5.7</v>
      </c>
      <c r="P86" s="14">
        <v>2.6</v>
      </c>
      <c r="Q86" s="15">
        <f t="shared" si="26"/>
        <v>2.3895276454395495</v>
      </c>
      <c r="R86" s="15">
        <f t="shared" si="27"/>
        <v>1.7033606806567148</v>
      </c>
      <c r="S86" s="14">
        <f t="shared" si="28"/>
        <v>1.7033606806567148</v>
      </c>
      <c r="T86" s="13" t="str">
        <f t="shared" si="29"/>
        <v>C2</v>
      </c>
      <c r="U86" s="13">
        <f t="shared" si="30"/>
        <v>2.9014376084073068</v>
      </c>
      <c r="W86" s="13">
        <v>80</v>
      </c>
      <c r="X86" s="14">
        <v>3.5</v>
      </c>
      <c r="Y86" s="14">
        <v>1</v>
      </c>
      <c r="Z86" s="14">
        <v>5.7</v>
      </c>
      <c r="AA86" s="14">
        <v>2.6</v>
      </c>
      <c r="AB86" s="15">
        <f t="shared" si="31"/>
        <v>2.3108763531184278</v>
      </c>
      <c r="AC86" s="15">
        <f t="shared" si="32"/>
        <v>1.7480301836059133</v>
      </c>
      <c r="AD86" s="14">
        <f t="shared" si="33"/>
        <v>1.7480301836059133</v>
      </c>
      <c r="AE86" s="13" t="str">
        <f t="shared" si="34"/>
        <v>C2</v>
      </c>
      <c r="AF86" s="13">
        <f t="shared" si="35"/>
        <v>3.0556095227973232</v>
      </c>
    </row>
    <row r="87" spans="1:32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21"/>
        <v>2.8178005607210741</v>
      </c>
      <c r="G87" s="15">
        <f t="shared" si="22"/>
        <v>1.5842979517754858</v>
      </c>
      <c r="H87" s="14">
        <f t="shared" si="23"/>
        <v>1.5842979517754858</v>
      </c>
      <c r="I87" s="13" t="str">
        <f t="shared" si="24"/>
        <v>C2</v>
      </c>
      <c r="J87" s="13">
        <f t="shared" si="25"/>
        <v>2.5099999999999998</v>
      </c>
      <c r="L87" s="13">
        <v>81</v>
      </c>
      <c r="M87" s="14">
        <v>3.8</v>
      </c>
      <c r="N87" s="14">
        <v>1.1000000000000001</v>
      </c>
      <c r="O87" s="14">
        <v>5.5</v>
      </c>
      <c r="P87" s="14">
        <v>2.4</v>
      </c>
      <c r="Q87" s="15">
        <f t="shared" si="26"/>
        <v>2.6998255600305709</v>
      </c>
      <c r="R87" s="15">
        <f t="shared" si="27"/>
        <v>1.5587560542593359</v>
      </c>
      <c r="S87" s="14">
        <f t="shared" si="28"/>
        <v>1.5587560542593359</v>
      </c>
      <c r="T87" s="13" t="str">
        <f t="shared" si="29"/>
        <v>C2</v>
      </c>
      <c r="U87" s="13">
        <f t="shared" si="30"/>
        <v>2.4297204366901339</v>
      </c>
      <c r="W87" s="13">
        <v>81</v>
      </c>
      <c r="X87" s="14">
        <v>3.8</v>
      </c>
      <c r="Y87" s="14">
        <v>1.1000000000000001</v>
      </c>
      <c r="Z87" s="14">
        <v>5.5</v>
      </c>
      <c r="AA87" s="14">
        <v>2.4</v>
      </c>
      <c r="AB87" s="15">
        <f t="shared" si="31"/>
        <v>2.6183961839274241</v>
      </c>
      <c r="AC87" s="15">
        <f t="shared" si="32"/>
        <v>1.6050632633944226</v>
      </c>
      <c r="AD87" s="14">
        <f t="shared" si="33"/>
        <v>1.6050632633944226</v>
      </c>
      <c r="AE87" s="13" t="str">
        <f t="shared" si="34"/>
        <v>C2</v>
      </c>
      <c r="AF87" s="13">
        <f t="shared" si="35"/>
        <v>2.5762280794983536</v>
      </c>
    </row>
    <row r="88" spans="1:32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21"/>
        <v>2.7018512172212596</v>
      </c>
      <c r="G88" s="15">
        <f t="shared" si="22"/>
        <v>1.6763054614240209</v>
      </c>
      <c r="H88" s="14">
        <f t="shared" si="23"/>
        <v>1.6763054614240209</v>
      </c>
      <c r="I88" s="13" t="str">
        <f t="shared" si="24"/>
        <v>C2</v>
      </c>
      <c r="J88" s="13">
        <f t="shared" si="25"/>
        <v>2.8099999999999996</v>
      </c>
      <c r="L88" s="13">
        <v>82</v>
      </c>
      <c r="M88" s="14">
        <v>3.7</v>
      </c>
      <c r="N88" s="14">
        <v>1</v>
      </c>
      <c r="O88" s="14">
        <v>5.5</v>
      </c>
      <c r="P88" s="14">
        <v>2.4</v>
      </c>
      <c r="Q88" s="15">
        <f t="shared" si="26"/>
        <v>2.5845770344006489</v>
      </c>
      <c r="R88" s="15">
        <f t="shared" si="27"/>
        <v>1.6706689013997582</v>
      </c>
      <c r="S88" s="14">
        <f t="shared" si="28"/>
        <v>1.6706689013997582</v>
      </c>
      <c r="T88" s="13" t="str">
        <f t="shared" si="29"/>
        <v>C2</v>
      </c>
      <c r="U88" s="13">
        <f t="shared" si="30"/>
        <v>2.7911345781042751</v>
      </c>
      <c r="W88" s="13">
        <v>82</v>
      </c>
      <c r="X88" s="14">
        <v>3.7</v>
      </c>
      <c r="Y88" s="14">
        <v>1</v>
      </c>
      <c r="Z88" s="14">
        <v>5.5</v>
      </c>
      <c r="AA88" s="14">
        <v>2.4</v>
      </c>
      <c r="AB88" s="15">
        <f t="shared" si="31"/>
        <v>2.5032353575425108</v>
      </c>
      <c r="AC88" s="15">
        <f t="shared" si="32"/>
        <v>1.7167282587963359</v>
      </c>
      <c r="AD88" s="14">
        <f t="shared" si="33"/>
        <v>1.7167282587963359</v>
      </c>
      <c r="AE88" s="13" t="str">
        <f t="shared" si="34"/>
        <v>C2</v>
      </c>
      <c r="AF88" s="13">
        <f t="shared" si="35"/>
        <v>2.9471559145498993</v>
      </c>
    </row>
    <row r="89" spans="1:32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21"/>
        <v>2.8948229652260253</v>
      </c>
      <c r="G89" s="15">
        <f t="shared" si="22"/>
        <v>1.1874342087037919</v>
      </c>
      <c r="H89" s="14">
        <f t="shared" si="23"/>
        <v>1.1874342087037919</v>
      </c>
      <c r="I89" s="13" t="str">
        <f t="shared" si="24"/>
        <v>C2</v>
      </c>
      <c r="J89" s="13">
        <f t="shared" si="25"/>
        <v>1.4100000000000004</v>
      </c>
      <c r="L89" s="13">
        <v>83</v>
      </c>
      <c r="M89" s="14">
        <v>3.9</v>
      </c>
      <c r="N89" s="14">
        <v>1.2</v>
      </c>
      <c r="O89" s="14">
        <v>5.8</v>
      </c>
      <c r="P89" s="14">
        <v>2.7</v>
      </c>
      <c r="Q89" s="15">
        <f t="shared" si="26"/>
        <v>2.7941885095933316</v>
      </c>
      <c r="R89" s="15">
        <f t="shared" si="27"/>
        <v>1.2404069193530902</v>
      </c>
      <c r="S89" s="14">
        <f t="shared" si="28"/>
        <v>1.2404069193530902</v>
      </c>
      <c r="T89" s="13" t="str">
        <f t="shared" si="29"/>
        <v>C2</v>
      </c>
      <c r="U89" s="13">
        <f t="shared" si="30"/>
        <v>1.5386093255790236</v>
      </c>
      <c r="W89" s="13">
        <v>83</v>
      </c>
      <c r="X89" s="14">
        <v>3.9</v>
      </c>
      <c r="Y89" s="14">
        <v>1.2</v>
      </c>
      <c r="Z89" s="14">
        <v>5.8</v>
      </c>
      <c r="AA89" s="14">
        <v>2.7</v>
      </c>
      <c r="AB89" s="15">
        <f t="shared" si="31"/>
        <v>2.7167125129266969</v>
      </c>
      <c r="AC89" s="15">
        <f t="shared" si="32"/>
        <v>1.2855827180151338</v>
      </c>
      <c r="AD89" s="14">
        <f t="shared" si="33"/>
        <v>1.2855827180151338</v>
      </c>
      <c r="AE89" s="13" t="str">
        <f t="shared" si="34"/>
        <v>C2</v>
      </c>
      <c r="AF89" s="13">
        <f t="shared" si="35"/>
        <v>1.652722924859179</v>
      </c>
    </row>
    <row r="90" spans="1:32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21"/>
        <v>4.135214625627067</v>
      </c>
      <c r="G90" s="15">
        <f t="shared" si="22"/>
        <v>0.78102496759066486</v>
      </c>
      <c r="H90" s="14">
        <f t="shared" si="23"/>
        <v>0.78102496759066486</v>
      </c>
      <c r="I90" s="13" t="str">
        <f t="shared" si="24"/>
        <v>C2</v>
      </c>
      <c r="J90" s="13">
        <f t="shared" si="25"/>
        <v>0.6099999999999991</v>
      </c>
      <c r="L90" s="13">
        <v>84</v>
      </c>
      <c r="M90" s="14">
        <v>5.0999999999999996</v>
      </c>
      <c r="N90" s="14">
        <v>1.6</v>
      </c>
      <c r="O90" s="14">
        <v>6</v>
      </c>
      <c r="P90" s="14">
        <v>2.7</v>
      </c>
      <c r="Q90" s="15">
        <f t="shared" si="26"/>
        <v>4.0364563199942891</v>
      </c>
      <c r="R90" s="15">
        <f t="shared" si="27"/>
        <v>0.37822449685797116</v>
      </c>
      <c r="S90" s="14">
        <f t="shared" si="28"/>
        <v>0.37822449685797116</v>
      </c>
      <c r="T90" s="13" t="str">
        <f t="shared" si="29"/>
        <v>C2</v>
      </c>
      <c r="U90" s="13">
        <f t="shared" si="30"/>
        <v>0.14305377002346545</v>
      </c>
      <c r="W90" s="13">
        <v>84</v>
      </c>
      <c r="X90" s="14">
        <v>5.0999999999999996</v>
      </c>
      <c r="Y90" s="14">
        <v>1.6</v>
      </c>
      <c r="Z90" s="14">
        <v>6</v>
      </c>
      <c r="AA90" s="14">
        <v>2.7</v>
      </c>
      <c r="AB90" s="15">
        <f t="shared" si="31"/>
        <v>3.9599121500840209</v>
      </c>
      <c r="AC90" s="15">
        <f t="shared" si="32"/>
        <v>0.39316484451470068</v>
      </c>
      <c r="AD90" s="14">
        <f t="shared" si="33"/>
        <v>0.39316484451470068</v>
      </c>
      <c r="AE90" s="13" t="str">
        <f t="shared" si="34"/>
        <v>C2</v>
      </c>
      <c r="AF90" s="13">
        <f t="shared" si="35"/>
        <v>0.15457859496226878</v>
      </c>
    </row>
    <row r="91" spans="1:32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21"/>
        <v>3.4117444218463961</v>
      </c>
      <c r="G91" s="15">
        <f t="shared" si="22"/>
        <v>0.97467943448089589</v>
      </c>
      <c r="H91" s="14">
        <f t="shared" si="23"/>
        <v>0.97467943448089589</v>
      </c>
      <c r="I91" s="13" t="str">
        <f t="shared" si="24"/>
        <v>C2</v>
      </c>
      <c r="J91" s="13">
        <f t="shared" si="25"/>
        <v>0.94999999999999907</v>
      </c>
      <c r="L91" s="13">
        <v>85</v>
      </c>
      <c r="M91" s="14">
        <v>4.5</v>
      </c>
      <c r="N91" s="14">
        <v>1.5</v>
      </c>
      <c r="O91" s="14">
        <v>5.4</v>
      </c>
      <c r="P91" s="14">
        <v>3</v>
      </c>
      <c r="Q91" s="15">
        <f t="shared" si="26"/>
        <v>3.3014612355574471</v>
      </c>
      <c r="R91" s="15">
        <f t="shared" si="27"/>
        <v>0.99636877696986914</v>
      </c>
      <c r="S91" s="14">
        <f t="shared" si="28"/>
        <v>0.99636877696986914</v>
      </c>
      <c r="T91" s="13" t="str">
        <f t="shared" si="29"/>
        <v>C2</v>
      </c>
      <c r="U91" s="13">
        <f t="shared" si="30"/>
        <v>0.99275073972043282</v>
      </c>
      <c r="W91" s="13">
        <v>85</v>
      </c>
      <c r="X91" s="14">
        <v>4.5</v>
      </c>
      <c r="Y91" s="14">
        <v>1.5</v>
      </c>
      <c r="Z91" s="14">
        <v>5.4</v>
      </c>
      <c r="AA91" s="14">
        <v>3</v>
      </c>
      <c r="AB91" s="15">
        <f t="shared" si="31"/>
        <v>3.2243411628573462</v>
      </c>
      <c r="AC91" s="15">
        <f t="shared" si="32"/>
        <v>1.0361214538495069</v>
      </c>
      <c r="AD91" s="14">
        <f t="shared" si="33"/>
        <v>1.0361214538495069</v>
      </c>
      <c r="AE91" s="13" t="str">
        <f t="shared" si="34"/>
        <v>C2</v>
      </c>
      <c r="AF91" s="13">
        <f t="shared" si="35"/>
        <v>1.0735476671272159</v>
      </c>
    </row>
    <row r="92" spans="1:32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21"/>
        <v>3.5199431813596087</v>
      </c>
      <c r="G92" s="15">
        <f t="shared" si="22"/>
        <v>0.37416573867739411</v>
      </c>
      <c r="H92" s="14">
        <f t="shared" si="23"/>
        <v>0.37416573867739411</v>
      </c>
      <c r="I92" s="13" t="str">
        <f t="shared" si="24"/>
        <v>C2</v>
      </c>
      <c r="J92" s="13">
        <f t="shared" si="25"/>
        <v>0.13999999999999999</v>
      </c>
      <c r="L92" s="13">
        <v>86</v>
      </c>
      <c r="M92" s="14">
        <v>4.5</v>
      </c>
      <c r="N92" s="14">
        <v>1.6</v>
      </c>
      <c r="O92" s="14">
        <v>6</v>
      </c>
      <c r="P92" s="14">
        <v>3.4</v>
      </c>
      <c r="Q92" s="15">
        <f t="shared" si="26"/>
        <v>3.4379997626992176</v>
      </c>
      <c r="R92" s="15">
        <f t="shared" si="27"/>
        <v>0.73300490739550328</v>
      </c>
      <c r="S92" s="14">
        <f t="shared" si="28"/>
        <v>0.73300490739550328</v>
      </c>
      <c r="T92" s="13" t="str">
        <f t="shared" si="29"/>
        <v>C2</v>
      </c>
      <c r="U92" s="13">
        <f t="shared" si="30"/>
        <v>0.53729619426589037</v>
      </c>
      <c r="W92" s="13">
        <v>86</v>
      </c>
      <c r="X92" s="14">
        <v>4.5</v>
      </c>
      <c r="Y92" s="14">
        <v>1.6</v>
      </c>
      <c r="Z92" s="14">
        <v>6</v>
      </c>
      <c r="AA92" s="14">
        <v>3.4</v>
      </c>
      <c r="AB92" s="15">
        <f t="shared" si="31"/>
        <v>3.3683261744544768</v>
      </c>
      <c r="AC92" s="15">
        <f t="shared" si="32"/>
        <v>0.75753346162247737</v>
      </c>
      <c r="AD92" s="14">
        <f t="shared" si="33"/>
        <v>0.75753346162247737</v>
      </c>
      <c r="AE92" s="13" t="str">
        <f t="shared" si="34"/>
        <v>C2</v>
      </c>
      <c r="AF92" s="13">
        <f t="shared" si="35"/>
        <v>0.57385694547773336</v>
      </c>
    </row>
    <row r="93" spans="1:32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21"/>
        <v>3.9115214431215897</v>
      </c>
      <c r="G93" s="15">
        <f t="shared" si="22"/>
        <v>0.45825756949558422</v>
      </c>
      <c r="H93" s="14">
        <f t="shared" si="23"/>
        <v>0.45825756949558422</v>
      </c>
      <c r="I93" s="13" t="str">
        <f t="shared" si="24"/>
        <v>C2</v>
      </c>
      <c r="J93" s="13">
        <f t="shared" si="25"/>
        <v>0.21000000000000019</v>
      </c>
      <c r="L93" s="13">
        <v>87</v>
      </c>
      <c r="M93" s="14">
        <v>4.7</v>
      </c>
      <c r="N93" s="14">
        <v>1.5</v>
      </c>
      <c r="O93" s="14">
        <v>6.7</v>
      </c>
      <c r="P93" s="14">
        <v>3.1</v>
      </c>
      <c r="Q93" s="15">
        <f t="shared" si="26"/>
        <v>3.8445325598327291</v>
      </c>
      <c r="R93" s="15">
        <f t="shared" si="27"/>
        <v>0.56194398542091561</v>
      </c>
      <c r="S93" s="14">
        <f t="shared" si="28"/>
        <v>0.56194398542091561</v>
      </c>
      <c r="T93" s="13" t="str">
        <f t="shared" si="29"/>
        <v>C2</v>
      </c>
      <c r="U93" s="13">
        <f t="shared" si="30"/>
        <v>0.3157810427507422</v>
      </c>
      <c r="W93" s="13">
        <v>87</v>
      </c>
      <c r="X93" s="14">
        <v>4.7</v>
      </c>
      <c r="Y93" s="14">
        <v>1.5</v>
      </c>
      <c r="Z93" s="14">
        <v>6.7</v>
      </c>
      <c r="AA93" s="14">
        <v>3.1</v>
      </c>
      <c r="AB93" s="15">
        <f t="shared" si="31"/>
        <v>3.7767109693246343</v>
      </c>
      <c r="AC93" s="15">
        <f t="shared" si="32"/>
        <v>0.55681461231548657</v>
      </c>
      <c r="AD93" s="14">
        <f t="shared" si="33"/>
        <v>0.55681461231548657</v>
      </c>
      <c r="AE93" s="13" t="str">
        <f t="shared" si="34"/>
        <v>C2</v>
      </c>
      <c r="AF93" s="13">
        <f t="shared" si="35"/>
        <v>0.3100425124880456</v>
      </c>
    </row>
    <row r="94" spans="1:32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21"/>
        <v>3.6180105030251095</v>
      </c>
      <c r="G94" s="15">
        <f t="shared" si="22"/>
        <v>1.0862780491200215</v>
      </c>
      <c r="H94" s="14">
        <f t="shared" si="23"/>
        <v>1.0862780491200215</v>
      </c>
      <c r="I94" s="13" t="str">
        <f t="shared" si="24"/>
        <v>C2</v>
      </c>
      <c r="J94" s="13">
        <f t="shared" si="25"/>
        <v>1.1799999999999997</v>
      </c>
      <c r="L94" s="13">
        <v>88</v>
      </c>
      <c r="M94" s="14">
        <v>4.4000000000000004</v>
      </c>
      <c r="N94" s="14">
        <v>1.3</v>
      </c>
      <c r="O94" s="14">
        <v>6.3</v>
      </c>
      <c r="P94" s="14">
        <v>2.2999999999999998</v>
      </c>
      <c r="Q94" s="15">
        <f t="shared" si="26"/>
        <v>3.5260152502209157</v>
      </c>
      <c r="R94" s="15">
        <f t="shared" si="27"/>
        <v>0.86825218158755579</v>
      </c>
      <c r="S94" s="14">
        <f t="shared" si="28"/>
        <v>0.86825218158755579</v>
      </c>
      <c r="T94" s="13" t="str">
        <f t="shared" si="29"/>
        <v>C2</v>
      </c>
      <c r="U94" s="13">
        <f t="shared" si="30"/>
        <v>0.75386185083155</v>
      </c>
      <c r="W94" s="13">
        <v>88</v>
      </c>
      <c r="X94" s="14">
        <v>4.4000000000000004</v>
      </c>
      <c r="Y94" s="14">
        <v>1.3</v>
      </c>
      <c r="Z94" s="14">
        <v>6.3</v>
      </c>
      <c r="AA94" s="14">
        <v>2.2999999999999998</v>
      </c>
      <c r="AB94" s="15">
        <f t="shared" si="31"/>
        <v>3.4499601434074627</v>
      </c>
      <c r="AC94" s="15">
        <f t="shared" si="32"/>
        <v>0.9016829837640804</v>
      </c>
      <c r="AD94" s="14">
        <f t="shared" si="33"/>
        <v>0.9016829837640804</v>
      </c>
      <c r="AE94" s="13" t="str">
        <f t="shared" si="34"/>
        <v>C2</v>
      </c>
      <c r="AF94" s="13">
        <f t="shared" si="35"/>
        <v>0.81303220320969494</v>
      </c>
    </row>
    <row r="95" spans="1:32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21"/>
        <v>2.9999999999999996</v>
      </c>
      <c r="G95" s="15">
        <f t="shared" si="22"/>
        <v>1.0148891565092224</v>
      </c>
      <c r="H95" s="14">
        <f t="shared" si="23"/>
        <v>1.0148891565092224</v>
      </c>
      <c r="I95" s="13" t="str">
        <f t="shared" si="24"/>
        <v>C2</v>
      </c>
      <c r="J95" s="13">
        <f t="shared" si="25"/>
        <v>1.0300000000000009</v>
      </c>
      <c r="L95" s="13">
        <v>89</v>
      </c>
      <c r="M95" s="14">
        <v>4.0999999999999996</v>
      </c>
      <c r="N95" s="14">
        <v>1.3</v>
      </c>
      <c r="O95" s="14">
        <v>5.6</v>
      </c>
      <c r="P95" s="14">
        <v>3</v>
      </c>
      <c r="Q95" s="15">
        <f t="shared" si="26"/>
        <v>2.8974700282139771</v>
      </c>
      <c r="R95" s="15">
        <f t="shared" si="27"/>
        <v>1.1385012442482352</v>
      </c>
      <c r="S95" s="14">
        <f t="shared" si="28"/>
        <v>1.1385012442482352</v>
      </c>
      <c r="T95" s="13" t="str">
        <f t="shared" si="29"/>
        <v>C2</v>
      </c>
      <c r="U95" s="13">
        <f t="shared" si="30"/>
        <v>1.2961850831547796</v>
      </c>
      <c r="W95" s="13">
        <v>89</v>
      </c>
      <c r="X95" s="14">
        <v>4.0999999999999996</v>
      </c>
      <c r="Y95" s="14">
        <v>1.3</v>
      </c>
      <c r="Z95" s="14">
        <v>5.6</v>
      </c>
      <c r="AA95" s="14">
        <v>3</v>
      </c>
      <c r="AB95" s="15">
        <f t="shared" si="31"/>
        <v>2.8211061811707223</v>
      </c>
      <c r="AC95" s="15">
        <f t="shared" si="32"/>
        <v>1.1825802808839097</v>
      </c>
      <c r="AD95" s="14">
        <f t="shared" si="33"/>
        <v>1.1825802808839097</v>
      </c>
      <c r="AE95" s="13" t="str">
        <f t="shared" si="34"/>
        <v>C2</v>
      </c>
      <c r="AF95" s="13">
        <f t="shared" si="35"/>
        <v>1.3984961207354667</v>
      </c>
    </row>
    <row r="96" spans="1:32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21"/>
        <v>3.0215889859476257</v>
      </c>
      <c r="G96" s="15">
        <f t="shared" si="22"/>
        <v>1.3638181696985854</v>
      </c>
      <c r="H96" s="14">
        <f t="shared" si="23"/>
        <v>1.3638181696985854</v>
      </c>
      <c r="I96" s="13" t="str">
        <f t="shared" si="24"/>
        <v>C2</v>
      </c>
      <c r="J96" s="13">
        <f t="shared" si="25"/>
        <v>1.8599999999999994</v>
      </c>
      <c r="L96" s="13">
        <v>90</v>
      </c>
      <c r="M96" s="14">
        <v>4</v>
      </c>
      <c r="N96" s="14">
        <v>1.3</v>
      </c>
      <c r="O96" s="14">
        <v>5.5</v>
      </c>
      <c r="P96" s="14">
        <v>2.5</v>
      </c>
      <c r="Q96" s="15">
        <f t="shared" si="26"/>
        <v>2.9043306433612095</v>
      </c>
      <c r="R96" s="15">
        <f t="shared" si="27"/>
        <v>1.3197502183028176</v>
      </c>
      <c r="S96" s="14">
        <f t="shared" si="28"/>
        <v>1.3197502183028176</v>
      </c>
      <c r="T96" s="13" t="str">
        <f t="shared" si="29"/>
        <v>C2</v>
      </c>
      <c r="U96" s="13">
        <f t="shared" si="30"/>
        <v>1.7417406387103347</v>
      </c>
      <c r="W96" s="13">
        <v>90</v>
      </c>
      <c r="X96" s="14">
        <v>4</v>
      </c>
      <c r="Y96" s="14">
        <v>1.3</v>
      </c>
      <c r="Z96" s="14">
        <v>5.5</v>
      </c>
      <c r="AA96" s="14">
        <v>2.5</v>
      </c>
      <c r="AB96" s="15">
        <f t="shared" si="31"/>
        <v>2.8234126431260784</v>
      </c>
      <c r="AC96" s="15">
        <f t="shared" si="32"/>
        <v>1.3664014131163629</v>
      </c>
      <c r="AD96" s="14">
        <f t="shared" si="33"/>
        <v>1.3664014131163629</v>
      </c>
      <c r="AE96" s="13" t="str">
        <f t="shared" si="34"/>
        <v>C2</v>
      </c>
      <c r="AF96" s="13">
        <f t="shared" si="35"/>
        <v>1.8670528217663933</v>
      </c>
    </row>
    <row r="97" spans="1:32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21"/>
        <v>3.3120990323358397</v>
      </c>
      <c r="G97" s="15">
        <f t="shared" si="22"/>
        <v>1.1747340124470727</v>
      </c>
      <c r="H97" s="14">
        <f t="shared" si="23"/>
        <v>1.1747340124470727</v>
      </c>
      <c r="I97" s="13" t="str">
        <f t="shared" si="24"/>
        <v>C2</v>
      </c>
      <c r="J97" s="13">
        <f t="shared" si="25"/>
        <v>1.379999999999999</v>
      </c>
      <c r="L97" s="13">
        <v>91</v>
      </c>
      <c r="M97" s="14">
        <v>4.4000000000000004</v>
      </c>
      <c r="N97" s="14">
        <v>1.2</v>
      </c>
      <c r="O97" s="14">
        <v>5.5</v>
      </c>
      <c r="P97" s="14">
        <v>2.6</v>
      </c>
      <c r="Q97" s="15">
        <f t="shared" si="26"/>
        <v>3.198749635570902</v>
      </c>
      <c r="R97" s="15">
        <f t="shared" si="27"/>
        <v>1.0875434426819164</v>
      </c>
      <c r="S97" s="14">
        <f t="shared" si="28"/>
        <v>1.0875434426819164</v>
      </c>
      <c r="T97" s="13" t="str">
        <f t="shared" si="29"/>
        <v>C2</v>
      </c>
      <c r="U97" s="13">
        <f t="shared" si="30"/>
        <v>1.1827507397204347</v>
      </c>
      <c r="W97" s="13">
        <v>91</v>
      </c>
      <c r="X97" s="14">
        <v>4.4000000000000004</v>
      </c>
      <c r="Y97" s="14">
        <v>1.2</v>
      </c>
      <c r="Z97" s="14">
        <v>5.5</v>
      </c>
      <c r="AA97" s="14">
        <v>2.6</v>
      </c>
      <c r="AB97" s="15">
        <f t="shared" si="31"/>
        <v>3.1188953188537707</v>
      </c>
      <c r="AC97" s="15">
        <f t="shared" si="32"/>
        <v>1.1322094252350732</v>
      </c>
      <c r="AD97" s="14">
        <f t="shared" si="33"/>
        <v>1.1322094252350732</v>
      </c>
      <c r="AE97" s="13" t="str">
        <f t="shared" si="34"/>
        <v>C2</v>
      </c>
      <c r="AF97" s="13">
        <f t="shared" si="35"/>
        <v>1.2818981825911349</v>
      </c>
    </row>
    <row r="98" spans="1:32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21"/>
        <v>3.5958309192730402</v>
      </c>
      <c r="G98" s="15">
        <f t="shared" si="22"/>
        <v>0.42426406871192868</v>
      </c>
      <c r="H98" s="14">
        <f t="shared" si="23"/>
        <v>0.42426406871192868</v>
      </c>
      <c r="I98" s="13" t="str">
        <f t="shared" si="24"/>
        <v>C2</v>
      </c>
      <c r="J98" s="13">
        <f t="shared" si="25"/>
        <v>0.18000000000000013</v>
      </c>
      <c r="L98" s="13">
        <v>92</v>
      </c>
      <c r="M98" s="14">
        <v>4.5999999999999996</v>
      </c>
      <c r="N98" s="14">
        <v>1.4</v>
      </c>
      <c r="O98" s="14">
        <v>6.1</v>
      </c>
      <c r="P98" s="14">
        <v>3</v>
      </c>
      <c r="Q98" s="15">
        <f t="shared" si="26"/>
        <v>3.508957615131659</v>
      </c>
      <c r="R98" s="15">
        <f t="shared" si="27"/>
        <v>0.48044931866040275</v>
      </c>
      <c r="S98" s="14">
        <f t="shared" si="28"/>
        <v>0.48044931866040275</v>
      </c>
      <c r="T98" s="13" t="str">
        <f t="shared" si="29"/>
        <v>C2</v>
      </c>
      <c r="U98" s="13">
        <f t="shared" si="30"/>
        <v>0.23083154780124523</v>
      </c>
      <c r="W98" s="13">
        <v>92</v>
      </c>
      <c r="X98" s="14">
        <v>4.5999999999999996</v>
      </c>
      <c r="Y98" s="14">
        <v>1.4</v>
      </c>
      <c r="Z98" s="14">
        <v>6.1</v>
      </c>
      <c r="AA98" s="14">
        <v>3</v>
      </c>
      <c r="AB98" s="15">
        <f t="shared" si="31"/>
        <v>3.4357661652160538</v>
      </c>
      <c r="AC98" s="15">
        <f t="shared" si="32"/>
        <v>0.51915994507523233</v>
      </c>
      <c r="AD98" s="14">
        <f t="shared" si="33"/>
        <v>0.51915994507523233</v>
      </c>
      <c r="AE98" s="13" t="str">
        <f t="shared" si="34"/>
        <v>C2</v>
      </c>
      <c r="AF98" s="13">
        <f t="shared" si="35"/>
        <v>0.26952704857051824</v>
      </c>
    </row>
    <row r="99" spans="1:32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21"/>
        <v>3.0099833886584828</v>
      </c>
      <c r="G99" s="15">
        <f t="shared" si="22"/>
        <v>1.1789826122551597</v>
      </c>
      <c r="H99" s="14">
        <f t="shared" si="23"/>
        <v>1.1789826122551597</v>
      </c>
      <c r="I99" s="13" t="str">
        <f t="shared" si="24"/>
        <v>C2</v>
      </c>
      <c r="J99" s="13">
        <f t="shared" si="25"/>
        <v>1.3900000000000001</v>
      </c>
      <c r="L99" s="13">
        <v>93</v>
      </c>
      <c r="M99" s="14">
        <v>4</v>
      </c>
      <c r="N99" s="14">
        <v>1.2</v>
      </c>
      <c r="O99" s="14">
        <v>5.8</v>
      </c>
      <c r="P99" s="14">
        <v>2.6</v>
      </c>
      <c r="Q99" s="15">
        <f t="shared" si="26"/>
        <v>2.9070636110873314</v>
      </c>
      <c r="R99" s="15">
        <f t="shared" si="27"/>
        <v>1.1784355458318598</v>
      </c>
      <c r="S99" s="14">
        <f t="shared" si="28"/>
        <v>1.1784355458318598</v>
      </c>
      <c r="T99" s="13" t="str">
        <f t="shared" si="29"/>
        <v>C2</v>
      </c>
      <c r="U99" s="13">
        <f t="shared" si="30"/>
        <v>1.3887103356800334</v>
      </c>
      <c r="W99" s="13">
        <v>93</v>
      </c>
      <c r="X99" s="14">
        <v>4</v>
      </c>
      <c r="Y99" s="14">
        <v>1.2</v>
      </c>
      <c r="Z99" s="14">
        <v>5.8</v>
      </c>
      <c r="AA99" s="14">
        <v>2.6</v>
      </c>
      <c r="AB99" s="15">
        <f t="shared" si="31"/>
        <v>2.828853773234898</v>
      </c>
      <c r="AC99" s="15">
        <f t="shared" si="32"/>
        <v>1.2240465412591373</v>
      </c>
      <c r="AD99" s="14">
        <f t="shared" si="33"/>
        <v>1.2240465412591373</v>
      </c>
      <c r="AE99" s="13" t="str">
        <f t="shared" si="34"/>
        <v>C2</v>
      </c>
      <c r="AF99" s="13">
        <f t="shared" si="35"/>
        <v>1.4982899351684569</v>
      </c>
    </row>
    <row r="100" spans="1:32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21"/>
        <v>2.3874672772626644</v>
      </c>
      <c r="G100" s="15">
        <f t="shared" si="22"/>
        <v>2.2383029285599392</v>
      </c>
      <c r="H100" s="14">
        <f t="shared" si="23"/>
        <v>2.2383029285599392</v>
      </c>
      <c r="I100" s="13" t="str">
        <f t="shared" si="24"/>
        <v>C2</v>
      </c>
      <c r="J100" s="13">
        <f t="shared" si="25"/>
        <v>5.01</v>
      </c>
      <c r="L100" s="19">
        <v>94</v>
      </c>
      <c r="M100" s="20">
        <v>3.3</v>
      </c>
      <c r="N100" s="20">
        <v>1</v>
      </c>
      <c r="O100" s="20">
        <v>5</v>
      </c>
      <c r="P100" s="20">
        <v>2.2999999999999998</v>
      </c>
      <c r="Q100" s="21">
        <f t="shared" si="26"/>
        <v>2.2457889167319256</v>
      </c>
      <c r="R100" s="21">
        <f t="shared" si="27"/>
        <v>2.2494944959246252</v>
      </c>
      <c r="S100" s="20">
        <f t="shared" si="28"/>
        <v>2.2457889167319256</v>
      </c>
      <c r="T100" s="19" t="str">
        <f t="shared" si="29"/>
        <v>C1</v>
      </c>
      <c r="U100" s="19">
        <f t="shared" si="30"/>
        <v>5.0435678585159556</v>
      </c>
      <c r="W100" s="19">
        <v>94</v>
      </c>
      <c r="X100" s="20">
        <v>3.3</v>
      </c>
      <c r="Y100" s="20">
        <v>1</v>
      </c>
      <c r="Z100" s="20">
        <v>5</v>
      </c>
      <c r="AA100" s="20">
        <v>2.2999999999999998</v>
      </c>
      <c r="AB100" s="1">
        <f t="shared" si="31"/>
        <v>2.1619694224370676</v>
      </c>
      <c r="AC100" s="1">
        <f t="shared" si="32"/>
        <v>2.2961961456487483</v>
      </c>
      <c r="AD100" s="20">
        <f t="shared" si="33"/>
        <v>2.1619694224370676</v>
      </c>
      <c r="AE100" s="19" t="str">
        <f t="shared" si="34"/>
        <v>C1</v>
      </c>
      <c r="AF100" s="19">
        <f t="shared" si="35"/>
        <v>4.6741117835528678</v>
      </c>
    </row>
    <row r="101" spans="1:32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21"/>
        <v>3.1527765540868895</v>
      </c>
      <c r="G101" s="15">
        <f t="shared" si="22"/>
        <v>1.0908712114635715</v>
      </c>
      <c r="H101" s="14">
        <f t="shared" si="23"/>
        <v>1.0908712114635715</v>
      </c>
      <c r="I101" s="13" t="str">
        <f t="shared" si="24"/>
        <v>C2</v>
      </c>
      <c r="J101" s="13">
        <f t="shared" si="25"/>
        <v>1.19</v>
      </c>
      <c r="L101" s="13">
        <v>95</v>
      </c>
      <c r="M101" s="14">
        <v>4.2</v>
      </c>
      <c r="N101" s="14">
        <v>1.3</v>
      </c>
      <c r="O101" s="14">
        <v>5.6</v>
      </c>
      <c r="P101" s="14">
        <v>2.7</v>
      </c>
      <c r="Q101" s="15">
        <f t="shared" si="26"/>
        <v>3.0434821413621709</v>
      </c>
      <c r="R101" s="15">
        <f t="shared" si="27"/>
        <v>1.0754483360714355</v>
      </c>
      <c r="S101" s="14">
        <f t="shared" si="28"/>
        <v>1.0754483360714355</v>
      </c>
      <c r="T101" s="13" t="str">
        <f t="shared" si="29"/>
        <v>C2</v>
      </c>
      <c r="U101" s="13">
        <f t="shared" si="30"/>
        <v>1.1565891235588193</v>
      </c>
      <c r="W101" s="13">
        <v>95</v>
      </c>
      <c r="X101" s="14">
        <v>4.2</v>
      </c>
      <c r="Y101" s="14">
        <v>1.3</v>
      </c>
      <c r="Z101" s="14">
        <v>5.6</v>
      </c>
      <c r="AA101" s="14">
        <v>2.7</v>
      </c>
      <c r="AB101" s="15">
        <f t="shared" si="31"/>
        <v>2.9645322407075247</v>
      </c>
      <c r="AC101" s="15">
        <f t="shared" si="32"/>
        <v>1.1219190284073428</v>
      </c>
      <c r="AD101" s="14">
        <f t="shared" si="33"/>
        <v>1.1219190284073428</v>
      </c>
      <c r="AE101" s="13" t="str">
        <f t="shared" si="34"/>
        <v>C2</v>
      </c>
      <c r="AF101" s="13">
        <f t="shared" si="35"/>
        <v>1.258702306302476</v>
      </c>
    </row>
    <row r="102" spans="1:32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21"/>
        <v>3.07408522978788</v>
      </c>
      <c r="G102" s="15">
        <f t="shared" si="22"/>
        <v>0.92736184954957024</v>
      </c>
      <c r="H102" s="14">
        <f t="shared" si="23"/>
        <v>0.92736184954957024</v>
      </c>
      <c r="I102" s="13" t="str">
        <f t="shared" si="24"/>
        <v>C2</v>
      </c>
      <c r="J102" s="13">
        <f t="shared" si="25"/>
        <v>0.85999999999999976</v>
      </c>
      <c r="L102" s="13">
        <v>96</v>
      </c>
      <c r="M102" s="14">
        <v>4.2</v>
      </c>
      <c r="N102" s="14">
        <v>1.2</v>
      </c>
      <c r="O102" s="14">
        <v>5.7</v>
      </c>
      <c r="P102" s="14">
        <v>3</v>
      </c>
      <c r="Q102" s="15">
        <f t="shared" si="26"/>
        <v>2.9762193440682685</v>
      </c>
      <c r="R102" s="15">
        <f t="shared" si="27"/>
        <v>1.0501193930789181</v>
      </c>
      <c r="S102" s="14">
        <f t="shared" si="28"/>
        <v>1.0501193930789181</v>
      </c>
      <c r="T102" s="13" t="str">
        <f t="shared" si="29"/>
        <v>C2</v>
      </c>
      <c r="U102" s="13">
        <f t="shared" si="30"/>
        <v>1.1027507397204352</v>
      </c>
      <c r="W102" s="13">
        <v>96</v>
      </c>
      <c r="X102" s="14">
        <v>4.2</v>
      </c>
      <c r="Y102" s="14">
        <v>1.2</v>
      </c>
      <c r="Z102" s="14">
        <v>5.7</v>
      </c>
      <c r="AA102" s="14">
        <v>3</v>
      </c>
      <c r="AB102" s="15">
        <f t="shared" si="31"/>
        <v>2.9006112710628802</v>
      </c>
      <c r="AC102" s="15">
        <f t="shared" si="32"/>
        <v>1.0934864496557908</v>
      </c>
      <c r="AD102" s="14">
        <f t="shared" si="33"/>
        <v>1.0934864496557908</v>
      </c>
      <c r="AE102" s="13" t="str">
        <f t="shared" si="34"/>
        <v>C2</v>
      </c>
      <c r="AF102" s="13">
        <f t="shared" si="35"/>
        <v>1.1957126155808262</v>
      </c>
    </row>
    <row r="103" spans="1:32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36">SQRT((B103-$B$2)^2 + (C103-$C$2)^2 + (D103-$D$2)^2 + (E103-$E$2)^2)</f>
        <v>3.1256999216175574</v>
      </c>
      <c r="G103" s="15">
        <f t="shared" ref="G103:G134" si="37">SQRT((B103-$B$3)^2 + (C103-$C$3)^2 + (D103-$D$3)^2 + (E103-$E$3)^2)</f>
        <v>0.92736184954957013</v>
      </c>
      <c r="H103" s="14">
        <f t="shared" si="23"/>
        <v>0.92736184954957013</v>
      </c>
      <c r="I103" s="13" t="str">
        <f t="shared" si="24"/>
        <v>C2</v>
      </c>
      <c r="J103" s="13">
        <f t="shared" si="25"/>
        <v>0.85999999999999954</v>
      </c>
      <c r="L103" s="13">
        <v>97</v>
      </c>
      <c r="M103" s="14">
        <v>4.2</v>
      </c>
      <c r="N103" s="14">
        <v>1.3</v>
      </c>
      <c r="O103" s="14">
        <v>5.7</v>
      </c>
      <c r="P103" s="14">
        <v>2.9</v>
      </c>
      <c r="Q103" s="15">
        <f t="shared" si="26"/>
        <v>3.0244492637027385</v>
      </c>
      <c r="R103" s="15">
        <f t="shared" si="27"/>
        <v>1.0007690135632268</v>
      </c>
      <c r="S103" s="14">
        <f t="shared" si="28"/>
        <v>1.0007690135632268</v>
      </c>
      <c r="T103" s="13" t="str">
        <f t="shared" si="29"/>
        <v>C2</v>
      </c>
      <c r="U103" s="13">
        <f t="shared" si="30"/>
        <v>1.0015386185083139</v>
      </c>
      <c r="W103" s="13">
        <v>97</v>
      </c>
      <c r="X103" s="14">
        <v>4.2</v>
      </c>
      <c r="Y103" s="14">
        <v>1.3</v>
      </c>
      <c r="Z103" s="14">
        <v>5.7</v>
      </c>
      <c r="AA103" s="14">
        <v>2.9</v>
      </c>
      <c r="AB103" s="15">
        <f t="shared" si="31"/>
        <v>2.9477779432007409</v>
      </c>
      <c r="AC103" s="15">
        <f t="shared" si="32"/>
        <v>1.0458761616356562</v>
      </c>
      <c r="AD103" s="14">
        <f t="shared" si="33"/>
        <v>1.0458761616356562</v>
      </c>
      <c r="AE103" s="13" t="str">
        <f t="shared" si="34"/>
        <v>C2</v>
      </c>
      <c r="AF103" s="13">
        <f t="shared" si="35"/>
        <v>1.0938569454777334</v>
      </c>
    </row>
    <row r="104" spans="1:32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36"/>
        <v>3.3451457367355464</v>
      </c>
      <c r="G104" s="15">
        <f t="shared" si="37"/>
        <v>0.64807406984078619</v>
      </c>
      <c r="H104" s="14">
        <f t="shared" si="23"/>
        <v>0.64807406984078619</v>
      </c>
      <c r="I104" s="13" t="str">
        <f t="shared" si="24"/>
        <v>C2</v>
      </c>
      <c r="J104" s="13">
        <f t="shared" si="25"/>
        <v>0.42000000000000021</v>
      </c>
      <c r="L104" s="13">
        <v>98</v>
      </c>
      <c r="M104" s="14">
        <v>4.3</v>
      </c>
      <c r="N104" s="14">
        <v>1.3</v>
      </c>
      <c r="O104" s="14">
        <v>6.2</v>
      </c>
      <c r="P104" s="14">
        <v>2.9</v>
      </c>
      <c r="Q104" s="15">
        <f t="shared" si="26"/>
        <v>3.2620574548753907</v>
      </c>
      <c r="R104" s="15">
        <f t="shared" si="27"/>
        <v>0.73671618668279459</v>
      </c>
      <c r="S104" s="14">
        <f t="shared" si="28"/>
        <v>0.73671618668279459</v>
      </c>
      <c r="T104" s="13" t="str">
        <f t="shared" si="29"/>
        <v>C2</v>
      </c>
      <c r="U104" s="13">
        <f t="shared" si="30"/>
        <v>0.5427507397204383</v>
      </c>
      <c r="W104" s="13">
        <v>98</v>
      </c>
      <c r="X104" s="14">
        <v>4.3</v>
      </c>
      <c r="Y104" s="14">
        <v>1.3</v>
      </c>
      <c r="Z104" s="14">
        <v>6.2</v>
      </c>
      <c r="AA104" s="14">
        <v>2.9</v>
      </c>
      <c r="AB104" s="15">
        <f t="shared" si="31"/>
        <v>3.1893038352223808</v>
      </c>
      <c r="AC104" s="15">
        <f t="shared" si="32"/>
        <v>0.77528926235508799</v>
      </c>
      <c r="AD104" s="14">
        <f t="shared" si="33"/>
        <v>0.77528926235508799</v>
      </c>
      <c r="AE104" s="13" t="str">
        <f t="shared" si="34"/>
        <v>C2</v>
      </c>
      <c r="AF104" s="13">
        <f t="shared" si="35"/>
        <v>0.60107344032309651</v>
      </c>
    </row>
    <row r="105" spans="1:32" x14ac:dyDescent="0.35">
      <c r="A105" s="19">
        <v>99</v>
      </c>
      <c r="B105" s="20">
        <v>3</v>
      </c>
      <c r="C105" s="20">
        <v>1.1000000000000001</v>
      </c>
      <c r="D105" s="20">
        <v>5.0999999999999996</v>
      </c>
      <c r="E105" s="20">
        <v>2.5</v>
      </c>
      <c r="F105" s="21">
        <f t="shared" si="36"/>
        <v>2.0904544960366875</v>
      </c>
      <c r="G105" s="21">
        <f t="shared" si="37"/>
        <v>2.2847319317591728</v>
      </c>
      <c r="H105" s="20">
        <f t="shared" si="23"/>
        <v>2.0904544960366875</v>
      </c>
      <c r="I105" s="19" t="str">
        <f t="shared" si="24"/>
        <v>C1</v>
      </c>
      <c r="J105" s="19">
        <f t="shared" si="25"/>
        <v>4.370000000000001</v>
      </c>
      <c r="L105" s="19">
        <v>99</v>
      </c>
      <c r="M105" s="20">
        <v>3</v>
      </c>
      <c r="N105" s="20">
        <v>1.1000000000000001</v>
      </c>
      <c r="O105" s="20">
        <v>5.0999999999999996</v>
      </c>
      <c r="P105" s="20">
        <v>2.5</v>
      </c>
      <c r="Q105" s="21">
        <f t="shared" si="26"/>
        <v>1.952132874698016</v>
      </c>
      <c r="R105" s="21">
        <f t="shared" si="27"/>
        <v>2.3588053885245723</v>
      </c>
      <c r="S105" s="20">
        <f t="shared" si="28"/>
        <v>1.952132874698016</v>
      </c>
      <c r="T105" s="19" t="str">
        <f t="shared" si="29"/>
        <v>C1</v>
      </c>
      <c r="U105" s="19">
        <f t="shared" si="30"/>
        <v>3.8108227604767397</v>
      </c>
      <c r="W105" s="19">
        <v>99</v>
      </c>
      <c r="X105" s="20">
        <v>3</v>
      </c>
      <c r="Y105" s="20">
        <v>1.1000000000000001</v>
      </c>
      <c r="Z105" s="20">
        <v>5.0999999999999996</v>
      </c>
      <c r="AA105" s="20">
        <v>2.5</v>
      </c>
      <c r="AB105" s="1">
        <f t="shared" si="31"/>
        <v>1.8690019762767649</v>
      </c>
      <c r="AC105" s="1">
        <f t="shared" si="32"/>
        <v>2.4049436277580876</v>
      </c>
      <c r="AD105" s="20">
        <f t="shared" si="33"/>
        <v>1.8690019762767649</v>
      </c>
      <c r="AE105" s="19" t="str">
        <f t="shared" si="34"/>
        <v>C1</v>
      </c>
      <c r="AF105" s="19">
        <f t="shared" si="35"/>
        <v>3.493168387326453</v>
      </c>
    </row>
    <row r="106" spans="1:32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36"/>
        <v>3.0577769702841309</v>
      </c>
      <c r="G106" s="15">
        <f t="shared" si="37"/>
        <v>1.0295630140987002</v>
      </c>
      <c r="H106" s="14">
        <f t="shared" si="23"/>
        <v>1.0295630140987002</v>
      </c>
      <c r="I106" s="13" t="str">
        <f t="shared" si="24"/>
        <v>C2</v>
      </c>
      <c r="J106" s="13">
        <f t="shared" si="25"/>
        <v>1.0600000000000003</v>
      </c>
      <c r="L106" s="13">
        <v>100</v>
      </c>
      <c r="M106" s="14">
        <v>4.0999999999999996</v>
      </c>
      <c r="N106" s="14">
        <v>1.3</v>
      </c>
      <c r="O106" s="14">
        <v>5.7</v>
      </c>
      <c r="P106" s="14">
        <v>2.8</v>
      </c>
      <c r="Q106" s="15">
        <f t="shared" si="26"/>
        <v>2.9542656457358025</v>
      </c>
      <c r="R106" s="15">
        <f t="shared" si="27"/>
        <v>1.0778407297510777</v>
      </c>
      <c r="S106" s="14">
        <f t="shared" si="28"/>
        <v>1.0778407297510777</v>
      </c>
      <c r="T106" s="13" t="str">
        <f t="shared" si="29"/>
        <v>C2</v>
      </c>
      <c r="U106" s="13">
        <f t="shared" si="30"/>
        <v>1.1617406387103357</v>
      </c>
      <c r="W106" s="13">
        <v>100</v>
      </c>
      <c r="X106" s="14">
        <v>4.0999999999999996</v>
      </c>
      <c r="Y106" s="14">
        <v>1.3</v>
      </c>
      <c r="Z106" s="14">
        <v>5.7</v>
      </c>
      <c r="AA106" s="14">
        <v>2.8</v>
      </c>
      <c r="AB106" s="15">
        <f t="shared" si="31"/>
        <v>2.8767051531691332</v>
      </c>
      <c r="AC106" s="15">
        <f t="shared" si="32"/>
        <v>1.1238011881227872</v>
      </c>
      <c r="AD106" s="14">
        <f t="shared" si="33"/>
        <v>1.1238011881227872</v>
      </c>
      <c r="AE106" s="13" t="str">
        <f t="shared" si="34"/>
        <v>C2</v>
      </c>
      <c r="AF106" s="13">
        <f t="shared" si="35"/>
        <v>1.2629291104261882</v>
      </c>
    </row>
    <row r="107" spans="1:32" x14ac:dyDescent="0.35">
      <c r="A107" s="13">
        <v>101</v>
      </c>
      <c r="B107" s="14">
        <v>6</v>
      </c>
      <c r="C107" s="14">
        <v>2.5</v>
      </c>
      <c r="D107" s="14">
        <v>6.3</v>
      </c>
      <c r="E107" s="14">
        <v>3.3</v>
      </c>
      <c r="F107" s="15">
        <f t="shared" si="36"/>
        <v>5.2848841046895245</v>
      </c>
      <c r="G107" s="15">
        <f t="shared" si="37"/>
        <v>1.5811388300841893</v>
      </c>
      <c r="H107" s="14">
        <f t="shared" si="23"/>
        <v>1.5811388300841893</v>
      </c>
      <c r="I107" s="13" t="str">
        <f t="shared" si="24"/>
        <v>C2</v>
      </c>
      <c r="J107" s="13">
        <f t="shared" si="25"/>
        <v>2.4999999999999991</v>
      </c>
      <c r="L107" s="13">
        <v>101</v>
      </c>
      <c r="M107" s="14">
        <v>6</v>
      </c>
      <c r="N107" s="14">
        <v>2.5</v>
      </c>
      <c r="O107" s="14">
        <v>6.3</v>
      </c>
      <c r="P107" s="14">
        <v>3.3</v>
      </c>
      <c r="Q107" s="15">
        <f t="shared" si="26"/>
        <v>5.1968919082057861</v>
      </c>
      <c r="R107" s="15">
        <f t="shared" si="27"/>
        <v>1.4160420128459026</v>
      </c>
      <c r="S107" s="14">
        <f t="shared" si="28"/>
        <v>1.4160420128459026</v>
      </c>
      <c r="T107" s="13" t="str">
        <f t="shared" si="29"/>
        <v>C2</v>
      </c>
      <c r="U107" s="13">
        <f t="shared" si="30"/>
        <v>2.0051749821446752</v>
      </c>
      <c r="W107" s="13">
        <v>101</v>
      </c>
      <c r="X107" s="14">
        <v>6</v>
      </c>
      <c r="Y107" s="14">
        <v>2.5</v>
      </c>
      <c r="Z107" s="14">
        <v>6.3</v>
      </c>
      <c r="AA107" s="14">
        <v>3.3</v>
      </c>
      <c r="AB107" s="15">
        <f t="shared" si="31"/>
        <v>5.1256254556741414</v>
      </c>
      <c r="AC107" s="15">
        <f t="shared" si="32"/>
        <v>1.3790184904576597</v>
      </c>
      <c r="AD107" s="14">
        <f t="shared" si="33"/>
        <v>1.3790184904576597</v>
      </c>
      <c r="AE107" s="13" t="str">
        <f t="shared" si="34"/>
        <v>C2</v>
      </c>
      <c r="AF107" s="13">
        <f t="shared" si="35"/>
        <v>1.9016919970241224</v>
      </c>
    </row>
    <row r="108" spans="1:32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36"/>
        <v>4.2083250825001626</v>
      </c>
      <c r="G108" s="15">
        <f t="shared" si="37"/>
        <v>0.92736184954956991</v>
      </c>
      <c r="H108" s="14">
        <f t="shared" si="23"/>
        <v>0.92736184954956991</v>
      </c>
      <c r="I108" s="13" t="str">
        <f t="shared" si="24"/>
        <v>C2</v>
      </c>
      <c r="J108" s="13">
        <f t="shared" si="25"/>
        <v>0.8599999999999991</v>
      </c>
      <c r="L108" s="13">
        <v>102</v>
      </c>
      <c r="M108" s="14">
        <v>5.0999999999999996</v>
      </c>
      <c r="N108" s="14">
        <v>1.9</v>
      </c>
      <c r="O108" s="14">
        <v>5.8</v>
      </c>
      <c r="P108" s="14">
        <v>2.7</v>
      </c>
      <c r="Q108" s="15">
        <f t="shared" si="26"/>
        <v>4.1022517986223459</v>
      </c>
      <c r="R108" s="15">
        <f t="shared" si="27"/>
        <v>0.57745805945324269</v>
      </c>
      <c r="S108" s="14">
        <f t="shared" si="28"/>
        <v>0.57745805945324269</v>
      </c>
      <c r="T108" s="13" t="str">
        <f t="shared" si="29"/>
        <v>C2</v>
      </c>
      <c r="U108" s="13">
        <f t="shared" si="30"/>
        <v>0.33345781042750477</v>
      </c>
      <c r="W108" s="13">
        <v>102</v>
      </c>
      <c r="X108" s="14">
        <v>5.0999999999999996</v>
      </c>
      <c r="Y108" s="14">
        <v>1.9</v>
      </c>
      <c r="Z108" s="14">
        <v>5.8</v>
      </c>
      <c r="AA108" s="14">
        <v>2.7</v>
      </c>
      <c r="AB108" s="15">
        <f t="shared" si="31"/>
        <v>4.0247768589929231</v>
      </c>
      <c r="AC108" s="15">
        <f t="shared" si="32"/>
        <v>0.58946178239171032</v>
      </c>
      <c r="AD108" s="14">
        <f t="shared" si="33"/>
        <v>0.58946178239171032</v>
      </c>
      <c r="AE108" s="13" t="str">
        <f t="shared" si="34"/>
        <v>C2</v>
      </c>
      <c r="AF108" s="13">
        <f t="shared" si="35"/>
        <v>0.34746519290041206</v>
      </c>
    </row>
    <row r="109" spans="1:32" x14ac:dyDescent="0.35">
      <c r="A109" s="13">
        <v>103</v>
      </c>
      <c r="B109" s="14">
        <v>5.9</v>
      </c>
      <c r="C109" s="14">
        <v>2.1</v>
      </c>
      <c r="D109" s="14">
        <v>7.1</v>
      </c>
      <c r="E109" s="14">
        <v>3</v>
      </c>
      <c r="F109" s="15">
        <f t="shared" si="36"/>
        <v>5.3018864567246249</v>
      </c>
      <c r="G109" s="15">
        <f t="shared" si="37"/>
        <v>1.5556349186104046</v>
      </c>
      <c r="H109" s="14">
        <f t="shared" si="23"/>
        <v>1.5556349186104046</v>
      </c>
      <c r="I109" s="13" t="str">
        <f t="shared" si="24"/>
        <v>C2</v>
      </c>
      <c r="J109" s="13">
        <f t="shared" si="25"/>
        <v>2.42</v>
      </c>
      <c r="L109" s="13">
        <v>103</v>
      </c>
      <c r="M109" s="14">
        <v>5.9</v>
      </c>
      <c r="N109" s="14">
        <v>2.1</v>
      </c>
      <c r="O109" s="14">
        <v>7.1</v>
      </c>
      <c r="P109" s="14">
        <v>3</v>
      </c>
      <c r="Q109" s="15">
        <f t="shared" si="26"/>
        <v>5.229688928596854</v>
      </c>
      <c r="R109" s="15">
        <f t="shared" si="27"/>
        <v>1.3502424893790295</v>
      </c>
      <c r="S109" s="14">
        <f t="shared" si="28"/>
        <v>1.3502424893790295</v>
      </c>
      <c r="T109" s="13" t="str">
        <f t="shared" si="29"/>
        <v>C2</v>
      </c>
      <c r="U109" s="13">
        <f t="shared" si="30"/>
        <v>1.8231547801244785</v>
      </c>
      <c r="W109" s="13">
        <v>103</v>
      </c>
      <c r="X109" s="14">
        <v>5.9</v>
      </c>
      <c r="Y109" s="14">
        <v>2.1</v>
      </c>
      <c r="Z109" s="14">
        <v>7.1</v>
      </c>
      <c r="AA109" s="14">
        <v>3</v>
      </c>
      <c r="AB109" s="15">
        <f t="shared" si="31"/>
        <v>5.1603677003117516</v>
      </c>
      <c r="AC109" s="15">
        <f t="shared" si="32"/>
        <v>1.3040149092790561</v>
      </c>
      <c r="AD109" s="14">
        <f t="shared" si="33"/>
        <v>1.3040149092790561</v>
      </c>
      <c r="AE109" s="13" t="str">
        <f t="shared" si="34"/>
        <v>C2</v>
      </c>
      <c r="AF109" s="13">
        <f t="shared" si="35"/>
        <v>1.7004548836220648</v>
      </c>
    </row>
    <row r="110" spans="1:32" x14ac:dyDescent="0.35">
      <c r="A110" s="13">
        <v>104</v>
      </c>
      <c r="B110" s="14">
        <v>5.6</v>
      </c>
      <c r="C110" s="14">
        <v>1.8</v>
      </c>
      <c r="D110" s="14">
        <v>6.3</v>
      </c>
      <c r="E110" s="14">
        <v>2.9</v>
      </c>
      <c r="F110" s="15">
        <f t="shared" si="36"/>
        <v>4.6904157598234288</v>
      </c>
      <c r="G110" s="15">
        <f t="shared" si="37"/>
        <v>1.0049875621120885</v>
      </c>
      <c r="H110" s="14">
        <f t="shared" si="23"/>
        <v>1.0049875621120885</v>
      </c>
      <c r="I110" s="13" t="str">
        <f t="shared" si="24"/>
        <v>C2</v>
      </c>
      <c r="J110" s="13">
        <f t="shared" si="25"/>
        <v>1.0099999999999989</v>
      </c>
      <c r="L110" s="13">
        <v>104</v>
      </c>
      <c r="M110" s="14">
        <v>5.6</v>
      </c>
      <c r="N110" s="14">
        <v>1.8</v>
      </c>
      <c r="O110" s="14">
        <v>6.3</v>
      </c>
      <c r="P110" s="14">
        <v>2.9</v>
      </c>
      <c r="Q110" s="15">
        <f t="shared" si="26"/>
        <v>4.6007713777453292</v>
      </c>
      <c r="R110" s="15">
        <f t="shared" si="27"/>
        <v>0.68595081273966907</v>
      </c>
      <c r="S110" s="14">
        <f t="shared" si="28"/>
        <v>0.68595081273966907</v>
      </c>
      <c r="T110" s="13" t="str">
        <f t="shared" si="29"/>
        <v>C2</v>
      </c>
      <c r="U110" s="13">
        <f t="shared" si="30"/>
        <v>0.47052851749821256</v>
      </c>
      <c r="W110" s="13">
        <v>104</v>
      </c>
      <c r="X110" s="14">
        <v>5.6</v>
      </c>
      <c r="Y110" s="14">
        <v>1.8</v>
      </c>
      <c r="Z110" s="14">
        <v>6.3</v>
      </c>
      <c r="AA110" s="14">
        <v>2.9</v>
      </c>
      <c r="AB110" s="15">
        <f t="shared" si="31"/>
        <v>4.5269172411345409</v>
      </c>
      <c r="AC110" s="15">
        <f t="shared" si="32"/>
        <v>0.64977493098891537</v>
      </c>
      <c r="AD110" s="14">
        <f t="shared" si="33"/>
        <v>0.64977493098891537</v>
      </c>
      <c r="AE110" s="13" t="str">
        <f t="shared" si="34"/>
        <v>C2</v>
      </c>
      <c r="AF110" s="13">
        <f t="shared" si="35"/>
        <v>0.42220746094164974</v>
      </c>
    </row>
    <row r="111" spans="1:32" x14ac:dyDescent="0.35">
      <c r="A111" s="13">
        <v>105</v>
      </c>
      <c r="B111" s="14">
        <v>5.8</v>
      </c>
      <c r="C111" s="14">
        <v>2.2000000000000002</v>
      </c>
      <c r="D111" s="14">
        <v>6.5</v>
      </c>
      <c r="E111" s="14">
        <v>3</v>
      </c>
      <c r="F111" s="15">
        <f t="shared" si="36"/>
        <v>5.0566787519082128</v>
      </c>
      <c r="G111" s="15">
        <f t="shared" si="37"/>
        <v>1.3038404810405295</v>
      </c>
      <c r="H111" s="14">
        <f t="shared" si="23"/>
        <v>1.3038404810405295</v>
      </c>
      <c r="I111" s="13" t="str">
        <f t="shared" si="24"/>
        <v>C2</v>
      </c>
      <c r="J111" s="13">
        <f t="shared" si="25"/>
        <v>1.6999999999999995</v>
      </c>
      <c r="L111" s="13">
        <v>105</v>
      </c>
      <c r="M111" s="14">
        <v>5.8</v>
      </c>
      <c r="N111" s="14">
        <v>2.2000000000000002</v>
      </c>
      <c r="O111" s="14">
        <v>6.5</v>
      </c>
      <c r="P111" s="14">
        <v>3</v>
      </c>
      <c r="Q111" s="15">
        <f t="shared" si="26"/>
        <v>4.9704064630104012</v>
      </c>
      <c r="R111" s="15">
        <f t="shared" si="27"/>
        <v>1.0489644881006186</v>
      </c>
      <c r="S111" s="14">
        <f t="shared" si="28"/>
        <v>1.0489644881006186</v>
      </c>
      <c r="T111" s="13" t="str">
        <f t="shared" si="29"/>
        <v>C2</v>
      </c>
      <c r="U111" s="13">
        <f t="shared" si="30"/>
        <v>1.1003264972961928</v>
      </c>
      <c r="W111" s="13">
        <v>105</v>
      </c>
      <c r="X111" s="14">
        <v>5.8</v>
      </c>
      <c r="Y111" s="14">
        <v>2.2000000000000002</v>
      </c>
      <c r="Z111" s="14">
        <v>6.5</v>
      </c>
      <c r="AA111" s="14">
        <v>3</v>
      </c>
      <c r="AB111" s="15">
        <f t="shared" si="31"/>
        <v>4.8979740219198717</v>
      </c>
      <c r="AC111" s="15">
        <f t="shared" si="32"/>
        <v>1.0071093866168428</v>
      </c>
      <c r="AD111" s="14">
        <f t="shared" si="33"/>
        <v>1.0071093866168428</v>
      </c>
      <c r="AE111" s="13" t="str">
        <f t="shared" si="34"/>
        <v>C2</v>
      </c>
      <c r="AF111" s="13">
        <f t="shared" si="35"/>
        <v>1.0142693166117533</v>
      </c>
    </row>
    <row r="112" spans="1:32" x14ac:dyDescent="0.35">
      <c r="A112" s="13">
        <v>106</v>
      </c>
      <c r="B112" s="14">
        <v>6.6</v>
      </c>
      <c r="C112" s="14">
        <v>2.1</v>
      </c>
      <c r="D112" s="14">
        <v>7.6</v>
      </c>
      <c r="E112" s="14">
        <v>3</v>
      </c>
      <c r="F112" s="15">
        <f t="shared" si="36"/>
        <v>6.0950799830683104</v>
      </c>
      <c r="G112" s="15">
        <f t="shared" si="37"/>
        <v>2.3748684174075829</v>
      </c>
      <c r="H112" s="14">
        <f t="shared" si="23"/>
        <v>2.3748684174075829</v>
      </c>
      <c r="I112" s="13" t="str">
        <f t="shared" si="24"/>
        <v>C2</v>
      </c>
      <c r="J112" s="13">
        <f t="shared" si="25"/>
        <v>5.6399999999999979</v>
      </c>
      <c r="L112" s="13">
        <v>106</v>
      </c>
      <c r="M112" s="14">
        <v>6.6</v>
      </c>
      <c r="N112" s="14">
        <v>2.1</v>
      </c>
      <c r="O112" s="14">
        <v>7.6</v>
      </c>
      <c r="P112" s="14">
        <v>3</v>
      </c>
      <c r="Q112" s="15">
        <f t="shared" si="26"/>
        <v>6.0293269562025289</v>
      </c>
      <c r="R112" s="15">
        <f t="shared" si="27"/>
        <v>2.180381588399968</v>
      </c>
      <c r="S112" s="14">
        <f t="shared" si="28"/>
        <v>2.180381588399968</v>
      </c>
      <c r="T112" s="13" t="str">
        <f t="shared" si="29"/>
        <v>C2</v>
      </c>
      <c r="U112" s="13">
        <f t="shared" si="30"/>
        <v>4.7540638710335674</v>
      </c>
      <c r="W112" s="13">
        <v>106</v>
      </c>
      <c r="X112" s="14">
        <v>6.6</v>
      </c>
      <c r="Y112" s="14">
        <v>2.1</v>
      </c>
      <c r="Z112" s="14">
        <v>7.6</v>
      </c>
      <c r="AA112" s="14">
        <v>3</v>
      </c>
      <c r="AB112" s="15">
        <f t="shared" si="31"/>
        <v>5.9614768407816108</v>
      </c>
      <c r="AC112" s="15">
        <f t="shared" si="32"/>
        <v>2.1347496140179762</v>
      </c>
      <c r="AD112" s="14">
        <f t="shared" si="33"/>
        <v>2.1347496140179762</v>
      </c>
      <c r="AE112" s="13" t="str">
        <f t="shared" si="34"/>
        <v>C2</v>
      </c>
      <c r="AF112" s="13">
        <f t="shared" si="35"/>
        <v>4.5571559145498988</v>
      </c>
    </row>
    <row r="113" spans="1:32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36"/>
        <v>3.591656999213594</v>
      </c>
      <c r="G113" s="15">
        <f t="shared" si="37"/>
        <v>1.6278820596099701</v>
      </c>
      <c r="H113" s="14">
        <f t="shared" si="23"/>
        <v>1.6278820596099701</v>
      </c>
      <c r="I113" s="13" t="str">
        <f t="shared" si="24"/>
        <v>C2</v>
      </c>
      <c r="J113" s="13">
        <f t="shared" si="25"/>
        <v>2.6499999999999981</v>
      </c>
      <c r="L113" s="13">
        <v>107</v>
      </c>
      <c r="M113" s="14">
        <v>4.5</v>
      </c>
      <c r="N113" s="14">
        <v>1.7</v>
      </c>
      <c r="O113" s="14">
        <v>4.9000000000000004</v>
      </c>
      <c r="P113" s="14">
        <v>2.5</v>
      </c>
      <c r="Q113" s="15">
        <f t="shared" si="26"/>
        <v>3.4571947167459847</v>
      </c>
      <c r="R113" s="15">
        <f t="shared" si="27"/>
        <v>1.486444891843659</v>
      </c>
      <c r="S113" s="14">
        <f t="shared" si="28"/>
        <v>1.486444891843659</v>
      </c>
      <c r="T113" s="13" t="str">
        <f t="shared" si="29"/>
        <v>C2</v>
      </c>
      <c r="U113" s="13">
        <f t="shared" si="30"/>
        <v>2.2095184164881072</v>
      </c>
      <c r="W113" s="13">
        <v>107</v>
      </c>
      <c r="X113" s="14">
        <v>4.5</v>
      </c>
      <c r="Y113" s="14">
        <v>1.7</v>
      </c>
      <c r="Z113" s="14">
        <v>4.9000000000000004</v>
      </c>
      <c r="AA113" s="14">
        <v>2.5</v>
      </c>
      <c r="AB113" s="15">
        <f t="shared" si="31"/>
        <v>3.3757400992249287</v>
      </c>
      <c r="AC113" s="15">
        <f t="shared" si="32"/>
        <v>1.5240820245782958</v>
      </c>
      <c r="AD113" s="14">
        <f t="shared" si="33"/>
        <v>1.5240820245782958</v>
      </c>
      <c r="AE113" s="13" t="str">
        <f t="shared" si="34"/>
        <v>C2</v>
      </c>
      <c r="AF113" s="13">
        <f t="shared" si="35"/>
        <v>2.3228260176426772</v>
      </c>
    </row>
    <row r="114" spans="1:32" x14ac:dyDescent="0.35">
      <c r="A114" s="13">
        <v>108</v>
      </c>
      <c r="B114" s="14">
        <v>6.3</v>
      </c>
      <c r="C114" s="14">
        <v>1.8</v>
      </c>
      <c r="D114" s="14">
        <v>7.3</v>
      </c>
      <c r="E114" s="14">
        <v>2.9</v>
      </c>
      <c r="F114" s="15">
        <f t="shared" si="36"/>
        <v>5.6364882684167812</v>
      </c>
      <c r="G114" s="15">
        <f t="shared" si="37"/>
        <v>1.9390719429665313</v>
      </c>
      <c r="H114" s="14">
        <f t="shared" si="23"/>
        <v>1.9390719429665313</v>
      </c>
      <c r="I114" s="13" t="str">
        <f t="shared" si="24"/>
        <v>C2</v>
      </c>
      <c r="J114" s="13">
        <f t="shared" si="25"/>
        <v>3.7599999999999989</v>
      </c>
      <c r="L114" s="13">
        <v>108</v>
      </c>
      <c r="M114" s="14">
        <v>6.3</v>
      </c>
      <c r="N114" s="14">
        <v>1.8</v>
      </c>
      <c r="O114" s="14">
        <v>7.3</v>
      </c>
      <c r="P114" s="14">
        <v>2.9</v>
      </c>
      <c r="Q114" s="15">
        <f t="shared" si="26"/>
        <v>5.5670810473647423</v>
      </c>
      <c r="R114" s="15">
        <f t="shared" si="27"/>
        <v>1.7197965678154881</v>
      </c>
      <c r="S114" s="14">
        <f t="shared" si="28"/>
        <v>1.7197965678154881</v>
      </c>
      <c r="T114" s="13" t="str">
        <f t="shared" si="29"/>
        <v>C2</v>
      </c>
      <c r="U114" s="13">
        <f t="shared" si="30"/>
        <v>2.9577002346699328</v>
      </c>
      <c r="W114" s="13">
        <v>108</v>
      </c>
      <c r="X114" s="14">
        <v>6.3</v>
      </c>
      <c r="Y114" s="14">
        <v>1.8</v>
      </c>
      <c r="Z114" s="14">
        <v>7.3</v>
      </c>
      <c r="AA114" s="14">
        <v>2.9</v>
      </c>
      <c r="AB114" s="15">
        <f t="shared" si="31"/>
        <v>5.497920575224545</v>
      </c>
      <c r="AC114" s="15">
        <f t="shared" si="32"/>
        <v>1.6756722722640116</v>
      </c>
      <c r="AD114" s="14">
        <f t="shared" si="33"/>
        <v>1.6756722722640116</v>
      </c>
      <c r="AE114" s="13" t="str">
        <f t="shared" si="34"/>
        <v>C2</v>
      </c>
      <c r="AF114" s="13">
        <f t="shared" si="35"/>
        <v>2.807877564034436</v>
      </c>
    </row>
    <row r="115" spans="1:32" x14ac:dyDescent="0.35">
      <c r="A115" s="13">
        <v>109</v>
      </c>
      <c r="B115" s="14">
        <v>5.8</v>
      </c>
      <c r="C115" s="14">
        <v>1.8</v>
      </c>
      <c r="D115" s="14">
        <v>6.7</v>
      </c>
      <c r="E115" s="14">
        <v>2.5</v>
      </c>
      <c r="F115" s="15">
        <f t="shared" si="36"/>
        <v>5.0477717856495854</v>
      </c>
      <c r="G115" s="15">
        <f t="shared" si="37"/>
        <v>1.431782106327635</v>
      </c>
      <c r="H115" s="14">
        <f t="shared" si="23"/>
        <v>1.431782106327635</v>
      </c>
      <c r="I115" s="13" t="str">
        <f t="shared" si="24"/>
        <v>C2</v>
      </c>
      <c r="J115" s="13">
        <f t="shared" si="25"/>
        <v>2.0499999999999994</v>
      </c>
      <c r="L115" s="13">
        <v>109</v>
      </c>
      <c r="M115" s="14">
        <v>5.8</v>
      </c>
      <c r="N115" s="14">
        <v>1.8</v>
      </c>
      <c r="O115" s="14">
        <v>6.7</v>
      </c>
      <c r="P115" s="14">
        <v>2.5</v>
      </c>
      <c r="Q115" s="15">
        <f t="shared" si="26"/>
        <v>4.9610284369910236</v>
      </c>
      <c r="R115" s="15">
        <f t="shared" si="27"/>
        <v>1.0497826770400465</v>
      </c>
      <c r="S115" s="14">
        <f t="shared" si="28"/>
        <v>1.0497826770400465</v>
      </c>
      <c r="T115" s="13" t="str">
        <f t="shared" si="29"/>
        <v>C2</v>
      </c>
      <c r="U115" s="13">
        <f t="shared" si="30"/>
        <v>1.1020436690133666</v>
      </c>
      <c r="W115" s="13">
        <v>109</v>
      </c>
      <c r="X115" s="14">
        <v>5.8</v>
      </c>
      <c r="Y115" s="14">
        <v>1.8</v>
      </c>
      <c r="Z115" s="14">
        <v>6.7</v>
      </c>
      <c r="AA115" s="14">
        <v>2.5</v>
      </c>
      <c r="AB115" s="15">
        <f t="shared" si="31"/>
        <v>4.8867319876786697</v>
      </c>
      <c r="AC115" s="15">
        <f t="shared" si="32"/>
        <v>1.0134870075881086</v>
      </c>
      <c r="AD115" s="14">
        <f t="shared" si="33"/>
        <v>1.0134870075881086</v>
      </c>
      <c r="AE115" s="13" t="str">
        <f t="shared" si="34"/>
        <v>C2</v>
      </c>
      <c r="AF115" s="13">
        <f t="shared" si="35"/>
        <v>1.027155914549899</v>
      </c>
    </row>
    <row r="116" spans="1:32" x14ac:dyDescent="0.35">
      <c r="A116" s="13">
        <v>110</v>
      </c>
      <c r="B116" s="14">
        <v>6.1</v>
      </c>
      <c r="C116" s="14">
        <v>2.5</v>
      </c>
      <c r="D116" s="14">
        <v>7.2</v>
      </c>
      <c r="E116" s="14">
        <v>3.6</v>
      </c>
      <c r="F116" s="15">
        <f t="shared" si="36"/>
        <v>5.6391488719486729</v>
      </c>
      <c r="G116" s="15">
        <f t="shared" si="37"/>
        <v>1.9157244060668015</v>
      </c>
      <c r="H116" s="14">
        <f t="shared" si="23"/>
        <v>1.9157244060668015</v>
      </c>
      <c r="I116" s="13" t="str">
        <f t="shared" si="24"/>
        <v>C2</v>
      </c>
      <c r="J116" s="13">
        <f t="shared" si="25"/>
        <v>3.6699999999999995</v>
      </c>
      <c r="L116" s="13">
        <v>110</v>
      </c>
      <c r="M116" s="14">
        <v>6.1</v>
      </c>
      <c r="N116" s="14">
        <v>2.5</v>
      </c>
      <c r="O116" s="14">
        <v>7.2</v>
      </c>
      <c r="P116" s="14">
        <v>3.6</v>
      </c>
      <c r="Q116" s="15">
        <f t="shared" si="26"/>
        <v>5.5748770509335683</v>
      </c>
      <c r="R116" s="15">
        <f t="shared" si="27"/>
        <v>1.8525503121136428</v>
      </c>
      <c r="S116" s="14">
        <f t="shared" si="28"/>
        <v>1.8525503121136428</v>
      </c>
      <c r="T116" s="13" t="str">
        <f t="shared" si="29"/>
        <v>C2</v>
      </c>
      <c r="U116" s="13">
        <f t="shared" si="30"/>
        <v>3.4319426589123556</v>
      </c>
      <c r="W116" s="13">
        <v>110</v>
      </c>
      <c r="X116" s="14">
        <v>6.1</v>
      </c>
      <c r="Y116" s="14">
        <v>2.5</v>
      </c>
      <c r="Z116" s="14">
        <v>7.2</v>
      </c>
      <c r="AA116" s="14">
        <v>3.6</v>
      </c>
      <c r="AB116" s="15">
        <f t="shared" si="31"/>
        <v>5.5097990315853194</v>
      </c>
      <c r="AC116" s="15">
        <f t="shared" si="32"/>
        <v>1.8072423707723451</v>
      </c>
      <c r="AD116" s="14">
        <f t="shared" si="33"/>
        <v>1.8072423707723451</v>
      </c>
      <c r="AE116" s="13" t="str">
        <f t="shared" si="34"/>
        <v>C2</v>
      </c>
      <c r="AF116" s="13">
        <f t="shared" si="35"/>
        <v>3.2661249867148463</v>
      </c>
    </row>
    <row r="117" spans="1:32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36"/>
        <v>4.3566041821583932</v>
      </c>
      <c r="G117" s="15">
        <f t="shared" si="37"/>
        <v>0.60827625302982158</v>
      </c>
      <c r="H117" s="14">
        <f t="shared" si="23"/>
        <v>0.60827625302982158</v>
      </c>
      <c r="I117" s="13" t="str">
        <f t="shared" si="24"/>
        <v>C2</v>
      </c>
      <c r="J117" s="13">
        <f t="shared" si="25"/>
        <v>0.36999999999999955</v>
      </c>
      <c r="L117" s="13">
        <v>111</v>
      </c>
      <c r="M117" s="14">
        <v>5.0999999999999996</v>
      </c>
      <c r="N117" s="14">
        <v>2</v>
      </c>
      <c r="O117" s="14">
        <v>6.5</v>
      </c>
      <c r="P117" s="14">
        <v>3.2</v>
      </c>
      <c r="Q117" s="15">
        <f t="shared" si="26"/>
        <v>4.2784502434838405</v>
      </c>
      <c r="R117" s="15">
        <f t="shared" si="27"/>
        <v>0.53675345837169219</v>
      </c>
      <c r="S117" s="14">
        <f t="shared" si="28"/>
        <v>0.53675345837169219</v>
      </c>
      <c r="T117" s="13" t="str">
        <f t="shared" si="29"/>
        <v>C2</v>
      </c>
      <c r="U117" s="13">
        <f t="shared" si="30"/>
        <v>0.2881042750739719</v>
      </c>
      <c r="W117" s="13">
        <v>111</v>
      </c>
      <c r="X117" s="14">
        <v>5.0999999999999996</v>
      </c>
      <c r="Y117" s="14">
        <v>2</v>
      </c>
      <c r="Z117" s="14">
        <v>6.5</v>
      </c>
      <c r="AA117" s="14">
        <v>3.2</v>
      </c>
      <c r="AB117" s="15">
        <f t="shared" si="31"/>
        <v>4.2086790930268325</v>
      </c>
      <c r="AC117" s="15">
        <f t="shared" si="32"/>
        <v>0.50024863623507609</v>
      </c>
      <c r="AD117" s="14">
        <f t="shared" si="33"/>
        <v>0.50024863623507609</v>
      </c>
      <c r="AE117" s="13" t="str">
        <f t="shared" si="34"/>
        <v>C2</v>
      </c>
      <c r="AF117" s="13">
        <f t="shared" si="35"/>
        <v>0.25024869805505351</v>
      </c>
    </row>
    <row r="118" spans="1:32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36"/>
        <v>4.5199557519958091</v>
      </c>
      <c r="G118" s="15">
        <f t="shared" si="37"/>
        <v>0.90553851381374117</v>
      </c>
      <c r="H118" s="14">
        <f t="shared" si="23"/>
        <v>0.90553851381374117</v>
      </c>
      <c r="I118" s="13" t="str">
        <f t="shared" si="24"/>
        <v>C2</v>
      </c>
      <c r="J118" s="13">
        <f t="shared" si="25"/>
        <v>0.81999999999999906</v>
      </c>
      <c r="L118" s="13">
        <v>112</v>
      </c>
      <c r="M118" s="14">
        <v>5.3</v>
      </c>
      <c r="N118" s="14">
        <v>1.9</v>
      </c>
      <c r="O118" s="14">
        <v>6.4</v>
      </c>
      <c r="P118" s="14">
        <v>2.7</v>
      </c>
      <c r="Q118" s="15">
        <f t="shared" si="26"/>
        <v>4.4296947196727174</v>
      </c>
      <c r="R118" s="15">
        <f t="shared" si="27"/>
        <v>0.48463589615467867</v>
      </c>
      <c r="S118" s="14">
        <f t="shared" si="28"/>
        <v>0.48463589615467867</v>
      </c>
      <c r="T118" s="13" t="str">
        <f t="shared" si="29"/>
        <v>C2</v>
      </c>
      <c r="U118" s="13">
        <f t="shared" si="30"/>
        <v>0.2348719518416485</v>
      </c>
      <c r="W118" s="13">
        <v>112</v>
      </c>
      <c r="X118" s="14">
        <v>5.3</v>
      </c>
      <c r="Y118" s="14">
        <v>1.9</v>
      </c>
      <c r="Z118" s="14">
        <v>6.4</v>
      </c>
      <c r="AA118" s="14">
        <v>2.7</v>
      </c>
      <c r="AB118" s="15">
        <f t="shared" si="31"/>
        <v>4.3552135847118372</v>
      </c>
      <c r="AC118" s="15">
        <f t="shared" si="32"/>
        <v>0.45024762615607072</v>
      </c>
      <c r="AD118" s="14">
        <f t="shared" si="33"/>
        <v>0.45024762615607072</v>
      </c>
      <c r="AE118" s="13" t="str">
        <f t="shared" si="34"/>
        <v>C2</v>
      </c>
      <c r="AF118" s="13">
        <f t="shared" si="35"/>
        <v>0.20272292485917681</v>
      </c>
    </row>
    <row r="119" spans="1:32" x14ac:dyDescent="0.35">
      <c r="A119" s="13">
        <v>113</v>
      </c>
      <c r="B119" s="14">
        <v>5.5</v>
      </c>
      <c r="C119" s="14">
        <v>2.1</v>
      </c>
      <c r="D119" s="14">
        <v>6.8</v>
      </c>
      <c r="E119" s="14">
        <v>3</v>
      </c>
      <c r="F119" s="15">
        <f t="shared" si="36"/>
        <v>4.8538644398046387</v>
      </c>
      <c r="G119" s="15">
        <f t="shared" si="37"/>
        <v>1.1090536506409414</v>
      </c>
      <c r="H119" s="14">
        <f t="shared" si="23"/>
        <v>1.1090536506409414</v>
      </c>
      <c r="I119" s="13" t="str">
        <f t="shared" si="24"/>
        <v>C2</v>
      </c>
      <c r="J119" s="13">
        <f t="shared" si="25"/>
        <v>1.2299999999999993</v>
      </c>
      <c r="L119" s="13">
        <v>113</v>
      </c>
      <c r="M119" s="14">
        <v>5.5</v>
      </c>
      <c r="N119" s="14">
        <v>2.1</v>
      </c>
      <c r="O119" s="14">
        <v>6.8</v>
      </c>
      <c r="P119" s="14">
        <v>3</v>
      </c>
      <c r="Q119" s="15">
        <f t="shared" si="26"/>
        <v>4.7768271543397427</v>
      </c>
      <c r="R119" s="15">
        <f t="shared" si="27"/>
        <v>0.89308410833970286</v>
      </c>
      <c r="S119" s="14">
        <f t="shared" si="28"/>
        <v>0.89308410833970286</v>
      </c>
      <c r="T119" s="13" t="str">
        <f t="shared" si="29"/>
        <v>C2</v>
      </c>
      <c r="U119" s="13">
        <f t="shared" si="30"/>
        <v>0.79759922456892207</v>
      </c>
      <c r="W119" s="13">
        <v>113</v>
      </c>
      <c r="X119" s="14">
        <v>5.5</v>
      </c>
      <c r="Y119" s="14">
        <v>2.1</v>
      </c>
      <c r="Z119" s="14">
        <v>6.8</v>
      </c>
      <c r="AA119" s="14">
        <v>3</v>
      </c>
      <c r="AB119" s="15">
        <f t="shared" si="31"/>
        <v>4.7064947589079855</v>
      </c>
      <c r="AC119" s="15">
        <f t="shared" si="32"/>
        <v>0.84739822374220586</v>
      </c>
      <c r="AD119" s="14">
        <f t="shared" si="33"/>
        <v>0.84739822374220586</v>
      </c>
      <c r="AE119" s="13" t="str">
        <f t="shared" si="34"/>
        <v>C2</v>
      </c>
      <c r="AF119" s="13">
        <f t="shared" si="35"/>
        <v>0.71808374960144561</v>
      </c>
    </row>
    <row r="120" spans="1:32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36"/>
        <v>4.1904653679513926</v>
      </c>
      <c r="G120" s="15">
        <f t="shared" si="37"/>
        <v>1.1180339887498945</v>
      </c>
      <c r="H120" s="14">
        <f t="shared" si="23"/>
        <v>1.1180339887498945</v>
      </c>
      <c r="I120" s="13" t="str">
        <f t="shared" si="24"/>
        <v>C2</v>
      </c>
      <c r="J120" s="13">
        <f t="shared" si="25"/>
        <v>1.2499999999999991</v>
      </c>
      <c r="L120" s="13">
        <v>114</v>
      </c>
      <c r="M120" s="14">
        <v>5</v>
      </c>
      <c r="N120" s="14">
        <v>2</v>
      </c>
      <c r="O120" s="14">
        <v>5.7</v>
      </c>
      <c r="P120" s="14">
        <v>2.5</v>
      </c>
      <c r="Q120" s="15">
        <f t="shared" si="26"/>
        <v>4.0779703736442077</v>
      </c>
      <c r="R120" s="15">
        <f t="shared" si="27"/>
        <v>0.75973362711208081</v>
      </c>
      <c r="S120" s="14">
        <f t="shared" si="28"/>
        <v>0.75973362711208081</v>
      </c>
      <c r="T120" s="13" t="str">
        <f t="shared" si="29"/>
        <v>C2</v>
      </c>
      <c r="U120" s="13">
        <f t="shared" si="30"/>
        <v>0.57719518416487825</v>
      </c>
      <c r="W120" s="13">
        <v>114</v>
      </c>
      <c r="X120" s="14">
        <v>5</v>
      </c>
      <c r="Y120" s="14">
        <v>2</v>
      </c>
      <c r="Z120" s="14">
        <v>5.7</v>
      </c>
      <c r="AA120" s="14">
        <v>2.5</v>
      </c>
      <c r="AB120" s="15">
        <f t="shared" si="31"/>
        <v>3.9989808242362792</v>
      </c>
      <c r="AC120" s="15">
        <f t="shared" si="32"/>
        <v>0.77774537820084988</v>
      </c>
      <c r="AD120" s="14">
        <f t="shared" si="33"/>
        <v>0.77774537820084988</v>
      </c>
      <c r="AE120" s="13" t="str">
        <f t="shared" si="34"/>
        <v>C2</v>
      </c>
      <c r="AF120" s="13">
        <f t="shared" si="35"/>
        <v>0.60488787331278304</v>
      </c>
    </row>
    <row r="121" spans="1:32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36"/>
        <v>4.4170125650715555</v>
      </c>
      <c r="G121" s="15">
        <f t="shared" si="37"/>
        <v>1.1401754250991376</v>
      </c>
      <c r="H121" s="14">
        <f t="shared" si="23"/>
        <v>1.1401754250991376</v>
      </c>
      <c r="I121" s="13" t="str">
        <f t="shared" si="24"/>
        <v>C2</v>
      </c>
      <c r="J121" s="13">
        <f t="shared" si="25"/>
        <v>1.2999999999999992</v>
      </c>
      <c r="L121" s="13">
        <v>115</v>
      </c>
      <c r="M121" s="14">
        <v>5.0999999999999996</v>
      </c>
      <c r="N121" s="14">
        <v>2.4</v>
      </c>
      <c r="O121" s="14">
        <v>5.8</v>
      </c>
      <c r="P121" s="14">
        <v>2.8</v>
      </c>
      <c r="Q121" s="15">
        <f t="shared" si="26"/>
        <v>4.310888996129143</v>
      </c>
      <c r="R121" s="15">
        <f t="shared" si="27"/>
        <v>0.88118562939814626</v>
      </c>
      <c r="S121" s="14">
        <f t="shared" si="28"/>
        <v>0.88118562939814626</v>
      </c>
      <c r="T121" s="13" t="str">
        <f t="shared" si="29"/>
        <v>C2</v>
      </c>
      <c r="U121" s="13">
        <f t="shared" si="30"/>
        <v>0.77648811345780722</v>
      </c>
      <c r="W121" s="13">
        <v>115</v>
      </c>
      <c r="X121" s="14">
        <v>5.0999999999999996</v>
      </c>
      <c r="Y121" s="14">
        <v>2.4</v>
      </c>
      <c r="Z121" s="14">
        <v>5.8</v>
      </c>
      <c r="AA121" s="14">
        <v>2.8</v>
      </c>
      <c r="AB121" s="15">
        <f t="shared" si="31"/>
        <v>4.2348908442601152</v>
      </c>
      <c r="AC121" s="15">
        <f t="shared" si="32"/>
        <v>0.87992574494201026</v>
      </c>
      <c r="AD121" s="14">
        <f t="shared" si="33"/>
        <v>0.87992574494201026</v>
      </c>
      <c r="AE121" s="13" t="str">
        <f t="shared" si="34"/>
        <v>C2</v>
      </c>
      <c r="AF121" s="13">
        <f t="shared" si="35"/>
        <v>0.77426931661175169</v>
      </c>
    </row>
    <row r="122" spans="1:32" x14ac:dyDescent="0.35">
      <c r="A122" s="13">
        <v>116</v>
      </c>
      <c r="B122" s="14">
        <v>5.3</v>
      </c>
      <c r="C122" s="14">
        <v>2.2999999999999998</v>
      </c>
      <c r="D122" s="14">
        <v>6.4</v>
      </c>
      <c r="E122" s="14">
        <v>3.2</v>
      </c>
      <c r="F122" s="15">
        <f t="shared" si="36"/>
        <v>4.6260134024881507</v>
      </c>
      <c r="G122" s="15">
        <f t="shared" si="37"/>
        <v>0.93273790530888112</v>
      </c>
      <c r="H122" s="14">
        <f t="shared" si="23"/>
        <v>0.93273790530888112</v>
      </c>
      <c r="I122" s="13" t="str">
        <f t="shared" si="24"/>
        <v>C2</v>
      </c>
      <c r="J122" s="13">
        <f t="shared" si="25"/>
        <v>0.86999999999999933</v>
      </c>
      <c r="L122" s="13">
        <v>116</v>
      </c>
      <c r="M122" s="14">
        <v>5.3</v>
      </c>
      <c r="N122" s="14">
        <v>2.2999999999999998</v>
      </c>
      <c r="O122" s="14">
        <v>6.4</v>
      </c>
      <c r="P122" s="14">
        <v>3.2</v>
      </c>
      <c r="Q122" s="15">
        <f t="shared" si="26"/>
        <v>4.5422676395712696</v>
      </c>
      <c r="R122" s="15">
        <f t="shared" si="27"/>
        <v>0.80228413335272075</v>
      </c>
      <c r="S122" s="14">
        <f t="shared" si="28"/>
        <v>0.80228413335272075</v>
      </c>
      <c r="T122" s="13" t="str">
        <f t="shared" si="29"/>
        <v>C2</v>
      </c>
      <c r="U122" s="13">
        <f t="shared" si="30"/>
        <v>0.64365983062952625</v>
      </c>
      <c r="W122" s="13">
        <v>116</v>
      </c>
      <c r="X122" s="14">
        <v>5.3</v>
      </c>
      <c r="Y122" s="14">
        <v>2.2999999999999998</v>
      </c>
      <c r="Z122" s="14">
        <v>6.4</v>
      </c>
      <c r="AA122" s="14">
        <v>3.2</v>
      </c>
      <c r="AB122" s="15">
        <f t="shared" si="31"/>
        <v>4.4716463654357916</v>
      </c>
      <c r="AC122" s="15">
        <f t="shared" si="32"/>
        <v>0.76773951037250321</v>
      </c>
      <c r="AD122" s="14">
        <f t="shared" si="33"/>
        <v>0.76773951037250321</v>
      </c>
      <c r="AE122" s="13" t="str">
        <f t="shared" si="34"/>
        <v>C2</v>
      </c>
      <c r="AF122" s="13">
        <f t="shared" si="35"/>
        <v>0.58942395578701101</v>
      </c>
    </row>
    <row r="123" spans="1:32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36"/>
        <v>4.6454278597347738</v>
      </c>
      <c r="G123" s="15">
        <f t="shared" si="37"/>
        <v>0.8999999999999998</v>
      </c>
      <c r="H123" s="14">
        <f t="shared" si="23"/>
        <v>0.8999999999999998</v>
      </c>
      <c r="I123" s="13" t="str">
        <f t="shared" si="24"/>
        <v>C2</v>
      </c>
      <c r="J123" s="13">
        <f t="shared" si="25"/>
        <v>0.80999999999999961</v>
      </c>
      <c r="L123" s="13">
        <v>117</v>
      </c>
      <c r="M123" s="14">
        <v>5.5</v>
      </c>
      <c r="N123" s="14">
        <v>1.8</v>
      </c>
      <c r="O123" s="14">
        <v>6.5</v>
      </c>
      <c r="P123" s="14">
        <v>3</v>
      </c>
      <c r="Q123" s="15">
        <f t="shared" si="26"/>
        <v>4.5629410037402405</v>
      </c>
      <c r="R123" s="15">
        <f t="shared" si="27"/>
        <v>0.64104021551089474</v>
      </c>
      <c r="S123" s="14">
        <f t="shared" si="28"/>
        <v>0.64104021551089474</v>
      </c>
      <c r="T123" s="13" t="str">
        <f t="shared" si="29"/>
        <v>C2</v>
      </c>
      <c r="U123" s="13">
        <f t="shared" si="30"/>
        <v>0.41093255790225436</v>
      </c>
      <c r="W123" s="13">
        <v>117</v>
      </c>
      <c r="X123" s="14">
        <v>5.5</v>
      </c>
      <c r="Y123" s="14">
        <v>1.8</v>
      </c>
      <c r="Z123" s="14">
        <v>6.5</v>
      </c>
      <c r="AA123" s="14">
        <v>3</v>
      </c>
      <c r="AB123" s="15">
        <f t="shared" si="31"/>
        <v>4.4909719176014606</v>
      </c>
      <c r="AC123" s="15">
        <f t="shared" si="32"/>
        <v>0.59684845605760939</v>
      </c>
      <c r="AD123" s="14">
        <f t="shared" si="33"/>
        <v>0.59684845605760939</v>
      </c>
      <c r="AE123" s="13" t="str">
        <f t="shared" si="34"/>
        <v>C2</v>
      </c>
      <c r="AF123" s="13">
        <f t="shared" si="35"/>
        <v>0.35622807949835211</v>
      </c>
    </row>
    <row r="124" spans="1:32" x14ac:dyDescent="0.35">
      <c r="A124" s="13">
        <v>118</v>
      </c>
      <c r="B124" s="14">
        <v>6.7</v>
      </c>
      <c r="C124" s="14">
        <v>2.2000000000000002</v>
      </c>
      <c r="D124" s="14">
        <v>7.7</v>
      </c>
      <c r="E124" s="14">
        <v>3.8</v>
      </c>
      <c r="F124" s="15">
        <f t="shared" si="36"/>
        <v>6.2401923047290788</v>
      </c>
      <c r="G124" s="15">
        <f t="shared" si="37"/>
        <v>2.5632011235952596</v>
      </c>
      <c r="H124" s="14">
        <f t="shared" si="23"/>
        <v>2.5632011235952596</v>
      </c>
      <c r="I124" s="13" t="str">
        <f t="shared" si="24"/>
        <v>C2</v>
      </c>
      <c r="J124" s="13">
        <f t="shared" si="25"/>
        <v>6.5700000000000012</v>
      </c>
      <c r="L124" s="13">
        <v>118</v>
      </c>
      <c r="M124" s="14">
        <v>6.7</v>
      </c>
      <c r="N124" s="14">
        <v>2.2000000000000002</v>
      </c>
      <c r="O124" s="14">
        <v>7.7</v>
      </c>
      <c r="P124" s="14">
        <v>3.8</v>
      </c>
      <c r="Q124" s="15">
        <f t="shared" si="26"/>
        <v>6.1866427285461398</v>
      </c>
      <c r="R124" s="15">
        <f t="shared" si="27"/>
        <v>2.5113124325061253</v>
      </c>
      <c r="S124" s="14">
        <f t="shared" si="28"/>
        <v>2.5113124325061253</v>
      </c>
      <c r="T124" s="13" t="str">
        <f t="shared" si="29"/>
        <v>C2</v>
      </c>
      <c r="U124" s="13">
        <f t="shared" si="30"/>
        <v>6.3066901336598322</v>
      </c>
      <c r="W124" s="13">
        <v>118</v>
      </c>
      <c r="X124" s="14">
        <v>6.7</v>
      </c>
      <c r="Y124" s="14">
        <v>2.2000000000000002</v>
      </c>
      <c r="Z124" s="14">
        <v>7.7</v>
      </c>
      <c r="AA124" s="14">
        <v>3.8</v>
      </c>
      <c r="AB124" s="15">
        <f t="shared" si="31"/>
        <v>6.1242295233972888</v>
      </c>
      <c r="AC124" s="15">
        <f t="shared" si="32"/>
        <v>2.4652515475911208</v>
      </c>
      <c r="AD124" s="14">
        <f t="shared" si="33"/>
        <v>2.4652515475911208</v>
      </c>
      <c r="AE124" s="13" t="str">
        <f t="shared" si="34"/>
        <v>C2</v>
      </c>
      <c r="AF124" s="13">
        <f t="shared" si="35"/>
        <v>6.0774651929004158</v>
      </c>
    </row>
    <row r="125" spans="1:32" x14ac:dyDescent="0.35">
      <c r="A125" s="13">
        <v>119</v>
      </c>
      <c r="B125" s="14">
        <v>6.9</v>
      </c>
      <c r="C125" s="14">
        <v>2.2999999999999998</v>
      </c>
      <c r="D125" s="14">
        <v>7.7</v>
      </c>
      <c r="E125" s="14">
        <v>2.6</v>
      </c>
      <c r="F125" s="15">
        <f t="shared" si="36"/>
        <v>6.4984613563519789</v>
      </c>
      <c r="G125" s="15">
        <f t="shared" si="37"/>
        <v>2.7892651361962706</v>
      </c>
      <c r="H125" s="14">
        <f t="shared" si="23"/>
        <v>2.7892651361962706</v>
      </c>
      <c r="I125" s="13" t="str">
        <f t="shared" si="24"/>
        <v>C2</v>
      </c>
      <c r="J125" s="13">
        <f t="shared" si="25"/>
        <v>7.78</v>
      </c>
      <c r="L125" s="13">
        <v>119</v>
      </c>
      <c r="M125" s="14">
        <v>6.9</v>
      </c>
      <c r="N125" s="14">
        <v>2.2999999999999998</v>
      </c>
      <c r="O125" s="14">
        <v>7.7</v>
      </c>
      <c r="P125" s="14">
        <v>2.6</v>
      </c>
      <c r="Q125" s="15">
        <f t="shared" si="26"/>
        <v>6.4264038075529966</v>
      </c>
      <c r="R125" s="15">
        <f t="shared" si="27"/>
        <v>2.5282491311208575</v>
      </c>
      <c r="S125" s="14">
        <f t="shared" si="28"/>
        <v>2.5282491311208575</v>
      </c>
      <c r="T125" s="13" t="str">
        <f t="shared" si="29"/>
        <v>C2</v>
      </c>
      <c r="U125" s="13">
        <f t="shared" si="30"/>
        <v>6.3920436690133711</v>
      </c>
      <c r="W125" s="13">
        <v>119</v>
      </c>
      <c r="X125" s="14">
        <v>6.9</v>
      </c>
      <c r="Y125" s="14">
        <v>2.2999999999999998</v>
      </c>
      <c r="Z125" s="14">
        <v>7.7</v>
      </c>
      <c r="AA125" s="14">
        <v>2.6</v>
      </c>
      <c r="AB125" s="15">
        <f t="shared" si="31"/>
        <v>6.3562150902969687</v>
      </c>
      <c r="AC125" s="15">
        <f t="shared" si="32"/>
        <v>2.4844757660471704</v>
      </c>
      <c r="AD125" s="14">
        <f t="shared" si="33"/>
        <v>2.4844757660471704</v>
      </c>
      <c r="AE125" s="13" t="str">
        <f t="shared" si="34"/>
        <v>C2</v>
      </c>
      <c r="AF125" s="13">
        <f t="shared" si="35"/>
        <v>6.1726198320756742</v>
      </c>
    </row>
    <row r="126" spans="1:32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36"/>
        <v>4.141255848169731</v>
      </c>
      <c r="G126" s="15">
        <f t="shared" si="37"/>
        <v>1.1832159566199227</v>
      </c>
      <c r="H126" s="14">
        <f t="shared" si="23"/>
        <v>1.1832159566199227</v>
      </c>
      <c r="I126" s="13" t="str">
        <f t="shared" si="24"/>
        <v>C2</v>
      </c>
      <c r="J126" s="13">
        <f t="shared" si="25"/>
        <v>1.3999999999999988</v>
      </c>
      <c r="L126" s="13">
        <v>120</v>
      </c>
      <c r="M126" s="14">
        <v>5</v>
      </c>
      <c r="N126" s="14">
        <v>1.5</v>
      </c>
      <c r="O126" s="14">
        <v>6</v>
      </c>
      <c r="P126" s="14">
        <v>2.2000000000000002</v>
      </c>
      <c r="Q126" s="15">
        <f t="shared" si="26"/>
        <v>4.0353146019792963</v>
      </c>
      <c r="R126" s="15">
        <f t="shared" si="27"/>
        <v>0.75513276130438378</v>
      </c>
      <c r="S126" s="14">
        <f t="shared" si="28"/>
        <v>0.75513276130438378</v>
      </c>
      <c r="T126" s="13" t="str">
        <f t="shared" si="29"/>
        <v>C2</v>
      </c>
      <c r="U126" s="13">
        <f t="shared" si="30"/>
        <v>0.5702254871951834</v>
      </c>
      <c r="W126" s="13">
        <v>120</v>
      </c>
      <c r="X126" s="14">
        <v>5</v>
      </c>
      <c r="Y126" s="14">
        <v>1.5</v>
      </c>
      <c r="Z126" s="14">
        <v>6</v>
      </c>
      <c r="AA126" s="14">
        <v>2.2000000000000002</v>
      </c>
      <c r="AB126" s="15">
        <f t="shared" si="31"/>
        <v>3.9561223737876281</v>
      </c>
      <c r="AC126" s="15">
        <f t="shared" si="32"/>
        <v>0.77595384409006296</v>
      </c>
      <c r="AD126" s="14">
        <f t="shared" si="33"/>
        <v>0.77595384409006296</v>
      </c>
      <c r="AE126" s="13" t="str">
        <f t="shared" si="34"/>
        <v>C2</v>
      </c>
      <c r="AF126" s="13">
        <f t="shared" si="35"/>
        <v>0.60210436815814572</v>
      </c>
    </row>
    <row r="127" spans="1:32" x14ac:dyDescent="0.35">
      <c r="A127" s="13">
        <v>121</v>
      </c>
      <c r="B127" s="14">
        <v>5.7</v>
      </c>
      <c r="C127" s="14">
        <v>2.2999999999999998</v>
      </c>
      <c r="D127" s="14">
        <v>6.9</v>
      </c>
      <c r="E127" s="14">
        <v>3.2</v>
      </c>
      <c r="F127" s="15">
        <f t="shared" si="36"/>
        <v>5.1215232109207518</v>
      </c>
      <c r="G127" s="15">
        <f t="shared" si="37"/>
        <v>1.3638181696985856</v>
      </c>
      <c r="H127" s="14">
        <f t="shared" si="23"/>
        <v>1.3638181696985856</v>
      </c>
      <c r="I127" s="13" t="str">
        <f t="shared" si="24"/>
        <v>C2</v>
      </c>
      <c r="J127" s="13">
        <f t="shared" si="25"/>
        <v>1.86</v>
      </c>
      <c r="L127" s="13">
        <v>121</v>
      </c>
      <c r="M127" s="14">
        <v>5.7</v>
      </c>
      <c r="N127" s="14">
        <v>2.2999999999999998</v>
      </c>
      <c r="O127" s="14">
        <v>6.9</v>
      </c>
      <c r="P127" s="14">
        <v>3.2</v>
      </c>
      <c r="Q127" s="15">
        <f t="shared" si="26"/>
        <v>5.0478338603846078</v>
      </c>
      <c r="R127" s="15">
        <f t="shared" si="27"/>
        <v>1.2164376008205824</v>
      </c>
      <c r="S127" s="14">
        <f t="shared" si="28"/>
        <v>1.2164376008205824</v>
      </c>
      <c r="T127" s="13" t="str">
        <f t="shared" si="29"/>
        <v>C2</v>
      </c>
      <c r="U127" s="13">
        <f t="shared" si="30"/>
        <v>1.4797204366901346</v>
      </c>
      <c r="W127" s="13">
        <v>121</v>
      </c>
      <c r="X127" s="14">
        <v>5.7</v>
      </c>
      <c r="Y127" s="14">
        <v>2.2999999999999998</v>
      </c>
      <c r="Z127" s="14">
        <v>6.9</v>
      </c>
      <c r="AA127" s="14">
        <v>3.2</v>
      </c>
      <c r="AB127" s="15">
        <f t="shared" si="31"/>
        <v>4.9791223075321405</v>
      </c>
      <c r="AC127" s="15">
        <f t="shared" si="32"/>
        <v>1.1710605102528266</v>
      </c>
      <c r="AD127" s="14">
        <f t="shared" si="33"/>
        <v>1.1710605102528266</v>
      </c>
      <c r="AE127" s="13" t="str">
        <f t="shared" si="34"/>
        <v>C2</v>
      </c>
      <c r="AF127" s="13">
        <f t="shared" si="35"/>
        <v>1.3713827186736107</v>
      </c>
    </row>
    <row r="128" spans="1:32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36"/>
        <v>4.0286474156967378</v>
      </c>
      <c r="G128" s="15">
        <f t="shared" si="37"/>
        <v>0.96953597148326598</v>
      </c>
      <c r="H128" s="14">
        <f t="shared" si="23"/>
        <v>0.96953597148326598</v>
      </c>
      <c r="I128" s="13" t="str">
        <f t="shared" si="24"/>
        <v>C2</v>
      </c>
      <c r="J128" s="13">
        <f t="shared" si="25"/>
        <v>0.94000000000000039</v>
      </c>
      <c r="L128" s="13">
        <v>122</v>
      </c>
      <c r="M128" s="14">
        <v>4.9000000000000004</v>
      </c>
      <c r="N128" s="14">
        <v>2</v>
      </c>
      <c r="O128" s="14">
        <v>5.6</v>
      </c>
      <c r="P128" s="14">
        <v>2.8</v>
      </c>
      <c r="Q128" s="15">
        <f t="shared" si="26"/>
        <v>3.9184129459997834</v>
      </c>
      <c r="R128" s="15">
        <f t="shared" si="27"/>
        <v>0.74935880491811979</v>
      </c>
      <c r="S128" s="14">
        <f t="shared" si="28"/>
        <v>0.74935880491811979</v>
      </c>
      <c r="T128" s="13" t="str">
        <f t="shared" si="29"/>
        <v>C2</v>
      </c>
      <c r="U128" s="13">
        <f t="shared" si="30"/>
        <v>0.56153861850831277</v>
      </c>
      <c r="W128" s="13">
        <v>122</v>
      </c>
      <c r="X128" s="14">
        <v>4.9000000000000004</v>
      </c>
      <c r="Y128" s="14">
        <v>2</v>
      </c>
      <c r="Z128" s="14">
        <v>5.6</v>
      </c>
      <c r="AA128" s="14">
        <v>2.8</v>
      </c>
      <c r="AB128" s="15">
        <f t="shared" si="31"/>
        <v>3.8409853406810148</v>
      </c>
      <c r="AC128" s="15">
        <f t="shared" si="32"/>
        <v>0.77128974666644123</v>
      </c>
      <c r="AD128" s="14">
        <f t="shared" si="33"/>
        <v>0.77128974666644123</v>
      </c>
      <c r="AE128" s="13" t="str">
        <f t="shared" si="34"/>
        <v>C2</v>
      </c>
      <c r="AF128" s="13">
        <f t="shared" si="35"/>
        <v>0.59488787331278314</v>
      </c>
    </row>
    <row r="129" spans="1:32" x14ac:dyDescent="0.35">
      <c r="A129" s="13">
        <v>123</v>
      </c>
      <c r="B129" s="14">
        <v>6.7</v>
      </c>
      <c r="C129" s="14">
        <v>2</v>
      </c>
      <c r="D129" s="14">
        <v>7.7</v>
      </c>
      <c r="E129" s="14">
        <v>2.8</v>
      </c>
      <c r="F129" s="15">
        <f t="shared" si="36"/>
        <v>6.2112800613078152</v>
      </c>
      <c r="G129" s="15">
        <f t="shared" si="37"/>
        <v>2.5238858928247927</v>
      </c>
      <c r="H129" s="14">
        <f t="shared" si="23"/>
        <v>2.5238858928247927</v>
      </c>
      <c r="I129" s="13" t="str">
        <f t="shared" si="24"/>
        <v>C2</v>
      </c>
      <c r="J129" s="13">
        <f t="shared" si="25"/>
        <v>6.370000000000001</v>
      </c>
      <c r="L129" s="13">
        <v>123</v>
      </c>
      <c r="M129" s="14">
        <v>6.7</v>
      </c>
      <c r="N129" s="14">
        <v>2</v>
      </c>
      <c r="O129" s="14">
        <v>7.7</v>
      </c>
      <c r="P129" s="14">
        <v>2.8</v>
      </c>
      <c r="Q129" s="15">
        <f t="shared" si="26"/>
        <v>6.1448559082394896</v>
      </c>
      <c r="R129" s="15">
        <f t="shared" si="27"/>
        <v>2.3002027210448777</v>
      </c>
      <c r="S129" s="14">
        <f t="shared" si="28"/>
        <v>2.3002027210448777</v>
      </c>
      <c r="T129" s="13" t="str">
        <f t="shared" si="29"/>
        <v>C2</v>
      </c>
      <c r="U129" s="13">
        <f t="shared" si="30"/>
        <v>5.2909325579022592</v>
      </c>
      <c r="W129" s="13">
        <v>123</v>
      </c>
      <c r="X129" s="14">
        <v>6.7</v>
      </c>
      <c r="Y129" s="14">
        <v>2</v>
      </c>
      <c r="Z129" s="14">
        <v>7.7</v>
      </c>
      <c r="AA129" s="14">
        <v>2.8</v>
      </c>
      <c r="AB129" s="15">
        <f t="shared" si="31"/>
        <v>6.0763505751277025</v>
      </c>
      <c r="AC129" s="15">
        <f t="shared" si="32"/>
        <v>2.2558837702002723</v>
      </c>
      <c r="AD129" s="14">
        <f t="shared" si="33"/>
        <v>2.2558837702002723</v>
      </c>
      <c r="AE129" s="13" t="str">
        <f t="shared" si="34"/>
        <v>C2</v>
      </c>
      <c r="AF129" s="13">
        <f t="shared" si="35"/>
        <v>5.0890115846529946</v>
      </c>
    </row>
    <row r="130" spans="1:32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36"/>
        <v>4.1097445176069041</v>
      </c>
      <c r="G130" s="15">
        <f t="shared" si="37"/>
        <v>0.66332495807107972</v>
      </c>
      <c r="H130" s="14">
        <f t="shared" si="23"/>
        <v>0.66332495807107972</v>
      </c>
      <c r="I130" s="13" t="str">
        <f t="shared" si="24"/>
        <v>C2</v>
      </c>
      <c r="J130" s="13">
        <f t="shared" si="25"/>
        <v>0.43999999999999967</v>
      </c>
      <c r="L130" s="13">
        <v>124</v>
      </c>
      <c r="M130" s="14">
        <v>4.9000000000000004</v>
      </c>
      <c r="N130" s="14">
        <v>1.8</v>
      </c>
      <c r="O130" s="14">
        <v>6.3</v>
      </c>
      <c r="P130" s="14">
        <v>2.7</v>
      </c>
      <c r="Q130" s="15">
        <f t="shared" si="26"/>
        <v>4.0187110429528587</v>
      </c>
      <c r="R130" s="15">
        <f t="shared" si="27"/>
        <v>0.21490715007830785</v>
      </c>
      <c r="S130" s="14">
        <f t="shared" si="28"/>
        <v>0.21490715007830785</v>
      </c>
      <c r="T130" s="13" t="str">
        <f t="shared" si="29"/>
        <v>C2</v>
      </c>
      <c r="U130" s="13">
        <f t="shared" si="30"/>
        <v>4.6185083154780336E-2</v>
      </c>
      <c r="W130" s="13">
        <v>124</v>
      </c>
      <c r="X130" s="14">
        <v>4.9000000000000004</v>
      </c>
      <c r="Y130" s="14">
        <v>1.8</v>
      </c>
      <c r="Z130" s="14">
        <v>6.3</v>
      </c>
      <c r="AA130" s="14">
        <v>2.7</v>
      </c>
      <c r="AB130" s="15">
        <f t="shared" si="31"/>
        <v>3.9440375934148815</v>
      </c>
      <c r="AC130" s="15">
        <f t="shared" si="32"/>
        <v>0.22161831475872432</v>
      </c>
      <c r="AD130" s="14">
        <f t="shared" si="33"/>
        <v>0.22161831475872432</v>
      </c>
      <c r="AE130" s="13" t="str">
        <f t="shared" si="34"/>
        <v>C2</v>
      </c>
      <c r="AF130" s="13">
        <f t="shared" si="35"/>
        <v>4.9114677436497001E-2</v>
      </c>
    </row>
    <row r="131" spans="1:32" x14ac:dyDescent="0.35">
      <c r="A131" s="13">
        <v>125</v>
      </c>
      <c r="B131" s="14">
        <v>5.7</v>
      </c>
      <c r="C131" s="14">
        <v>2.1</v>
      </c>
      <c r="D131" s="14">
        <v>6.7</v>
      </c>
      <c r="E131" s="14">
        <v>3.3</v>
      </c>
      <c r="F131" s="15">
        <f t="shared" si="36"/>
        <v>4.9699094559156718</v>
      </c>
      <c r="G131" s="15">
        <f t="shared" si="37"/>
        <v>1.1874342087037919</v>
      </c>
      <c r="H131" s="14">
        <f t="shared" si="23"/>
        <v>1.1874342087037919</v>
      </c>
      <c r="I131" s="13" t="str">
        <f t="shared" si="24"/>
        <v>C2</v>
      </c>
      <c r="J131" s="13">
        <f t="shared" si="25"/>
        <v>1.4100000000000004</v>
      </c>
      <c r="L131" s="13">
        <v>125</v>
      </c>
      <c r="M131" s="14">
        <v>5.7</v>
      </c>
      <c r="N131" s="14">
        <v>2.1</v>
      </c>
      <c r="O131" s="14">
        <v>6.7</v>
      </c>
      <c r="P131" s="14">
        <v>3.3</v>
      </c>
      <c r="Q131" s="15">
        <f t="shared" si="26"/>
        <v>4.8945787553015521</v>
      </c>
      <c r="R131" s="15">
        <f t="shared" si="27"/>
        <v>1.0662040816658134</v>
      </c>
      <c r="S131" s="14">
        <f t="shared" si="28"/>
        <v>1.0662040816658134</v>
      </c>
      <c r="T131" s="13" t="str">
        <f t="shared" si="29"/>
        <v>C2</v>
      </c>
      <c r="U131" s="13">
        <f t="shared" si="30"/>
        <v>1.1367911437608405</v>
      </c>
      <c r="W131" s="13">
        <v>125</v>
      </c>
      <c r="X131" s="14">
        <v>5.7</v>
      </c>
      <c r="Y131" s="14">
        <v>2.1</v>
      </c>
      <c r="Z131" s="14">
        <v>6.7</v>
      </c>
      <c r="AA131" s="14">
        <v>3.3</v>
      </c>
      <c r="AB131" s="15">
        <f t="shared" si="31"/>
        <v>4.8255763650833439</v>
      </c>
      <c r="AC131" s="15">
        <f t="shared" si="32"/>
        <v>1.0211885318797318</v>
      </c>
      <c r="AD131" s="14">
        <f t="shared" si="33"/>
        <v>1.0211885318797318</v>
      </c>
      <c r="AE131" s="13" t="str">
        <f t="shared" si="34"/>
        <v>C2</v>
      </c>
      <c r="AF131" s="13">
        <f t="shared" si="35"/>
        <v>1.042826017642682</v>
      </c>
    </row>
    <row r="132" spans="1:32" x14ac:dyDescent="0.35">
      <c r="A132" s="13">
        <v>126</v>
      </c>
      <c r="B132" s="14">
        <v>6</v>
      </c>
      <c r="C132" s="14">
        <v>1.8</v>
      </c>
      <c r="D132" s="14">
        <v>7.2</v>
      </c>
      <c r="E132" s="14">
        <v>3.2</v>
      </c>
      <c r="F132" s="15">
        <f t="shared" si="36"/>
        <v>5.3122499941173702</v>
      </c>
      <c r="G132" s="15">
        <f t="shared" si="37"/>
        <v>1.5968719422671311</v>
      </c>
      <c r="H132" s="14">
        <f t="shared" si="23"/>
        <v>1.5968719422671311</v>
      </c>
      <c r="I132" s="13" t="str">
        <f t="shared" si="24"/>
        <v>C2</v>
      </c>
      <c r="J132" s="13">
        <f t="shared" si="25"/>
        <v>2.5499999999999998</v>
      </c>
      <c r="L132" s="13">
        <v>126</v>
      </c>
      <c r="M132" s="14">
        <v>6</v>
      </c>
      <c r="N132" s="14">
        <v>1.8</v>
      </c>
      <c r="O132" s="14">
        <v>7.2</v>
      </c>
      <c r="P132" s="14">
        <v>3.2</v>
      </c>
      <c r="Q132" s="15">
        <f t="shared" si="26"/>
        <v>5.2472251505042724</v>
      </c>
      <c r="R132" s="15">
        <f t="shared" si="27"/>
        <v>1.4601865220287367</v>
      </c>
      <c r="S132" s="14">
        <f t="shared" si="28"/>
        <v>1.4601865220287367</v>
      </c>
      <c r="T132" s="13" t="str">
        <f t="shared" si="29"/>
        <v>C2</v>
      </c>
      <c r="U132" s="13">
        <f t="shared" si="30"/>
        <v>2.1321446791143783</v>
      </c>
      <c r="W132" s="13">
        <v>126</v>
      </c>
      <c r="X132" s="14">
        <v>6</v>
      </c>
      <c r="Y132" s="14">
        <v>1.8</v>
      </c>
      <c r="Z132" s="14">
        <v>7.2</v>
      </c>
      <c r="AA132" s="14">
        <v>3.2</v>
      </c>
      <c r="AB132" s="15">
        <f t="shared" si="31"/>
        <v>5.1800195317769413</v>
      </c>
      <c r="AC132" s="15">
        <f t="shared" si="32"/>
        <v>1.4147023427822589</v>
      </c>
      <c r="AD132" s="14">
        <f t="shared" si="33"/>
        <v>1.4147023427822589</v>
      </c>
      <c r="AE132" s="13" t="str">
        <f t="shared" si="34"/>
        <v>C2</v>
      </c>
      <c r="AF132" s="13">
        <f t="shared" si="35"/>
        <v>2.0013827186736122</v>
      </c>
    </row>
    <row r="133" spans="1:32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36"/>
        <v>3.9774363602702683</v>
      </c>
      <c r="G133" s="15">
        <f t="shared" si="37"/>
        <v>0.556776436283002</v>
      </c>
      <c r="H133" s="14">
        <f t="shared" si="23"/>
        <v>0.556776436283002</v>
      </c>
      <c r="I133" s="13" t="str">
        <f t="shared" si="24"/>
        <v>C2</v>
      </c>
      <c r="J133" s="13">
        <f t="shared" si="25"/>
        <v>0.30999999999999978</v>
      </c>
      <c r="L133" s="13">
        <v>127</v>
      </c>
      <c r="M133" s="14">
        <v>4.8</v>
      </c>
      <c r="N133" s="14">
        <v>1.8</v>
      </c>
      <c r="O133" s="14">
        <v>6.2</v>
      </c>
      <c r="P133" s="14">
        <v>2.8</v>
      </c>
      <c r="Q133" s="15">
        <f t="shared" si="26"/>
        <v>3.8856244880890802</v>
      </c>
      <c r="R133" s="15">
        <f t="shared" si="27"/>
        <v>0.20206817612193348</v>
      </c>
      <c r="S133" s="14">
        <f t="shared" si="28"/>
        <v>0.20206817612193348</v>
      </c>
      <c r="T133" s="13" t="str">
        <f t="shared" si="29"/>
        <v>C2</v>
      </c>
      <c r="U133" s="13">
        <f t="shared" si="30"/>
        <v>4.0831547801244726E-2</v>
      </c>
      <c r="W133" s="13">
        <v>127</v>
      </c>
      <c r="X133" s="14">
        <v>4.8</v>
      </c>
      <c r="Y133" s="14">
        <v>1.8</v>
      </c>
      <c r="Z133" s="14">
        <v>6.2</v>
      </c>
      <c r="AA133" s="14">
        <v>2.8</v>
      </c>
      <c r="AB133" s="15">
        <f t="shared" si="31"/>
        <v>3.8111255320821846</v>
      </c>
      <c r="AC133" s="15">
        <f t="shared" si="32"/>
        <v>0.23184877117256597</v>
      </c>
      <c r="AD133" s="14">
        <f t="shared" si="33"/>
        <v>0.23184877117256597</v>
      </c>
      <c r="AE133" s="13" t="str">
        <f t="shared" si="34"/>
        <v>C2</v>
      </c>
      <c r="AF133" s="13">
        <f t="shared" si="35"/>
        <v>5.375385269422886E-2</v>
      </c>
    </row>
    <row r="134" spans="1:32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36"/>
        <v>4.007492981902776</v>
      </c>
      <c r="G134" s="15">
        <f t="shared" si="37"/>
        <v>0.45825756949558405</v>
      </c>
      <c r="H134" s="14">
        <f t="shared" si="23"/>
        <v>0.45825756949558405</v>
      </c>
      <c r="I134" s="13" t="str">
        <f t="shared" si="24"/>
        <v>C2</v>
      </c>
      <c r="J134" s="13">
        <f t="shared" si="25"/>
        <v>0.21000000000000005</v>
      </c>
      <c r="L134" s="13">
        <v>128</v>
      </c>
      <c r="M134" s="14">
        <v>4.9000000000000004</v>
      </c>
      <c r="N134" s="14">
        <v>1.8</v>
      </c>
      <c r="O134" s="14">
        <v>6.1</v>
      </c>
      <c r="P134" s="14">
        <v>3</v>
      </c>
      <c r="Q134" s="15">
        <f t="shared" si="26"/>
        <v>3.9162856571899907</v>
      </c>
      <c r="R134" s="15">
        <f t="shared" si="27"/>
        <v>0.24540881645772883</v>
      </c>
      <c r="S134" s="14">
        <f t="shared" si="28"/>
        <v>0.24540881645772883</v>
      </c>
      <c r="T134" s="13" t="str">
        <f t="shared" si="29"/>
        <v>C2</v>
      </c>
      <c r="U134" s="13">
        <f t="shared" si="30"/>
        <v>6.0225487195183239E-2</v>
      </c>
      <c r="W134" s="13">
        <v>128</v>
      </c>
      <c r="X134" s="14">
        <v>4.9000000000000004</v>
      </c>
      <c r="Y134" s="14">
        <v>1.8</v>
      </c>
      <c r="Z134" s="14">
        <v>6.1</v>
      </c>
      <c r="AA134" s="14">
        <v>3</v>
      </c>
      <c r="AB134" s="15">
        <f t="shared" si="31"/>
        <v>3.8426305959277967</v>
      </c>
      <c r="AC134" s="15">
        <f t="shared" si="32"/>
        <v>0.25993900377572982</v>
      </c>
      <c r="AD134" s="14">
        <f t="shared" si="33"/>
        <v>0.25993900377572982</v>
      </c>
      <c r="AE134" s="13" t="str">
        <f t="shared" si="34"/>
        <v>C2</v>
      </c>
      <c r="AF134" s="13">
        <f t="shared" si="35"/>
        <v>6.7568285683918886E-2</v>
      </c>
    </row>
    <row r="135" spans="1:32" x14ac:dyDescent="0.35">
      <c r="A135" s="13">
        <v>129</v>
      </c>
      <c r="B135" s="14">
        <v>5.6</v>
      </c>
      <c r="C135" s="14">
        <v>2.1</v>
      </c>
      <c r="D135" s="14">
        <v>6.4</v>
      </c>
      <c r="E135" s="14">
        <v>2.8</v>
      </c>
      <c r="F135" s="15">
        <f t="shared" ref="F135:F156" si="38">SQRT((B135-$B$2)^2 + (C135-$C$2)^2 + (D135-$D$2)^2 + (E135-$E$2)^2)</f>
        <v>4.8404545241123786</v>
      </c>
      <c r="G135" s="15">
        <f t="shared" ref="G135:G156" si="39">SQRT((B135-$B$3)^2 + (C135-$C$3)^2 + (D135-$D$3)^2 + (E135-$E$3)^2)</f>
        <v>1.1489125293076055</v>
      </c>
      <c r="H135" s="14">
        <f t="shared" si="23"/>
        <v>1.1489125293076055</v>
      </c>
      <c r="I135" s="13" t="str">
        <f t="shared" si="24"/>
        <v>C2</v>
      </c>
      <c r="J135" s="13">
        <f t="shared" si="25"/>
        <v>1.3199999999999994</v>
      </c>
      <c r="L135" s="13">
        <v>129</v>
      </c>
      <c r="M135" s="14">
        <v>5.6</v>
      </c>
      <c r="N135" s="14">
        <v>2.1</v>
      </c>
      <c r="O135" s="14">
        <v>6.4</v>
      </c>
      <c r="P135" s="14">
        <v>2.8</v>
      </c>
      <c r="Q135" s="15">
        <f t="shared" si="26"/>
        <v>4.7497202410584016</v>
      </c>
      <c r="R135" s="15">
        <f t="shared" si="27"/>
        <v>0.80736710907204057</v>
      </c>
      <c r="S135" s="14">
        <f t="shared" si="28"/>
        <v>0.80736710907204057</v>
      </c>
      <c r="T135" s="13" t="str">
        <f t="shared" si="29"/>
        <v>C2</v>
      </c>
      <c r="U135" s="13">
        <f t="shared" si="30"/>
        <v>0.65184164881134421</v>
      </c>
      <c r="W135" s="13">
        <v>129</v>
      </c>
      <c r="X135" s="14">
        <v>5.6</v>
      </c>
      <c r="Y135" s="14">
        <v>2.1</v>
      </c>
      <c r="Z135" s="14">
        <v>6.4</v>
      </c>
      <c r="AA135" s="14">
        <v>2.8</v>
      </c>
      <c r="AB135" s="15">
        <f t="shared" si="31"/>
        <v>4.6756251212130877</v>
      </c>
      <c r="AC135" s="15">
        <f t="shared" si="32"/>
        <v>0.76928219127159658</v>
      </c>
      <c r="AD135" s="14">
        <f t="shared" si="33"/>
        <v>0.76928219127159658</v>
      </c>
      <c r="AE135" s="13" t="str">
        <f t="shared" si="34"/>
        <v>C2</v>
      </c>
      <c r="AF135" s="13">
        <f t="shared" si="35"/>
        <v>0.59179508980762929</v>
      </c>
    </row>
    <row r="136" spans="1:32" x14ac:dyDescent="0.35">
      <c r="A136" s="13">
        <v>130</v>
      </c>
      <c r="B136" s="14">
        <v>5.8</v>
      </c>
      <c r="C136" s="14">
        <v>1.6</v>
      </c>
      <c r="D136" s="14">
        <v>7.2</v>
      </c>
      <c r="E136" s="14">
        <v>3</v>
      </c>
      <c r="F136" s="15">
        <f t="shared" si="38"/>
        <v>5.0970579749498635</v>
      </c>
      <c r="G136" s="15">
        <f t="shared" si="39"/>
        <v>1.452583904633395</v>
      </c>
      <c r="H136" s="14">
        <f t="shared" ref="H136:H156" si="40">MIN(F136:G136)</f>
        <v>1.452583904633395</v>
      </c>
      <c r="I136" s="13" t="str">
        <f t="shared" ref="I136:I156" si="41">IF(F136=H136,"C1","C2")</f>
        <v>C2</v>
      </c>
      <c r="J136" s="13">
        <f t="shared" ref="J136:J156" si="42">H136^2</f>
        <v>2.11</v>
      </c>
      <c r="L136" s="13">
        <v>130</v>
      </c>
      <c r="M136" s="14">
        <v>5.8</v>
      </c>
      <c r="N136" s="14">
        <v>1.6</v>
      </c>
      <c r="O136" s="14">
        <v>7.2</v>
      </c>
      <c r="P136" s="14">
        <v>3</v>
      </c>
      <c r="Q136" s="15">
        <f t="shared" ref="Q136:Q156" si="43">SQRT((M136-$M$2)^2 + (N136-$N$2)^2 + (O136-$O$2)^2 + (P136-$P$2)^2)</f>
        <v>5.0318241357410098</v>
      </c>
      <c r="R136" s="15">
        <f t="shared" ref="R136:R156" si="44">SQRT((M136-$M$3)^2 + (N136-$N$3)^2 + (O136-$O$3)^2 + (P136-$P$3)^2)</f>
        <v>1.2826831223048394</v>
      </c>
      <c r="S136" s="14">
        <f t="shared" ref="S136:S148" si="45">MIN(Q136:R136)</f>
        <v>1.2826831223048394</v>
      </c>
      <c r="T136" s="13" t="str">
        <f t="shared" ref="T136:T148" si="46">IF(Q136=S136,"C1","C2")</f>
        <v>C2</v>
      </c>
      <c r="U136" s="13">
        <f t="shared" ref="U136:U148" si="47">S136^2</f>
        <v>1.6452759922456917</v>
      </c>
      <c r="W136" s="13">
        <v>130</v>
      </c>
      <c r="X136" s="14">
        <v>5.8</v>
      </c>
      <c r="Y136" s="14">
        <v>1.6</v>
      </c>
      <c r="Z136" s="14">
        <v>7.2</v>
      </c>
      <c r="AA136" s="14">
        <v>3</v>
      </c>
      <c r="AB136" s="15">
        <f t="shared" ref="AB136:AB156" si="48">SQRT((X136-$X$2)^2 + (Y136-$Y$2)^2 + (Z136-$Z$2)^2 + (AA136-$AA$2)^2)</f>
        <v>4.9639605393660267</v>
      </c>
      <c r="AC136" s="15">
        <f t="shared" ref="AC136:AC156" si="49">SQRT((X136-$X$3)^2 + (Y136-$Y$3)^2 + (Z136-$Z$3)^2 + (AA136-$AA$3)^2)</f>
        <v>1.2401119159311538</v>
      </c>
      <c r="AD136" s="14">
        <f t="shared" ref="AD136:AD148" si="50">MIN(AB136:AC136)</f>
        <v>1.2401119159311538</v>
      </c>
      <c r="AE136" s="13" t="str">
        <f t="shared" ref="AE136:AE148" si="51">IF(AB136=AD136,"C1","C2")</f>
        <v>C2</v>
      </c>
      <c r="AF136" s="13">
        <f t="shared" ref="AF136:AF148" si="52">AD136^2</f>
        <v>1.5378775640344371</v>
      </c>
    </row>
    <row r="137" spans="1:32" x14ac:dyDescent="0.35">
      <c r="A137" s="13">
        <v>131</v>
      </c>
      <c r="B137" s="14">
        <v>6.1</v>
      </c>
      <c r="C137" s="14">
        <v>1.9</v>
      </c>
      <c r="D137" s="14">
        <v>7.4</v>
      </c>
      <c r="E137" s="14">
        <v>2.8</v>
      </c>
      <c r="F137" s="15">
        <f t="shared" si="38"/>
        <v>5.5461698495448184</v>
      </c>
      <c r="G137" s="15">
        <f t="shared" si="39"/>
        <v>1.8734993995195195</v>
      </c>
      <c r="H137" s="14">
        <f t="shared" si="40"/>
        <v>1.8734993995195195</v>
      </c>
      <c r="I137" s="13" t="str">
        <f t="shared" si="41"/>
        <v>C2</v>
      </c>
      <c r="J137" s="13">
        <f t="shared" si="42"/>
        <v>3.5100000000000002</v>
      </c>
      <c r="L137" s="13">
        <v>131</v>
      </c>
      <c r="M137" s="14">
        <v>6.1</v>
      </c>
      <c r="N137" s="14">
        <v>1.9</v>
      </c>
      <c r="O137" s="14">
        <v>7.4</v>
      </c>
      <c r="P137" s="14">
        <v>2.8</v>
      </c>
      <c r="Q137" s="15">
        <f t="shared" si="43"/>
        <v>5.4778734259090598</v>
      </c>
      <c r="R137" s="15">
        <f t="shared" si="44"/>
        <v>1.6437279728748757</v>
      </c>
      <c r="S137" s="14">
        <f t="shared" si="45"/>
        <v>1.6437279728748757</v>
      </c>
      <c r="T137" s="13" t="str">
        <f t="shared" si="46"/>
        <v>C2</v>
      </c>
      <c r="U137" s="13">
        <f t="shared" si="47"/>
        <v>2.7018416488113481</v>
      </c>
      <c r="W137" s="13">
        <v>131</v>
      </c>
      <c r="X137" s="14">
        <v>6.1</v>
      </c>
      <c r="Y137" s="14">
        <v>1.9</v>
      </c>
      <c r="Z137" s="14">
        <v>7.4</v>
      </c>
      <c r="AA137" s="14">
        <v>2.8</v>
      </c>
      <c r="AB137" s="15">
        <f t="shared" si="48"/>
        <v>5.4088814533141409</v>
      </c>
      <c r="AC137" s="15">
        <f t="shared" si="49"/>
        <v>1.5997877556111963</v>
      </c>
      <c r="AD137" s="14">
        <f t="shared" si="50"/>
        <v>1.5997877556111963</v>
      </c>
      <c r="AE137" s="13" t="str">
        <f t="shared" si="51"/>
        <v>C2</v>
      </c>
      <c r="AF137" s="13">
        <f t="shared" si="52"/>
        <v>2.5593208630035087</v>
      </c>
    </row>
    <row r="138" spans="1:32" x14ac:dyDescent="0.35">
      <c r="A138" s="13">
        <v>132</v>
      </c>
      <c r="B138" s="14">
        <v>6.4</v>
      </c>
      <c r="C138" s="14">
        <v>2</v>
      </c>
      <c r="D138" s="14">
        <v>7.9</v>
      </c>
      <c r="E138" s="14">
        <v>3.8</v>
      </c>
      <c r="F138" s="15">
        <f t="shared" si="38"/>
        <v>6.0141499815019586</v>
      </c>
      <c r="G138" s="15">
        <f t="shared" si="39"/>
        <v>2.4207436873820414</v>
      </c>
      <c r="H138" s="14">
        <f t="shared" si="40"/>
        <v>2.4207436873820414</v>
      </c>
      <c r="I138" s="13" t="str">
        <f t="shared" si="41"/>
        <v>C2</v>
      </c>
      <c r="J138" s="13">
        <f t="shared" si="42"/>
        <v>5.8600000000000021</v>
      </c>
      <c r="L138" s="13">
        <v>132</v>
      </c>
      <c r="M138" s="14">
        <v>6.4</v>
      </c>
      <c r="N138" s="14">
        <v>2</v>
      </c>
      <c r="O138" s="14">
        <v>7.9</v>
      </c>
      <c r="P138" s="14">
        <v>3.8</v>
      </c>
      <c r="Q138" s="15">
        <f t="shared" si="43"/>
        <v>5.9684003847457827</v>
      </c>
      <c r="R138" s="15">
        <f t="shared" si="44"/>
        <v>2.4031383589056361</v>
      </c>
      <c r="S138" s="14">
        <f t="shared" si="45"/>
        <v>2.4031383589056361</v>
      </c>
      <c r="T138" s="13" t="str">
        <f t="shared" si="46"/>
        <v>C2</v>
      </c>
      <c r="U138" s="13">
        <f t="shared" si="47"/>
        <v>5.7750739720436739</v>
      </c>
      <c r="W138" s="13">
        <v>132</v>
      </c>
      <c r="X138" s="14">
        <v>6.4</v>
      </c>
      <c r="Y138" s="14">
        <v>2</v>
      </c>
      <c r="Z138" s="14">
        <v>7.9</v>
      </c>
      <c r="AA138" s="14">
        <v>3.8</v>
      </c>
      <c r="AB138" s="15">
        <f t="shared" si="48"/>
        <v>5.9081618067294217</v>
      </c>
      <c r="AC138" s="15">
        <f t="shared" si="49"/>
        <v>2.3581053982358546</v>
      </c>
      <c r="AD138" s="14">
        <f t="shared" si="50"/>
        <v>2.3581053982358546</v>
      </c>
      <c r="AE138" s="13" t="str">
        <f t="shared" si="51"/>
        <v>C2</v>
      </c>
      <c r="AF138" s="13">
        <f t="shared" si="52"/>
        <v>5.560661069189079</v>
      </c>
    </row>
    <row r="139" spans="1:32" x14ac:dyDescent="0.35">
      <c r="A139" s="13">
        <v>133</v>
      </c>
      <c r="B139" s="14">
        <v>5.6</v>
      </c>
      <c r="C139" s="14">
        <v>2.2000000000000002</v>
      </c>
      <c r="D139" s="14">
        <v>6.4</v>
      </c>
      <c r="E139" s="14">
        <v>2.8</v>
      </c>
      <c r="F139" s="15">
        <f t="shared" si="38"/>
        <v>4.8805737367649717</v>
      </c>
      <c r="G139" s="15">
        <f t="shared" si="39"/>
        <v>1.1958260743101394</v>
      </c>
      <c r="H139" s="14">
        <f t="shared" si="40"/>
        <v>1.1958260743101394</v>
      </c>
      <c r="I139" s="13" t="str">
        <f t="shared" si="41"/>
        <v>C2</v>
      </c>
      <c r="J139" s="13">
        <f t="shared" si="42"/>
        <v>1.429999999999999</v>
      </c>
      <c r="L139" s="13">
        <v>133</v>
      </c>
      <c r="M139" s="14">
        <v>5.6</v>
      </c>
      <c r="N139" s="14">
        <v>2.2000000000000002</v>
      </c>
      <c r="O139" s="14">
        <v>6.4</v>
      </c>
      <c r="P139" s="14">
        <v>2.8</v>
      </c>
      <c r="Q139" s="15">
        <f t="shared" si="43"/>
        <v>4.7892894408995614</v>
      </c>
      <c r="R139" s="15">
        <f t="shared" si="44"/>
        <v>0.86341068585448255</v>
      </c>
      <c r="S139" s="14">
        <f t="shared" si="45"/>
        <v>0.86341068585448255</v>
      </c>
      <c r="T139" s="13" t="str">
        <f t="shared" si="46"/>
        <v>C2</v>
      </c>
      <c r="U139" s="13">
        <f t="shared" si="47"/>
        <v>0.74547801244770795</v>
      </c>
      <c r="W139" s="13">
        <v>133</v>
      </c>
      <c r="X139" s="14">
        <v>5.6</v>
      </c>
      <c r="Y139" s="14">
        <v>2.2000000000000002</v>
      </c>
      <c r="Z139" s="14">
        <v>6.4</v>
      </c>
      <c r="AA139" s="14">
        <v>2.8</v>
      </c>
      <c r="AB139" s="15">
        <f t="shared" si="48"/>
        <v>4.7152260885955126</v>
      </c>
      <c r="AC139" s="15">
        <f t="shared" si="49"/>
        <v>0.82620810458120697</v>
      </c>
      <c r="AD139" s="14">
        <f t="shared" si="50"/>
        <v>0.82620810458120697</v>
      </c>
      <c r="AE139" s="13" t="str">
        <f t="shared" si="51"/>
        <v>C2</v>
      </c>
      <c r="AF139" s="13">
        <f t="shared" si="52"/>
        <v>0.68261983207567067</v>
      </c>
    </row>
    <row r="140" spans="1:32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38"/>
        <v>4.1605288125429443</v>
      </c>
      <c r="G140" s="15">
        <f t="shared" si="39"/>
        <v>0.64807406984078575</v>
      </c>
      <c r="H140" s="14">
        <f t="shared" si="40"/>
        <v>0.64807406984078575</v>
      </c>
      <c r="I140" s="13" t="str">
        <f t="shared" si="41"/>
        <v>C2</v>
      </c>
      <c r="J140" s="13">
        <f t="shared" si="42"/>
        <v>0.41999999999999965</v>
      </c>
      <c r="L140" s="13">
        <v>134</v>
      </c>
      <c r="M140" s="14">
        <v>5.0999999999999996</v>
      </c>
      <c r="N140" s="14">
        <v>1.5</v>
      </c>
      <c r="O140" s="14">
        <v>6.3</v>
      </c>
      <c r="P140" s="14">
        <v>2.8</v>
      </c>
      <c r="Q140" s="15">
        <f t="shared" si="43"/>
        <v>4.0729426679199667</v>
      </c>
      <c r="R140" s="15">
        <f t="shared" si="44"/>
        <v>0.26461947583872941</v>
      </c>
      <c r="S140" s="14">
        <f t="shared" si="45"/>
        <v>0.26461947583872941</v>
      </c>
      <c r="T140" s="13" t="str">
        <f t="shared" si="46"/>
        <v>C2</v>
      </c>
      <c r="U140" s="13">
        <f t="shared" si="47"/>
        <v>7.0023466993163905E-2</v>
      </c>
      <c r="W140" s="13">
        <v>134</v>
      </c>
      <c r="X140" s="14">
        <v>5.0999999999999996</v>
      </c>
      <c r="Y140" s="14">
        <v>1.5</v>
      </c>
      <c r="Z140" s="14">
        <v>6.3</v>
      </c>
      <c r="AA140" s="14">
        <v>2.8</v>
      </c>
      <c r="AB140" s="15">
        <f t="shared" si="48"/>
        <v>3.9989572332502115</v>
      </c>
      <c r="AC140" s="15">
        <f t="shared" si="49"/>
        <v>0.25654572373035567</v>
      </c>
      <c r="AD140" s="14">
        <f t="shared" si="50"/>
        <v>0.25654572373035567</v>
      </c>
      <c r="AE140" s="13" t="str">
        <f t="shared" si="51"/>
        <v>C2</v>
      </c>
      <c r="AF140" s="13">
        <f t="shared" si="52"/>
        <v>6.5815708364331982E-2</v>
      </c>
    </row>
    <row r="141" spans="1:32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38"/>
        <v>4.5705579528105753</v>
      </c>
      <c r="G141" s="15">
        <f t="shared" si="39"/>
        <v>1.1747340124470727</v>
      </c>
      <c r="H141" s="14">
        <f t="shared" si="40"/>
        <v>1.1747340124470727</v>
      </c>
      <c r="I141" s="13" t="str">
        <f t="shared" si="41"/>
        <v>C2</v>
      </c>
      <c r="J141" s="13">
        <f t="shared" si="42"/>
        <v>1.379999999999999</v>
      </c>
      <c r="L141" s="13">
        <v>135</v>
      </c>
      <c r="M141" s="14">
        <v>5.6</v>
      </c>
      <c r="N141" s="14">
        <v>1.4</v>
      </c>
      <c r="O141" s="14">
        <v>6.1</v>
      </c>
      <c r="P141" s="14">
        <v>2.6</v>
      </c>
      <c r="Q141" s="15">
        <f t="shared" si="43"/>
        <v>4.473959427236144</v>
      </c>
      <c r="R141" s="15">
        <f t="shared" si="44"/>
        <v>0.80058263652308426</v>
      </c>
      <c r="S141" s="14">
        <f t="shared" si="45"/>
        <v>0.80058263652308426</v>
      </c>
      <c r="T141" s="13" t="str">
        <f t="shared" si="46"/>
        <v>C2</v>
      </c>
      <c r="U141" s="13">
        <f t="shared" si="47"/>
        <v>0.6409325579022529</v>
      </c>
      <c r="W141" s="13">
        <v>135</v>
      </c>
      <c r="X141" s="14">
        <v>5.6</v>
      </c>
      <c r="Y141" s="14">
        <v>1.4</v>
      </c>
      <c r="Z141" s="14">
        <v>6.1</v>
      </c>
      <c r="AA141" s="14">
        <v>2.6</v>
      </c>
      <c r="AB141" s="15">
        <f t="shared" si="48"/>
        <v>4.3976793291082599</v>
      </c>
      <c r="AC141" s="15">
        <f t="shared" si="49"/>
        <v>0.7882129318211567</v>
      </c>
      <c r="AD141" s="14">
        <f t="shared" si="50"/>
        <v>0.7882129318211567</v>
      </c>
      <c r="AE141" s="13" t="str">
        <f t="shared" si="51"/>
        <v>C2</v>
      </c>
      <c r="AF141" s="13">
        <f t="shared" si="52"/>
        <v>0.62127962589010344</v>
      </c>
    </row>
    <row r="142" spans="1:32" x14ac:dyDescent="0.35">
      <c r="A142" s="13">
        <v>136</v>
      </c>
      <c r="B142" s="14">
        <v>6.1</v>
      </c>
      <c r="C142" s="14">
        <v>2.2999999999999998</v>
      </c>
      <c r="D142" s="14">
        <v>7.7</v>
      </c>
      <c r="E142" s="14">
        <v>3</v>
      </c>
      <c r="F142" s="15">
        <f t="shared" si="38"/>
        <v>5.7887822553625217</v>
      </c>
      <c r="G142" s="15">
        <f t="shared" si="39"/>
        <v>2.1213203435596424</v>
      </c>
      <c r="H142" s="14">
        <f t="shared" si="40"/>
        <v>2.1213203435596424</v>
      </c>
      <c r="I142" s="13" t="str">
        <f t="shared" si="41"/>
        <v>C2</v>
      </c>
      <c r="J142" s="13">
        <f t="shared" si="42"/>
        <v>4.4999999999999991</v>
      </c>
      <c r="L142" s="13">
        <v>136</v>
      </c>
      <c r="M142" s="14">
        <v>6.1</v>
      </c>
      <c r="N142" s="14">
        <v>2.2999999999999998</v>
      </c>
      <c r="O142" s="14">
        <v>7.7</v>
      </c>
      <c r="P142" s="14">
        <v>3</v>
      </c>
      <c r="Q142" s="15">
        <f t="shared" si="43"/>
        <v>5.7269777143681022</v>
      </c>
      <c r="R142" s="15">
        <f t="shared" si="44"/>
        <v>1.9523938252338713</v>
      </c>
      <c r="S142" s="14">
        <f t="shared" si="45"/>
        <v>1.9523938252338713</v>
      </c>
      <c r="T142" s="13" t="str">
        <f t="shared" si="46"/>
        <v>C2</v>
      </c>
      <c r="U142" s="13">
        <f t="shared" si="47"/>
        <v>3.8118416488113485</v>
      </c>
      <c r="W142" s="13">
        <v>136</v>
      </c>
      <c r="X142" s="14">
        <v>6.1</v>
      </c>
      <c r="Y142" s="14">
        <v>2.2999999999999998</v>
      </c>
      <c r="Z142" s="14">
        <v>7.7</v>
      </c>
      <c r="AA142" s="14">
        <v>3</v>
      </c>
      <c r="AB142" s="15">
        <f t="shared" si="48"/>
        <v>5.6605852163093546</v>
      </c>
      <c r="AC142" s="15">
        <f t="shared" si="49"/>
        <v>1.9071869599273457</v>
      </c>
      <c r="AD142" s="14">
        <f t="shared" si="50"/>
        <v>1.9071869599273457</v>
      </c>
      <c r="AE142" s="13" t="str">
        <f t="shared" si="51"/>
        <v>C2</v>
      </c>
      <c r="AF142" s="13">
        <f t="shared" si="52"/>
        <v>3.6373621001169107</v>
      </c>
    </row>
    <row r="143" spans="1:32" x14ac:dyDescent="0.35">
      <c r="A143" s="13">
        <v>137</v>
      </c>
      <c r="B143" s="14">
        <v>5.6</v>
      </c>
      <c r="C143" s="14">
        <v>2.4</v>
      </c>
      <c r="D143" s="14">
        <v>6.3</v>
      </c>
      <c r="E143" s="14">
        <v>3.4</v>
      </c>
      <c r="F143" s="15">
        <f t="shared" si="38"/>
        <v>4.8918299234540026</v>
      </c>
      <c r="G143" s="15">
        <f t="shared" si="39"/>
        <v>1.2083045973594568</v>
      </c>
      <c r="H143" s="14">
        <f t="shared" si="40"/>
        <v>1.2083045973594568</v>
      </c>
      <c r="I143" s="13" t="str">
        <f t="shared" si="41"/>
        <v>C2</v>
      </c>
      <c r="J143" s="13">
        <f t="shared" si="42"/>
        <v>1.4599999999999991</v>
      </c>
      <c r="L143" s="13">
        <v>137</v>
      </c>
      <c r="M143" s="14">
        <v>5.6</v>
      </c>
      <c r="N143" s="14">
        <v>2.4</v>
      </c>
      <c r="O143" s="14">
        <v>6.3</v>
      </c>
      <c r="P143" s="14">
        <v>3.4</v>
      </c>
      <c r="Q143" s="15">
        <f t="shared" si="43"/>
        <v>4.8074940697898905</v>
      </c>
      <c r="R143" s="15">
        <f t="shared" si="44"/>
        <v>1.1165075564271014</v>
      </c>
      <c r="S143" s="14">
        <f t="shared" si="45"/>
        <v>1.1165075564271014</v>
      </c>
      <c r="T143" s="13" t="str">
        <f t="shared" si="46"/>
        <v>C2</v>
      </c>
      <c r="U143" s="13">
        <f t="shared" si="47"/>
        <v>1.2465891235588171</v>
      </c>
      <c r="W143" s="13">
        <v>137</v>
      </c>
      <c r="X143" s="14">
        <v>5.6</v>
      </c>
      <c r="Y143" s="14">
        <v>2.4</v>
      </c>
      <c r="Z143" s="14">
        <v>6.3</v>
      </c>
      <c r="AA143" s="14">
        <v>3.4</v>
      </c>
      <c r="AB143" s="15">
        <f t="shared" si="48"/>
        <v>4.737561518549751</v>
      </c>
      <c r="AC143" s="15">
        <f t="shared" si="49"/>
        <v>1.0819232765799827</v>
      </c>
      <c r="AD143" s="14">
        <f t="shared" si="50"/>
        <v>1.0819232765799827</v>
      </c>
      <c r="AE143" s="13" t="str">
        <f t="shared" si="51"/>
        <v>C2</v>
      </c>
      <c r="AF143" s="13">
        <f t="shared" si="52"/>
        <v>1.1705579764055656</v>
      </c>
    </row>
    <row r="144" spans="1:32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38"/>
        <v>4.6065171225124084</v>
      </c>
      <c r="G144" s="15">
        <f t="shared" si="39"/>
        <v>0.85440037453175299</v>
      </c>
      <c r="H144" s="14">
        <f t="shared" si="40"/>
        <v>0.85440037453175299</v>
      </c>
      <c r="I144" s="13" t="str">
        <f t="shared" si="41"/>
        <v>C2</v>
      </c>
      <c r="J144" s="13">
        <f t="shared" si="42"/>
        <v>0.72999999999999976</v>
      </c>
      <c r="L144" s="13">
        <v>138</v>
      </c>
      <c r="M144" s="14">
        <v>5.5</v>
      </c>
      <c r="N144" s="14">
        <v>1.8</v>
      </c>
      <c r="O144" s="14">
        <v>6.4</v>
      </c>
      <c r="P144" s="14">
        <v>3.1</v>
      </c>
      <c r="Q144" s="15">
        <f t="shared" si="43"/>
        <v>4.5232774010391239</v>
      </c>
      <c r="R144" s="15">
        <f t="shared" si="44"/>
        <v>0.64072499365813218</v>
      </c>
      <c r="S144" s="14">
        <f t="shared" si="45"/>
        <v>0.64072499365813218</v>
      </c>
      <c r="T144" s="13" t="str">
        <f t="shared" si="46"/>
        <v>C2</v>
      </c>
      <c r="U144" s="13">
        <f t="shared" si="47"/>
        <v>0.41052851749821351</v>
      </c>
      <c r="W144" s="13">
        <v>138</v>
      </c>
      <c r="X144" s="14">
        <v>5.5</v>
      </c>
      <c r="Y144" s="14">
        <v>1.8</v>
      </c>
      <c r="Z144" s="14">
        <v>6.4</v>
      </c>
      <c r="AA144" s="14">
        <v>3.1</v>
      </c>
      <c r="AB144" s="15">
        <f t="shared" si="48"/>
        <v>4.4515164355538097</v>
      </c>
      <c r="AC144" s="15">
        <f t="shared" si="49"/>
        <v>0.59926177705281358</v>
      </c>
      <c r="AD144" s="14">
        <f t="shared" si="50"/>
        <v>0.59926177705281358</v>
      </c>
      <c r="AE144" s="13" t="str">
        <f t="shared" si="51"/>
        <v>C2</v>
      </c>
      <c r="AF144" s="13">
        <f t="shared" si="52"/>
        <v>0.35911467743649605</v>
      </c>
    </row>
    <row r="145" spans="1:32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38"/>
        <v>3.8961519477556315</v>
      </c>
      <c r="G145" s="15">
        <f t="shared" si="39"/>
        <v>0.47958315233127163</v>
      </c>
      <c r="H145" s="14">
        <f t="shared" si="40"/>
        <v>0.47958315233127163</v>
      </c>
      <c r="I145" s="13" t="str">
        <f t="shared" si="41"/>
        <v>C2</v>
      </c>
      <c r="J145" s="13">
        <f t="shared" si="42"/>
        <v>0.2299999999999997</v>
      </c>
      <c r="L145" s="13">
        <v>139</v>
      </c>
      <c r="M145" s="14">
        <v>4.8</v>
      </c>
      <c r="N145" s="14">
        <v>1.8</v>
      </c>
      <c r="O145" s="14">
        <v>6</v>
      </c>
      <c r="P145" s="14">
        <v>3</v>
      </c>
      <c r="Q145" s="15">
        <f t="shared" si="43"/>
        <v>3.8022747597605351</v>
      </c>
      <c r="R145" s="15">
        <f t="shared" si="44"/>
        <v>0.34644403154501408</v>
      </c>
      <c r="S145" s="14">
        <f t="shared" si="45"/>
        <v>0.34644403154501408</v>
      </c>
      <c r="T145" s="13" t="str">
        <f t="shared" si="46"/>
        <v>C2</v>
      </c>
      <c r="U145" s="13">
        <f t="shared" si="47"/>
        <v>0.12002346699316271</v>
      </c>
      <c r="W145" s="13">
        <v>139</v>
      </c>
      <c r="X145" s="14">
        <v>4.8</v>
      </c>
      <c r="Y145" s="14">
        <v>1.8</v>
      </c>
      <c r="Z145" s="14">
        <v>6</v>
      </c>
      <c r="AA145" s="14">
        <v>3</v>
      </c>
      <c r="AB145" s="15">
        <f t="shared" si="48"/>
        <v>3.7281386031007782</v>
      </c>
      <c r="AC145" s="15">
        <f t="shared" si="49"/>
        <v>0.37353319607568564</v>
      </c>
      <c r="AD145" s="14">
        <f t="shared" si="50"/>
        <v>0.37353319607568564</v>
      </c>
      <c r="AE145" s="13" t="str">
        <f t="shared" si="51"/>
        <v>C2</v>
      </c>
      <c r="AF145" s="13">
        <f t="shared" si="52"/>
        <v>0.13952704857051662</v>
      </c>
    </row>
    <row r="146" spans="1:32" x14ac:dyDescent="0.35">
      <c r="A146" s="13">
        <v>140</v>
      </c>
      <c r="B146" s="14">
        <v>5.4</v>
      </c>
      <c r="C146" s="14">
        <v>2.1</v>
      </c>
      <c r="D146" s="14">
        <v>6.9</v>
      </c>
      <c r="E146" s="14">
        <v>3.1</v>
      </c>
      <c r="F146" s="15">
        <f t="shared" si="38"/>
        <v>4.7968739820845832</v>
      </c>
      <c r="G146" s="15">
        <f t="shared" si="39"/>
        <v>1.0677078252031316</v>
      </c>
      <c r="H146" s="14">
        <f t="shared" si="40"/>
        <v>1.0677078252031316</v>
      </c>
      <c r="I146" s="13" t="str">
        <f t="shared" si="41"/>
        <v>C2</v>
      </c>
      <c r="J146" s="13">
        <f t="shared" si="42"/>
        <v>1.140000000000001</v>
      </c>
      <c r="L146" s="13">
        <v>140</v>
      </c>
      <c r="M146" s="14">
        <v>5.4</v>
      </c>
      <c r="N146" s="14">
        <v>2.1</v>
      </c>
      <c r="O146" s="14">
        <v>6.9</v>
      </c>
      <c r="P146" s="14">
        <v>3.1</v>
      </c>
      <c r="Q146" s="15">
        <f t="shared" si="43"/>
        <v>4.7247200576565209</v>
      </c>
      <c r="R146" s="15">
        <f t="shared" si="44"/>
        <v>0.91801456400235759</v>
      </c>
      <c r="S146" s="14">
        <f t="shared" si="45"/>
        <v>0.91801456400235759</v>
      </c>
      <c r="T146" s="13" t="str">
        <f t="shared" si="46"/>
        <v>C2</v>
      </c>
      <c r="U146" s="13">
        <f t="shared" si="47"/>
        <v>0.84275073972043868</v>
      </c>
      <c r="W146" s="13">
        <v>140</v>
      </c>
      <c r="X146" s="14">
        <v>5.4</v>
      </c>
      <c r="Y146" s="14">
        <v>2.1</v>
      </c>
      <c r="Z146" s="14">
        <v>6.9</v>
      </c>
      <c r="AA146" s="14">
        <v>3.1</v>
      </c>
      <c r="AB146" s="15">
        <f t="shared" si="48"/>
        <v>4.6559718692990204</v>
      </c>
      <c r="AC146" s="15">
        <f t="shared" si="49"/>
        <v>0.87310397646852944</v>
      </c>
      <c r="AD146" s="14">
        <f t="shared" si="50"/>
        <v>0.87310397646852944</v>
      </c>
      <c r="AE146" s="13" t="str">
        <f t="shared" si="51"/>
        <v>C2</v>
      </c>
      <c r="AF146" s="13">
        <f t="shared" si="52"/>
        <v>0.76231055372515844</v>
      </c>
    </row>
    <row r="147" spans="1:32" x14ac:dyDescent="0.35">
      <c r="A147" s="13">
        <v>141</v>
      </c>
      <c r="B147" s="14">
        <v>5.6</v>
      </c>
      <c r="C147" s="14">
        <v>2.4</v>
      </c>
      <c r="D147" s="14">
        <v>6.7</v>
      </c>
      <c r="E147" s="14">
        <v>3.1</v>
      </c>
      <c r="F147" s="15">
        <f t="shared" si="38"/>
        <v>5.0199601592044525</v>
      </c>
      <c r="G147" s="15">
        <f t="shared" si="39"/>
        <v>1.2845232578665124</v>
      </c>
      <c r="H147" s="14">
        <f t="shared" si="40"/>
        <v>1.2845232578665124</v>
      </c>
      <c r="I147" s="13" t="str">
        <f t="shared" si="41"/>
        <v>C2</v>
      </c>
      <c r="J147" s="13">
        <f t="shared" si="42"/>
        <v>1.6499999999999988</v>
      </c>
      <c r="L147" s="13">
        <v>141</v>
      </c>
      <c r="M147" s="14">
        <v>5.6</v>
      </c>
      <c r="N147" s="14">
        <v>2.4</v>
      </c>
      <c r="O147" s="14">
        <v>6.7</v>
      </c>
      <c r="P147" s="14">
        <v>3.1</v>
      </c>
      <c r="Q147" s="15">
        <f t="shared" si="43"/>
        <v>4.9397982827441673</v>
      </c>
      <c r="R147" s="15">
        <f t="shared" si="44"/>
        <v>1.0968380783066689</v>
      </c>
      <c r="S147" s="14">
        <f t="shared" si="45"/>
        <v>1.0968380783066689</v>
      </c>
      <c r="T147" s="13" t="str">
        <f t="shared" si="46"/>
        <v>C2</v>
      </c>
      <c r="U147" s="13">
        <f t="shared" si="47"/>
        <v>1.2030537700234663</v>
      </c>
      <c r="W147" s="13">
        <v>141</v>
      </c>
      <c r="X147" s="14">
        <v>5.6</v>
      </c>
      <c r="Y147" s="14">
        <v>2.4</v>
      </c>
      <c r="Z147" s="14">
        <v>6.7</v>
      </c>
      <c r="AA147" s="14">
        <v>3.1</v>
      </c>
      <c r="AB147" s="15">
        <f t="shared" si="48"/>
        <v>4.8694812488199872</v>
      </c>
      <c r="AC147" s="15">
        <f t="shared" si="49"/>
        <v>1.0543680557680628</v>
      </c>
      <c r="AD147" s="14">
        <f t="shared" si="50"/>
        <v>1.0543680557680628</v>
      </c>
      <c r="AE147" s="13" t="str">
        <f t="shared" si="51"/>
        <v>C2</v>
      </c>
      <c r="AF147" s="13">
        <f t="shared" si="52"/>
        <v>1.1116919970241248</v>
      </c>
    </row>
    <row r="148" spans="1:32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38"/>
        <v>4.6368092477478511</v>
      </c>
      <c r="G148" s="15">
        <f t="shared" si="39"/>
        <v>1.0246950765959597</v>
      </c>
      <c r="H148" s="14">
        <f t="shared" si="40"/>
        <v>1.0246950765959597</v>
      </c>
      <c r="I148" s="13" t="str">
        <f t="shared" si="41"/>
        <v>C2</v>
      </c>
      <c r="J148" s="13">
        <f t="shared" si="42"/>
        <v>1.0499999999999998</v>
      </c>
      <c r="L148" s="13">
        <v>142</v>
      </c>
      <c r="M148" s="14">
        <v>5.0999999999999996</v>
      </c>
      <c r="N148" s="14">
        <v>2.2999999999999998</v>
      </c>
      <c r="O148" s="14">
        <v>6.9</v>
      </c>
      <c r="P148" s="14">
        <v>3.1</v>
      </c>
      <c r="Q148" s="15">
        <f t="shared" si="43"/>
        <v>4.5654326959942368</v>
      </c>
      <c r="R148" s="15">
        <f t="shared" si="44"/>
        <v>0.92475671511196977</v>
      </c>
      <c r="S148" s="14">
        <f t="shared" si="45"/>
        <v>0.92475671511196977</v>
      </c>
      <c r="T148" s="13" t="str">
        <f t="shared" si="46"/>
        <v>C2</v>
      </c>
      <c r="U148" s="13">
        <f t="shared" si="47"/>
        <v>0.8551749821446808</v>
      </c>
      <c r="W148" s="13">
        <v>142</v>
      </c>
      <c r="X148" s="14">
        <v>5.0999999999999996</v>
      </c>
      <c r="Y148" s="14">
        <v>2.2999999999999998</v>
      </c>
      <c r="Z148" s="14">
        <v>6.9</v>
      </c>
      <c r="AA148" s="14">
        <v>3.1</v>
      </c>
      <c r="AB148" s="15">
        <f t="shared" si="48"/>
        <v>4.4975631232595061</v>
      </c>
      <c r="AC148" s="15">
        <f t="shared" si="49"/>
        <v>0.88837929411935501</v>
      </c>
      <c r="AD148" s="14">
        <f t="shared" si="50"/>
        <v>0.88837929411935501</v>
      </c>
      <c r="AE148" s="13" t="str">
        <f t="shared" si="51"/>
        <v>C2</v>
      </c>
      <c r="AF148" s="13">
        <f t="shared" si="52"/>
        <v>0.7892177702200035</v>
      </c>
    </row>
    <row r="149" spans="1:32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38"/>
        <v>4.2083250825001626</v>
      </c>
      <c r="G149" s="15">
        <f t="shared" si="39"/>
        <v>0.92736184954956991</v>
      </c>
      <c r="H149" s="14">
        <f>MIN(F149:G149)</f>
        <v>0.92736184954956991</v>
      </c>
      <c r="I149" s="13" t="str">
        <f>IF(F149=H149,"C1","C2")</f>
        <v>C2</v>
      </c>
      <c r="J149" s="13">
        <f>H149^2</f>
        <v>0.8599999999999991</v>
      </c>
      <c r="L149" s="13">
        <v>143</v>
      </c>
      <c r="M149" s="14">
        <v>5.0999999999999996</v>
      </c>
      <c r="N149" s="14">
        <v>1.9</v>
      </c>
      <c r="O149" s="14">
        <v>5.8</v>
      </c>
      <c r="P149" s="14">
        <v>2.7</v>
      </c>
      <c r="Q149" s="15">
        <f t="shared" si="43"/>
        <v>4.1022517986223459</v>
      </c>
      <c r="R149" s="15">
        <f t="shared" si="44"/>
        <v>0.57745805945324269</v>
      </c>
      <c r="S149" s="14">
        <f>MIN(Q149:R149)</f>
        <v>0.57745805945324269</v>
      </c>
      <c r="T149" s="13" t="str">
        <f>IF(Q149=S149,"C1","C2")</f>
        <v>C2</v>
      </c>
      <c r="U149" s="13">
        <f>S149^2</f>
        <v>0.33345781042750477</v>
      </c>
      <c r="W149" s="13">
        <v>143</v>
      </c>
      <c r="X149" s="14">
        <v>5.0999999999999996</v>
      </c>
      <c r="Y149" s="14">
        <v>1.9</v>
      </c>
      <c r="Z149" s="14">
        <v>5.8</v>
      </c>
      <c r="AA149" s="14">
        <v>2.7</v>
      </c>
      <c r="AB149" s="15">
        <f t="shared" si="48"/>
        <v>4.0247768589929231</v>
      </c>
      <c r="AC149" s="15">
        <f t="shared" si="49"/>
        <v>0.58946178239171032</v>
      </c>
      <c r="AD149" s="14">
        <f>MIN(AB149:AC149)</f>
        <v>0.58946178239171032</v>
      </c>
      <c r="AE149" s="13" t="str">
        <f>IF(AB149=AD149,"C1","C2")</f>
        <v>C2</v>
      </c>
      <c r="AF149" s="13">
        <f>AD149^2</f>
        <v>0.34746519290041206</v>
      </c>
    </row>
    <row r="150" spans="1:32" x14ac:dyDescent="0.35">
      <c r="A150" s="13">
        <v>144</v>
      </c>
      <c r="B150" s="14">
        <v>5.9</v>
      </c>
      <c r="C150" s="14">
        <v>2.2999999999999998</v>
      </c>
      <c r="D150" s="14">
        <v>6.8</v>
      </c>
      <c r="E150" s="14">
        <v>3.2</v>
      </c>
      <c r="F150" s="15">
        <f t="shared" si="38"/>
        <v>5.2573757712379656</v>
      </c>
      <c r="G150" s="15">
        <f t="shared" si="39"/>
        <v>1.4798648586948739</v>
      </c>
      <c r="H150" s="14">
        <f t="shared" si="40"/>
        <v>1.4798648586948739</v>
      </c>
      <c r="I150" s="13" t="str">
        <f t="shared" si="41"/>
        <v>C2</v>
      </c>
      <c r="J150" s="13">
        <f t="shared" si="42"/>
        <v>2.1899999999999991</v>
      </c>
      <c r="L150" s="13">
        <v>144</v>
      </c>
      <c r="M150" s="14">
        <v>5.9</v>
      </c>
      <c r="N150" s="14">
        <v>2.2999999999999998</v>
      </c>
      <c r="O150" s="14">
        <v>6.8</v>
      </c>
      <c r="P150" s="14">
        <v>3.2</v>
      </c>
      <c r="Q150" s="15">
        <f t="shared" si="43"/>
        <v>5.1802830583278272</v>
      </c>
      <c r="R150" s="15">
        <f t="shared" si="44"/>
        <v>1.3093383448660618</v>
      </c>
      <c r="S150" s="14">
        <f t="shared" ref="S150:S156" si="53">MIN(Q150:R150)</f>
        <v>1.3093383448660618</v>
      </c>
      <c r="T150" s="13" t="str">
        <f t="shared" ref="T150:T156" si="54">IF(Q150=S150,"C1","C2")</f>
        <v>C2</v>
      </c>
      <c r="U150" s="13">
        <f t="shared" ref="U150:U156" si="55">S150^2</f>
        <v>1.7143669013365983</v>
      </c>
      <c r="W150" s="13">
        <v>144</v>
      </c>
      <c r="X150" s="14">
        <v>5.9</v>
      </c>
      <c r="Y150" s="14">
        <v>2.2999999999999998</v>
      </c>
      <c r="Z150" s="14">
        <v>6.8</v>
      </c>
      <c r="AA150" s="14">
        <v>3.2</v>
      </c>
      <c r="AB150" s="15">
        <f t="shared" si="48"/>
        <v>5.1106398900176542</v>
      </c>
      <c r="AC150" s="15">
        <f t="shared" si="49"/>
        <v>1.2641533726575447</v>
      </c>
      <c r="AD150" s="14">
        <f t="shared" ref="AD150:AD156" si="56">MIN(AB150:AC150)</f>
        <v>1.2641533726575447</v>
      </c>
      <c r="AE150" s="13" t="str">
        <f t="shared" ref="AE150:AE156" si="57">IF(AB150=AD150,"C1","C2")</f>
        <v>C2</v>
      </c>
      <c r="AF150" s="13">
        <f t="shared" ref="AF150:AF156" si="58">AD150^2</f>
        <v>1.5980837496014451</v>
      </c>
    </row>
    <row r="151" spans="1:32" x14ac:dyDescent="0.35">
      <c r="A151" s="13">
        <v>145</v>
      </c>
      <c r="B151" s="14">
        <v>5.7</v>
      </c>
      <c r="C151" s="14">
        <v>2.5</v>
      </c>
      <c r="D151" s="14">
        <v>6.7</v>
      </c>
      <c r="E151" s="14">
        <v>3.3</v>
      </c>
      <c r="F151" s="15">
        <f t="shared" si="38"/>
        <v>5.1361464153585032</v>
      </c>
      <c r="G151" s="15">
        <f t="shared" si="39"/>
        <v>1.4035668847618201</v>
      </c>
      <c r="H151" s="14">
        <f t="shared" si="40"/>
        <v>1.4035668847618201</v>
      </c>
      <c r="I151" s="13" t="str">
        <f t="shared" si="41"/>
        <v>C2</v>
      </c>
      <c r="J151" s="13">
        <f t="shared" si="42"/>
        <v>1.9700000000000004</v>
      </c>
      <c r="L151" s="13">
        <v>145</v>
      </c>
      <c r="M151" s="14">
        <v>5.7</v>
      </c>
      <c r="N151" s="14">
        <v>2.5</v>
      </c>
      <c r="O151" s="14">
        <v>6.7</v>
      </c>
      <c r="P151" s="14">
        <v>3.3</v>
      </c>
      <c r="Q151" s="15">
        <f t="shared" si="43"/>
        <v>5.0583302693100141</v>
      </c>
      <c r="R151" s="15">
        <f t="shared" si="44"/>
        <v>1.2772378785121801</v>
      </c>
      <c r="S151" s="14">
        <f t="shared" si="53"/>
        <v>1.2772378785121801</v>
      </c>
      <c r="T151" s="13" t="str">
        <f t="shared" si="54"/>
        <v>C2</v>
      </c>
      <c r="U151" s="13">
        <f t="shared" si="55"/>
        <v>1.6313365983062944</v>
      </c>
      <c r="W151" s="13">
        <v>145</v>
      </c>
      <c r="X151" s="14">
        <v>5.7</v>
      </c>
      <c r="Y151" s="14">
        <v>2.5</v>
      </c>
      <c r="Z151" s="14">
        <v>6.7</v>
      </c>
      <c r="AA151" s="14">
        <v>3.3</v>
      </c>
      <c r="AB151" s="15">
        <f t="shared" si="48"/>
        <v>4.9893621260700556</v>
      </c>
      <c r="AC151" s="15">
        <f t="shared" si="49"/>
        <v>1.2353643133565282</v>
      </c>
      <c r="AD151" s="14">
        <f t="shared" si="56"/>
        <v>1.2353643133565282</v>
      </c>
      <c r="AE151" s="13" t="str">
        <f t="shared" si="57"/>
        <v>C2</v>
      </c>
      <c r="AF151" s="13">
        <f t="shared" si="58"/>
        <v>1.5261249867148463</v>
      </c>
    </row>
    <row r="152" spans="1:32" x14ac:dyDescent="0.35">
      <c r="A152" s="13">
        <v>146</v>
      </c>
      <c r="B152" s="14">
        <v>5.2</v>
      </c>
      <c r="C152" s="14">
        <v>2.2999999999999998</v>
      </c>
      <c r="D152" s="14">
        <v>6.7</v>
      </c>
      <c r="E152" s="14">
        <v>3</v>
      </c>
      <c r="F152" s="15">
        <f t="shared" si="38"/>
        <v>4.6540305112880391</v>
      </c>
      <c r="G152" s="15">
        <f t="shared" si="39"/>
        <v>0.99498743710661974</v>
      </c>
      <c r="H152" s="14">
        <f t="shared" si="40"/>
        <v>0.99498743710661974</v>
      </c>
      <c r="I152" s="13" t="str">
        <f t="shared" si="41"/>
        <v>C2</v>
      </c>
      <c r="J152" s="13">
        <f t="shared" si="42"/>
        <v>0.98999999999999955</v>
      </c>
      <c r="L152" s="13">
        <v>146</v>
      </c>
      <c r="M152" s="14">
        <v>5.2</v>
      </c>
      <c r="N152" s="14">
        <v>2.2999999999999998</v>
      </c>
      <c r="O152" s="14">
        <v>6.7</v>
      </c>
      <c r="P152" s="14">
        <v>3</v>
      </c>
      <c r="Q152" s="15">
        <f t="shared" si="43"/>
        <v>4.574914465683471</v>
      </c>
      <c r="R152" s="15">
        <f t="shared" si="44"/>
        <v>0.80917917777253723</v>
      </c>
      <c r="S152" s="14">
        <f t="shared" si="53"/>
        <v>0.80917917777253723</v>
      </c>
      <c r="T152" s="13" t="str">
        <f t="shared" si="54"/>
        <v>C2</v>
      </c>
      <c r="U152" s="13">
        <f t="shared" si="55"/>
        <v>0.65477094174063943</v>
      </c>
      <c r="W152" s="13">
        <v>146</v>
      </c>
      <c r="X152" s="14">
        <v>5.2</v>
      </c>
      <c r="Y152" s="14">
        <v>2.2999999999999998</v>
      </c>
      <c r="Z152" s="14">
        <v>6.7</v>
      </c>
      <c r="AA152" s="14">
        <v>3</v>
      </c>
      <c r="AB152" s="15">
        <f t="shared" si="48"/>
        <v>4.5046892224769559</v>
      </c>
      <c r="AC152" s="15">
        <f t="shared" si="49"/>
        <v>0.77149021488499858</v>
      </c>
      <c r="AD152" s="14">
        <f t="shared" si="56"/>
        <v>0.77149021488499858</v>
      </c>
      <c r="AE152" s="13" t="str">
        <f t="shared" si="57"/>
        <v>C2</v>
      </c>
      <c r="AF152" s="13">
        <f t="shared" si="58"/>
        <v>0.59519715166330134</v>
      </c>
    </row>
    <row r="153" spans="1:32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38"/>
        <v>4.2766809560686196</v>
      </c>
      <c r="G153" s="15">
        <f t="shared" si="39"/>
        <v>0.9055385138137414</v>
      </c>
      <c r="H153" s="14">
        <f t="shared" si="40"/>
        <v>0.9055385138137414</v>
      </c>
      <c r="I153" s="13" t="str">
        <f t="shared" si="41"/>
        <v>C2</v>
      </c>
      <c r="J153" s="13">
        <f t="shared" si="42"/>
        <v>0.81999999999999951</v>
      </c>
      <c r="L153" s="13">
        <v>147</v>
      </c>
      <c r="M153" s="14">
        <v>5</v>
      </c>
      <c r="N153" s="14">
        <v>1.9</v>
      </c>
      <c r="O153" s="14">
        <v>6.3</v>
      </c>
      <c r="P153" s="14">
        <v>2.5</v>
      </c>
      <c r="Q153" s="15">
        <f t="shared" si="43"/>
        <v>4.181265313660667</v>
      </c>
      <c r="R153" s="15">
        <f t="shared" si="44"/>
        <v>0.4416717922209536</v>
      </c>
      <c r="S153" s="14">
        <f t="shared" si="53"/>
        <v>0.4416717922209536</v>
      </c>
      <c r="T153" s="13" t="str">
        <f t="shared" si="54"/>
        <v>C2</v>
      </c>
      <c r="U153" s="13">
        <f t="shared" si="55"/>
        <v>0.19507397204366922</v>
      </c>
      <c r="W153" s="13">
        <v>147</v>
      </c>
      <c r="X153" s="14">
        <v>5</v>
      </c>
      <c r="Y153" s="14">
        <v>1.9</v>
      </c>
      <c r="Z153" s="14">
        <v>6.3</v>
      </c>
      <c r="AA153" s="14">
        <v>2.5</v>
      </c>
      <c r="AB153" s="15">
        <f t="shared" si="48"/>
        <v>4.1052610620186449</v>
      </c>
      <c r="AC153" s="15">
        <f t="shared" si="49"/>
        <v>0.43911959378133253</v>
      </c>
      <c r="AD153" s="14">
        <f t="shared" si="56"/>
        <v>0.43911959378133253</v>
      </c>
      <c r="AE153" s="13" t="str">
        <f t="shared" si="57"/>
        <v>C2</v>
      </c>
      <c r="AF153" s="13">
        <f t="shared" si="58"/>
        <v>0.19282601764268251</v>
      </c>
    </row>
    <row r="154" spans="1:32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38"/>
        <v>4.4598206241955518</v>
      </c>
      <c r="G154" s="15">
        <f t="shared" si="39"/>
        <v>0.73484692283495334</v>
      </c>
      <c r="H154" s="14">
        <f t="shared" si="40"/>
        <v>0.73484692283495334</v>
      </c>
      <c r="I154" s="13" t="str">
        <f t="shared" si="41"/>
        <v>C2</v>
      </c>
      <c r="J154" s="13">
        <f t="shared" si="42"/>
        <v>0.53999999999999992</v>
      </c>
      <c r="L154" s="13">
        <v>148</v>
      </c>
      <c r="M154" s="14">
        <v>5.2</v>
      </c>
      <c r="N154" s="14">
        <v>2</v>
      </c>
      <c r="O154" s="14">
        <v>6.5</v>
      </c>
      <c r="P154" s="14">
        <v>3</v>
      </c>
      <c r="Q154" s="15">
        <f t="shared" si="43"/>
        <v>4.3772853096463074</v>
      </c>
      <c r="R154" s="15">
        <f t="shared" si="44"/>
        <v>0.49331207194482618</v>
      </c>
      <c r="S154" s="14">
        <f t="shared" si="53"/>
        <v>0.49331207194482618</v>
      </c>
      <c r="T154" s="13" t="str">
        <f t="shared" si="54"/>
        <v>C2</v>
      </c>
      <c r="U154" s="13">
        <f t="shared" si="55"/>
        <v>0.24335680032649737</v>
      </c>
      <c r="W154" s="13">
        <v>148</v>
      </c>
      <c r="X154" s="14">
        <v>5.2</v>
      </c>
      <c r="Y154" s="14">
        <v>2</v>
      </c>
      <c r="Z154" s="14">
        <v>6.5</v>
      </c>
      <c r="AA154" s="14">
        <v>3</v>
      </c>
      <c r="AB154" s="15">
        <f t="shared" si="48"/>
        <v>4.3056740197888814</v>
      </c>
      <c r="AC154" s="15">
        <f t="shared" si="49"/>
        <v>0.45070533166715243</v>
      </c>
      <c r="AD154" s="14">
        <f t="shared" si="56"/>
        <v>0.45070533166715243</v>
      </c>
      <c r="AE154" s="13" t="str">
        <f t="shared" si="57"/>
        <v>C2</v>
      </c>
      <c r="AF154" s="13">
        <f t="shared" si="58"/>
        <v>0.20313529599319788</v>
      </c>
    </row>
    <row r="155" spans="1:32" x14ac:dyDescent="0.35">
      <c r="A155" s="13">
        <v>149</v>
      </c>
      <c r="B155" s="14">
        <v>5.4</v>
      </c>
      <c r="C155" s="14">
        <v>2.2999999999999998</v>
      </c>
      <c r="D155" s="14">
        <v>6.2</v>
      </c>
      <c r="E155" s="14">
        <v>3.4</v>
      </c>
      <c r="F155" s="15">
        <f t="shared" si="38"/>
        <v>4.6508063816933936</v>
      </c>
      <c r="G155" s="15">
        <f t="shared" si="39"/>
        <v>0.99999999999999989</v>
      </c>
      <c r="H155" s="14">
        <f t="shared" si="40"/>
        <v>0.99999999999999989</v>
      </c>
      <c r="I155" s="13" t="str">
        <f t="shared" si="41"/>
        <v>C2</v>
      </c>
      <c r="J155" s="13">
        <f t="shared" si="42"/>
        <v>0.99999999999999978</v>
      </c>
      <c r="L155" s="13">
        <v>149</v>
      </c>
      <c r="M155" s="14">
        <v>5.4</v>
      </c>
      <c r="N155" s="14">
        <v>2.2999999999999998</v>
      </c>
      <c r="O155" s="14">
        <v>6.2</v>
      </c>
      <c r="P155" s="14">
        <v>3.4</v>
      </c>
      <c r="Q155" s="15">
        <f t="shared" si="43"/>
        <v>4.5654112216997316</v>
      </c>
      <c r="R155" s="15">
        <f t="shared" si="44"/>
        <v>0.94223205462929305</v>
      </c>
      <c r="S155" s="14">
        <f t="shared" si="53"/>
        <v>0.94223205462929305</v>
      </c>
      <c r="T155" s="13" t="str">
        <f t="shared" si="54"/>
        <v>C2</v>
      </c>
      <c r="U155" s="13">
        <f t="shared" si="55"/>
        <v>0.88780124477093902</v>
      </c>
      <c r="W155" s="13">
        <v>149</v>
      </c>
      <c r="X155" s="14">
        <v>5.4</v>
      </c>
      <c r="Y155" s="14">
        <v>2.2999999999999998</v>
      </c>
      <c r="Z155" s="14">
        <v>6.2</v>
      </c>
      <c r="AA155" s="14">
        <v>3.4</v>
      </c>
      <c r="AB155" s="15">
        <f t="shared" si="48"/>
        <v>4.4953181609824382</v>
      </c>
      <c r="AC155" s="15">
        <f t="shared" si="49"/>
        <v>0.91293185635276797</v>
      </c>
      <c r="AD155" s="14">
        <f t="shared" si="56"/>
        <v>0.91293185635276797</v>
      </c>
      <c r="AE155" s="13" t="str">
        <f t="shared" si="57"/>
        <v>C2</v>
      </c>
      <c r="AF155" s="13">
        <f t="shared" si="58"/>
        <v>0.833444574343711</v>
      </c>
    </row>
    <row r="156" spans="1:32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38"/>
        <v>4.1400483088968905</v>
      </c>
      <c r="G156" s="15">
        <f t="shared" si="39"/>
        <v>0.67082039324993625</v>
      </c>
      <c r="H156" s="14">
        <f t="shared" si="40"/>
        <v>0.67082039324993625</v>
      </c>
      <c r="I156" s="13" t="str">
        <f t="shared" si="41"/>
        <v>C2</v>
      </c>
      <c r="J156" s="13">
        <f t="shared" si="42"/>
        <v>0.44999999999999912</v>
      </c>
      <c r="L156" s="13">
        <v>150</v>
      </c>
      <c r="M156" s="14">
        <v>5.0999999999999996</v>
      </c>
      <c r="N156" s="14">
        <v>1.8</v>
      </c>
      <c r="O156" s="14">
        <v>5.9</v>
      </c>
      <c r="P156" s="14">
        <v>3</v>
      </c>
      <c r="Q156" s="15">
        <f t="shared" si="43"/>
        <v>4.042717880153889</v>
      </c>
      <c r="R156" s="15">
        <f t="shared" si="44"/>
        <v>0.44678789888393439</v>
      </c>
      <c r="S156" s="14">
        <f t="shared" si="53"/>
        <v>0.44678789888393439</v>
      </c>
      <c r="T156" s="13" t="str">
        <f t="shared" si="54"/>
        <v>C2</v>
      </c>
      <c r="U156" s="13">
        <f t="shared" si="55"/>
        <v>0.19961942658912077</v>
      </c>
      <c r="W156" s="13">
        <v>150</v>
      </c>
      <c r="X156" s="14">
        <v>5.0999999999999996</v>
      </c>
      <c r="Y156" s="14">
        <v>1.8</v>
      </c>
      <c r="Z156" s="14">
        <v>5.9</v>
      </c>
      <c r="AA156" s="14">
        <v>3</v>
      </c>
      <c r="AB156" s="15">
        <f t="shared" si="48"/>
        <v>3.9678612758396157</v>
      </c>
      <c r="AC156" s="15">
        <f t="shared" si="49"/>
        <v>0.45218967500238499</v>
      </c>
      <c r="AD156" s="14">
        <f t="shared" si="56"/>
        <v>0.45218967500238499</v>
      </c>
      <c r="AE156" s="13" t="str">
        <f t="shared" si="57"/>
        <v>C2</v>
      </c>
      <c r="AF156" s="13">
        <f t="shared" si="58"/>
        <v>0.20447550217876256</v>
      </c>
    </row>
    <row r="157" spans="1:32" x14ac:dyDescent="0.35">
      <c r="AE157" s="5"/>
    </row>
    <row r="158" spans="1:32" x14ac:dyDescent="0.35">
      <c r="A158" s="11" t="s">
        <v>12</v>
      </c>
      <c r="B158" s="1">
        <f>SUM(J7:J156)</f>
        <v>178.38000000000005</v>
      </c>
      <c r="L158" s="11" t="s">
        <v>12</v>
      </c>
      <c r="M158" s="1">
        <f>SUM(U7:U156)</f>
        <v>152.93241260954599</v>
      </c>
      <c r="W158" s="11" t="s">
        <v>12</v>
      </c>
      <c r="X158" s="1">
        <f>SUM(AF7:AF156)</f>
        <v>152.34795176035803</v>
      </c>
      <c r="AE15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57E1-6FFC-4738-B0C1-2236814D1B71}">
  <dimension ref="A1:AU158"/>
  <sheetViews>
    <sheetView tabSelected="1" zoomScale="37" workbookViewId="0">
      <selection activeCell="AJ140" sqref="AJ140"/>
    </sheetView>
  </sheetViews>
  <sheetFormatPr defaultRowHeight="14.5" x14ac:dyDescent="0.35"/>
  <cols>
    <col min="2" max="2" width="15.54296875" customWidth="1"/>
    <col min="3" max="3" width="14.81640625" customWidth="1"/>
    <col min="4" max="4" width="15.6328125" customWidth="1"/>
    <col min="5" max="5" width="14.453125" customWidth="1"/>
    <col min="8" max="8" width="10.08984375" customWidth="1"/>
    <col min="9" max="9" width="13.81640625" customWidth="1"/>
    <col min="10" max="10" width="9.453125" customWidth="1"/>
    <col min="11" max="11" width="17.54296875" customWidth="1"/>
    <col min="14" max="14" width="15.7265625" customWidth="1"/>
    <col min="15" max="15" width="14.81640625" customWidth="1"/>
    <col min="16" max="16" width="15.6328125" customWidth="1"/>
    <col min="17" max="17" width="15.36328125" customWidth="1"/>
    <col min="21" max="21" width="14" customWidth="1"/>
    <col min="23" max="23" width="17.08984375" customWidth="1"/>
    <col min="26" max="26" width="15.1796875" customWidth="1"/>
    <col min="27" max="27" width="14.90625" customWidth="1"/>
    <col min="28" max="28" width="15.54296875" customWidth="1"/>
    <col min="29" max="29" width="14.6328125" customWidth="1"/>
    <col min="33" max="33" width="14" customWidth="1"/>
    <col min="35" max="35" width="17.453125" customWidth="1"/>
    <col min="38" max="38" width="14.54296875" customWidth="1"/>
    <col min="39" max="39" width="15" customWidth="1"/>
    <col min="40" max="40" width="16" customWidth="1"/>
    <col min="41" max="41" width="14.6328125" customWidth="1"/>
    <col min="45" max="45" width="14.7265625" customWidth="1"/>
    <col min="47" max="47" width="18.453125" customWidth="1"/>
  </cols>
  <sheetData>
    <row r="1" spans="1:47" x14ac:dyDescent="0.35">
      <c r="B1" s="2" t="s">
        <v>2</v>
      </c>
      <c r="C1" s="2" t="s">
        <v>3</v>
      </c>
      <c r="D1" s="2" t="s">
        <v>0</v>
      </c>
      <c r="E1" s="2" t="s">
        <v>1</v>
      </c>
      <c r="N1" s="2" t="s">
        <v>2</v>
      </c>
      <c r="O1" s="2" t="s">
        <v>3</v>
      </c>
      <c r="P1" s="2" t="s">
        <v>0</v>
      </c>
      <c r="Q1" s="2" t="s">
        <v>1</v>
      </c>
      <c r="Z1" s="2" t="s">
        <v>2</v>
      </c>
      <c r="AA1" s="2" t="s">
        <v>3</v>
      </c>
      <c r="AB1" s="2" t="s">
        <v>0</v>
      </c>
      <c r="AC1" s="2" t="s">
        <v>1</v>
      </c>
      <c r="AL1" s="2" t="s">
        <v>2</v>
      </c>
      <c r="AM1" s="2" t="s">
        <v>3</v>
      </c>
      <c r="AN1" s="2" t="s">
        <v>0</v>
      </c>
      <c r="AO1" s="2" t="s">
        <v>1</v>
      </c>
    </row>
    <row r="2" spans="1:47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M2" s="7" t="s">
        <v>5</v>
      </c>
      <c r="N2" s="10">
        <f>AVERAGE(B7:B56,B105)</f>
        <v>1.4921568627450983</v>
      </c>
      <c r="O2" s="10">
        <f t="shared" ref="O2:P2" si="0">AVERAGE(C7:C56,C105)</f>
        <v>0.26274509803921559</v>
      </c>
      <c r="P2" s="10">
        <f t="shared" si="0"/>
        <v>5.0078431372549019</v>
      </c>
      <c r="Q2" s="10">
        <f>AVERAGE(E7:E56,E105)</f>
        <v>3.4098039215686282</v>
      </c>
      <c r="Y2" s="7" t="s">
        <v>5</v>
      </c>
      <c r="Z2" s="10">
        <f>AVERAGE(N7:N56,)</f>
        <v>1.4333333333333336</v>
      </c>
      <c r="AA2" s="10">
        <f t="shared" ref="AA2:AC2" si="1">AVERAGE(O7:O56,)</f>
        <v>0.24117647058823521</v>
      </c>
      <c r="AB2" s="10">
        <f t="shared" si="1"/>
        <v>4.9078431372549014</v>
      </c>
      <c r="AC2" s="10">
        <f t="shared" si="1"/>
        <v>3.3607843137254907</v>
      </c>
      <c r="AK2" s="7" t="s">
        <v>5</v>
      </c>
      <c r="AL2" s="10">
        <f>AVERAGE(Z7:Z56,)</f>
        <v>1.4333333333333336</v>
      </c>
      <c r="AM2" s="10">
        <f>AVERAGE(AA7:AA56,)</f>
        <v>0.24117647058823521</v>
      </c>
      <c r="AN2" s="10">
        <f t="shared" ref="AN2" si="2">AVERAGE(AB7:AB56,)</f>
        <v>4.9078431372549014</v>
      </c>
      <c r="AO2" s="10">
        <f t="shared" ref="AO2" si="3">AVERAGE(AC7:AC56,)</f>
        <v>3.3607843137254907</v>
      </c>
    </row>
    <row r="3" spans="1:47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M3" s="7" t="s">
        <v>6</v>
      </c>
      <c r="N3" s="10">
        <f>AVERAGE(B57:B106,B108,B113,B117:B118,B120:B121,B123,B126,B128,B130,B133:B134,B140:B141,B144:B145,B148:B149,B153:B154,B156)</f>
        <v>4.5014084507042256</v>
      </c>
      <c r="O3" s="10">
        <f t="shared" ref="O3:Q3" si="4">AVERAGE(C57:C106,C108,C113,C117:C118,C120:C121,C123,C126,C128,C130,C133:C134,C140:C141,C144:C145,C148:C149,C153:C154,C156)</f>
        <v>1.483098591549296</v>
      </c>
      <c r="P3" s="10">
        <f t="shared" si="4"/>
        <v>5.9830985915492958</v>
      </c>
      <c r="Q3" s="10">
        <f t="shared" si="4"/>
        <v>2.7774647887323942</v>
      </c>
      <c r="Y3" s="7" t="s">
        <v>6</v>
      </c>
      <c r="Z3" s="10">
        <f>AVERAGE(N57:N106,N108,N113,N120:N121,N126,N128,N130,N133:N134,N140:N141,N145,N149,N153,N156)</f>
        <v>4.4292307692307702</v>
      </c>
      <c r="AA3" s="10">
        <f t="shared" ref="AA3:AC3" si="5">AVERAGE(O57:O106,O108,O113,O120:O121,O126,O128,O130,O133:O134,O140:O141,O145,O149,O153,O156)</f>
        <v>1.4384615384615387</v>
      </c>
      <c r="AB3" s="10">
        <f t="shared" si="5"/>
        <v>5.9323076923076936</v>
      </c>
      <c r="AC3" s="10">
        <f t="shared" si="5"/>
        <v>2.7553846153846155</v>
      </c>
      <c r="AK3" s="7" t="s">
        <v>6</v>
      </c>
      <c r="AL3" s="10">
        <f>AVERAGE(Z57:Z58,Z60:Z83,Z85:Z106,Z108,Z113,Z120:Z121,Z126,Z128,Z130,Z133:Z134,Z140,Z145,Z149,Z153,Z156)</f>
        <v>4.3935483870967751</v>
      </c>
      <c r="AM3" s="10">
        <f t="shared" ref="AM3:AO3" si="6">AVERAGE(AA57:AA58,AA60:AA83,AA85:AA106,AA108,AA113,AA120:AA121,AA126,AA128,AA130,AA133:AA134,AA140,AA145,AA149,AA153,AA156)</f>
        <v>1.4338709677419357</v>
      </c>
      <c r="AN3" s="10">
        <f t="shared" si="6"/>
        <v>5.9016129032258071</v>
      </c>
      <c r="AO3" s="10">
        <f t="shared" si="6"/>
        <v>2.7483870967741941</v>
      </c>
    </row>
    <row r="4" spans="1:47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M4" s="7" t="s">
        <v>13</v>
      </c>
      <c r="N4" s="12">
        <f>AVERAGE(B107,B109:B112,B114:B116,B119,B122,B124:B125,B127,B129,B131:B132,B135:B139,B142:B143,B146:B147,B150:B152,B155)</f>
        <v>5.8965517241379297</v>
      </c>
      <c r="O4" s="12">
        <f t="shared" ref="O4:Q4" si="7">AVERAGE(C107,C109:C112,C114:C116,C119,C122,C124:C125,C127,C129,C131:C132,C135:C139,C142:C143,C146:C147,C150:C152,C155)</f>
        <v>2.148275862068965</v>
      </c>
      <c r="P4" s="12">
        <f t="shared" si="7"/>
        <v>6.9448275862068964</v>
      </c>
      <c r="Q4" s="12">
        <f t="shared" si="7"/>
        <v>3.1034482758620685</v>
      </c>
      <c r="Y4" s="7" t="s">
        <v>13</v>
      </c>
      <c r="Z4" s="12">
        <f>AVERAGE(N107,N109:N112,N114:N119,N122:N125,N127,N129,N131:N132,N135:N139,N142:N144,N146:N148,N150:N152,N154:N155)</f>
        <v>5.79142857142857</v>
      </c>
      <c r="AA4" s="12">
        <f t="shared" ref="AA4:AC4" si="8">AVERAGE(O107,O109:O112,O114:O119,O122:O125,O127,O129,O131:O132,O135:O139,O142:O144,O146:O148,O150:O152,O154:O155)</f>
        <v>2.117142857142857</v>
      </c>
      <c r="AB4" s="12">
        <f t="shared" si="8"/>
        <v>6.8742857142857146</v>
      </c>
      <c r="AC4" s="12">
        <f t="shared" si="8"/>
        <v>3.0885714285714281</v>
      </c>
      <c r="AK4" s="7" t="s">
        <v>13</v>
      </c>
      <c r="AL4" s="12">
        <f>AVERAGE(Z59,Z84,Z107,Z109:Z112,Z114:Z119,Z122:Z125,Z127,Z129,Z131:Z132,Z135:Z139,Z141:Z144,Z146:Z148,Z150:Z152,Z154:Z155)</f>
        <v>5.7421052631578933</v>
      </c>
      <c r="AM4" s="12">
        <f t="shared" ref="AM4:AO4" si="9">AVERAGE(AA59,AA84,AA107,AA109:AA112,AA114:AA119,AA122:AA125,AA127,AA129,AA131:AA132,AA135:AA139,AA141:AA144,AA146:AA148,AA150:AA152,AA154:AA155)</f>
        <v>2.0710526315789473</v>
      </c>
      <c r="AN4" s="12">
        <f t="shared" si="9"/>
        <v>6.8500000000000005</v>
      </c>
      <c r="AO4" s="12">
        <f t="shared" si="9"/>
        <v>3.0736842105263151</v>
      </c>
    </row>
    <row r="6" spans="1:47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9" t="s">
        <v>9</v>
      </c>
      <c r="J6" s="9" t="s">
        <v>10</v>
      </c>
      <c r="K6" s="9" t="s">
        <v>11</v>
      </c>
      <c r="M6" s="6" t="s">
        <v>4</v>
      </c>
      <c r="N6" s="2" t="s">
        <v>2</v>
      </c>
      <c r="O6" s="2" t="s">
        <v>3</v>
      </c>
      <c r="P6" s="2" t="s">
        <v>0</v>
      </c>
      <c r="Q6" s="2" t="s">
        <v>1</v>
      </c>
      <c r="R6" s="8" t="s">
        <v>7</v>
      </c>
      <c r="S6" s="8" t="s">
        <v>8</v>
      </c>
      <c r="T6" s="8" t="s">
        <v>14</v>
      </c>
      <c r="U6" s="9" t="s">
        <v>9</v>
      </c>
      <c r="V6" s="9" t="s">
        <v>10</v>
      </c>
      <c r="W6" s="9" t="s">
        <v>11</v>
      </c>
      <c r="Y6" s="6" t="s">
        <v>4</v>
      </c>
      <c r="Z6" s="2" t="s">
        <v>2</v>
      </c>
      <c r="AA6" s="2" t="s">
        <v>3</v>
      </c>
      <c r="AB6" s="2" t="s">
        <v>0</v>
      </c>
      <c r="AC6" s="2" t="s">
        <v>1</v>
      </c>
      <c r="AD6" s="8" t="s">
        <v>7</v>
      </c>
      <c r="AE6" s="8" t="s">
        <v>8</v>
      </c>
      <c r="AF6" s="8" t="s">
        <v>14</v>
      </c>
      <c r="AG6" s="9" t="s">
        <v>9</v>
      </c>
      <c r="AH6" s="9" t="s">
        <v>10</v>
      </c>
      <c r="AI6" s="9" t="s">
        <v>11</v>
      </c>
      <c r="AK6" s="6" t="s">
        <v>4</v>
      </c>
      <c r="AL6" s="2" t="s">
        <v>2</v>
      </c>
      <c r="AM6" s="2" t="s">
        <v>3</v>
      </c>
      <c r="AN6" s="2" t="s">
        <v>0</v>
      </c>
      <c r="AO6" s="2" t="s">
        <v>1</v>
      </c>
      <c r="AP6" s="8" t="s">
        <v>7</v>
      </c>
      <c r="AQ6" s="8" t="s">
        <v>8</v>
      </c>
      <c r="AR6" s="8" t="s">
        <v>14</v>
      </c>
      <c r="AS6" s="9" t="s">
        <v>9</v>
      </c>
      <c r="AT6" s="9" t="s">
        <v>10</v>
      </c>
      <c r="AU6" s="9" t="s">
        <v>11</v>
      </c>
    </row>
    <row r="7" spans="1:47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10">SQRT((B7-$B$2)^2 + (C7-$C$2)^2 + (D7-$D$2)^2 + (E7-$E$2)^2)</f>
        <v>0</v>
      </c>
      <c r="G7" s="1">
        <f t="shared" ref="G7:G38" si="11">SQRT((B7-$B$3)^2 + (C7-$C$3)^2 + (D7-$D$3)^2 + (E7-$E$3)^2)</f>
        <v>3.7854986461495406</v>
      </c>
      <c r="H7" s="1">
        <f>SQRT((B7-$B$4)^2 + (C7-$C$4)^2 + (D7-$D$4)^2 + (E7-$E$4)^2)</f>
        <v>5.2848841046895245</v>
      </c>
      <c r="I7" s="4">
        <f>MIN(F7:H7)</f>
        <v>0</v>
      </c>
      <c r="J7" s="3" t="str">
        <f>IF(I7=F7,"C1",IF(I7=G7,"C2",IF(I7=H7,"C3","-")))</f>
        <v>C1</v>
      </c>
      <c r="K7" s="3">
        <f>I7^2</f>
        <v>0</v>
      </c>
      <c r="M7" s="3">
        <v>1</v>
      </c>
      <c r="N7" s="4">
        <v>1.4</v>
      </c>
      <c r="O7" s="4">
        <v>0.2</v>
      </c>
      <c r="P7" s="4">
        <v>5.0999999999999996</v>
      </c>
      <c r="Q7" s="4">
        <v>3.5</v>
      </c>
      <c r="R7" s="1">
        <f>SQRT((N7-$N$2)^2 + (O7-$O$2)^2 + (P7-$P$2)^2 + (Q7-$Q$2)^2)</f>
        <v>0.17046423259554078</v>
      </c>
      <c r="S7" s="1">
        <f>SQRT((N7-$N$3)^2 + (O7-$O$3)^2 + (P7-$P$3)^2 + (Q7-$Q$3)^2)</f>
        <v>3.5449959982563093</v>
      </c>
      <c r="T7" s="1">
        <f>SQRT((N7-$N$4)^2 + (O7-$O$4)^2 + (P7-$P$4)^2 + (Q7-$Q$4)^2)</f>
        <v>5.2512282692066519</v>
      </c>
      <c r="U7" s="4">
        <f>MIN(R7:T7)</f>
        <v>0.17046423259554078</v>
      </c>
      <c r="V7" s="3" t="str">
        <f>IF(U7=R7,"C1",IF(U7=S7,"C2",IF(U7=T7,"C3","-")))</f>
        <v>C1</v>
      </c>
      <c r="W7" s="3">
        <f>U7^2</f>
        <v>2.9058054594386627E-2</v>
      </c>
      <c r="Y7" s="3">
        <v>1</v>
      </c>
      <c r="Z7" s="4">
        <v>1.4</v>
      </c>
      <c r="AA7" s="4">
        <v>0.2</v>
      </c>
      <c r="AB7" s="4">
        <v>5.0999999999999996</v>
      </c>
      <c r="AC7" s="4">
        <v>3.5</v>
      </c>
      <c r="AD7" s="1">
        <f>SQRT((Z7-$Z$2)^2 + (AA7-$AA$2)^2 + (AB7-$AB$2)^2 + (AC7-$AC$2)^2)</f>
        <v>0.24312934838504391</v>
      </c>
      <c r="AE7" s="1">
        <f>SQRT((Z7-$Z$3)^2 + (AA7-$AA$3)^2 + (AB7-$AB$3)^2 + (AC7-$AC$3)^2)</f>
        <v>3.457920502438343</v>
      </c>
      <c r="AF7" s="1">
        <f>SQRT((Z7-$Z$4)^2 + (AA7-$AA$4)^2 + (AB7-$AB$4)^2 + (AC7-$AC$4)^2)</f>
        <v>5.126153031071075</v>
      </c>
      <c r="AG7" s="4">
        <f>MIN(AD7:AF7)</f>
        <v>0.24312934838504391</v>
      </c>
      <c r="AH7" s="3" t="str">
        <f>IF(AG7=AD7,"C1",IF(AG7=AE7,"C2",IF(AG7=AF7,"C3","-")))</f>
        <v>C1</v>
      </c>
      <c r="AI7" s="3">
        <f>AG7^2</f>
        <v>5.9111880046136052E-2</v>
      </c>
      <c r="AK7" s="3">
        <v>1</v>
      </c>
      <c r="AL7" s="4">
        <v>1.4</v>
      </c>
      <c r="AM7" s="4">
        <v>0.2</v>
      </c>
      <c r="AN7" s="4">
        <v>5.0999999999999996</v>
      </c>
      <c r="AO7" s="4">
        <v>3.5</v>
      </c>
      <c r="AP7" s="1">
        <f>SQRT((AL7-$AL$2)^2 + (AM7-$AM$2)^2 + (AN7-$AN$2)^2 + (AO7-$AO$2)^2)</f>
        <v>0.24312934838504391</v>
      </c>
      <c r="AQ7" s="1">
        <f>SQRT((AL7-$AL$3)^2 + (AM7-$AM$3)^2 + (AN7-$AN$3)^2 + (AO7-$AO$3)^2)</f>
        <v>3.4192506070540891</v>
      </c>
      <c r="AR7" s="1">
        <f>SQRT((AL7-$AL$4)^2 + (AM7-$AM$4)^2 + (AN7-$AN$4)^2 + (AO7-$AO$4)^2)</f>
        <v>5.05954160165094</v>
      </c>
      <c r="AS7" s="4">
        <f>MIN(AP7:AR7)</f>
        <v>0.24312934838504391</v>
      </c>
      <c r="AT7" s="3" t="str">
        <f>IF(AS7=AP7,"C1",IF(AS7=AQ7,"C2",IF(AS7=AR7,"C3","-")))</f>
        <v>C1</v>
      </c>
      <c r="AU7" s="3">
        <f>AS7^2</f>
        <v>5.9111880046136052E-2</v>
      </c>
    </row>
    <row r="8" spans="1:47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10"/>
        <v>0.53851648071345015</v>
      </c>
      <c r="G8" s="1">
        <f t="shared" si="11"/>
        <v>3.8600518131237567</v>
      </c>
      <c r="H8" s="1">
        <f t="shared" ref="H8:H71" si="12">SQRT((B8-$B$4)^2 + (C8-$C$4)^2 + (D8-$D$4)^2 + (E8-$E$4)^2)</f>
        <v>5.3385391260156547</v>
      </c>
      <c r="I8" s="4">
        <f t="shared" ref="I8:I71" si="13">MIN(F8:H8)</f>
        <v>0.53851648071345015</v>
      </c>
      <c r="J8" s="3" t="str">
        <f t="shared" ref="J8:J71" si="14">IF(I8=F8,"C1",IF(I8=G8,"C2",IF(I8=H8,"C3","-")))</f>
        <v>C1</v>
      </c>
      <c r="K8" s="3">
        <f t="shared" ref="K8:K71" si="15">I8^2</f>
        <v>0.2899999999999997</v>
      </c>
      <c r="M8" s="3">
        <v>2</v>
      </c>
      <c r="N8" s="4">
        <v>1.4</v>
      </c>
      <c r="O8" s="4">
        <v>0.2</v>
      </c>
      <c r="P8" s="4">
        <v>4.9000000000000004</v>
      </c>
      <c r="Q8" s="4">
        <v>3</v>
      </c>
      <c r="R8" s="1">
        <f t="shared" ref="R8:R71" si="16">SQRT((N8-$N$2)^2 + (O8-$O$2)^2 + (P8-$P$2)^2 + (Q8-$Q$2)^2)</f>
        <v>0.43817716858021666</v>
      </c>
      <c r="S8" s="1">
        <f t="shared" ref="S8:S71" si="17">SQRT((N8-$N$3)^2 + (O8-$O$3)^2 + (P8-$P$3)^2 + (Q8-$Q$3)^2)</f>
        <v>3.533794115820184</v>
      </c>
      <c r="T8" s="1">
        <f t="shared" ref="T8:T71" si="18">SQRT((N8-$N$4)^2 + (O8-$O$4)^2 + (P8-$P$4)^2 + (Q8-$Q$4)^2)</f>
        <v>5.311005332859299</v>
      </c>
      <c r="U8" s="4">
        <f t="shared" ref="U8:U71" si="19">MIN(R8:T8)</f>
        <v>0.43817716858021666</v>
      </c>
      <c r="V8" s="3" t="str">
        <f t="shared" ref="V8:V71" si="20">IF(U8=R8,"C1",IF(U8=S8,"C2",IF(U8=T8,"C3","-")))</f>
        <v>C1</v>
      </c>
      <c r="W8" s="3">
        <f t="shared" ref="W8:W71" si="21">U8^2</f>
        <v>0.1919992310649756</v>
      </c>
      <c r="Y8" s="3">
        <v>2</v>
      </c>
      <c r="Z8" s="4">
        <v>1.4</v>
      </c>
      <c r="AA8" s="4">
        <v>0.2</v>
      </c>
      <c r="AB8" s="4">
        <v>4.9000000000000004</v>
      </c>
      <c r="AC8" s="4">
        <v>3</v>
      </c>
      <c r="AD8" s="1">
        <f t="shared" ref="AD8:AD71" si="22">SQRT((Z8-$Z$2)^2 + (AA8-$AA$2)^2 + (AB8-$AB$2)^2 + (AC8-$AC$2)^2)</f>
        <v>0.36473750653529918</v>
      </c>
      <c r="AE8" s="1">
        <f t="shared" ref="AE8:AE71" si="23">SQRT((Z8-$Z$3)^2 + (AA8-$AA$3)^2 + (AB8-$AB$3)^2 + (AC8-$AC$3)^2)</f>
        <v>3.4402793336430015</v>
      </c>
      <c r="AF8" s="1">
        <f t="shared" ref="AF8:AF71" si="24">SQRT((Z8-$Z$4)^2 + (AA8-$AA$4)^2 + (AB8-$AB$4)^2 + (AC8-$AC$4)^2)</f>
        <v>5.1832162420880037</v>
      </c>
      <c r="AG8" s="4">
        <f t="shared" ref="AG8:AG71" si="25">MIN(AD8:AF8)</f>
        <v>0.36473750653529918</v>
      </c>
      <c r="AH8" s="3" t="str">
        <f t="shared" ref="AH8:AH71" si="26">IF(AG8=AD8,"C1",IF(AG8=AE8,"C2",IF(AG8=AF8,"C3","-")))</f>
        <v>C1</v>
      </c>
      <c r="AI8" s="3">
        <f t="shared" ref="AI8:AI71" si="27">AG8^2</f>
        <v>0.13303344867358741</v>
      </c>
      <c r="AK8" s="3">
        <v>2</v>
      </c>
      <c r="AL8" s="4">
        <v>1.4</v>
      </c>
      <c r="AM8" s="4">
        <v>0.2</v>
      </c>
      <c r="AN8" s="4">
        <v>4.9000000000000004</v>
      </c>
      <c r="AO8" s="4">
        <v>3</v>
      </c>
      <c r="AP8" s="1">
        <f t="shared" ref="AP8:AP71" si="28">SQRT((AL8-$AL$2)^2 + (AM8-$AM$2)^2 + (AN8-$AN$2)^2 + (AO8-$AO$2)^2)</f>
        <v>0.36473750653529918</v>
      </c>
      <c r="AQ8" s="1">
        <f t="shared" ref="AQ8:AQ71" si="29">SQRT((AL8-$AL$3)^2 + (AM8-$AM$3)^2 + (AN8-$AN$3)^2 + (AO8-$AO$3)^2)</f>
        <v>3.3985742557584753</v>
      </c>
      <c r="AR8" s="1">
        <f t="shared" ref="AR8:AR71" si="30">SQRT((AL8-$AL$4)^2 + (AM8-$AM$4)^2 + (AN8-$AN$4)^2 + (AO8-$AO$4)^2)</f>
        <v>5.1149433456650204</v>
      </c>
      <c r="AS8" s="4">
        <f t="shared" ref="AS8:AS71" si="31">MIN(AP8:AR8)</f>
        <v>0.36473750653529918</v>
      </c>
      <c r="AT8" s="3" t="str">
        <f t="shared" ref="AT8:AT71" si="32">IF(AS8=AP8,"C1",IF(AS8=AQ8,"C2",IF(AS8=AR8,"C3","-")))</f>
        <v>C1</v>
      </c>
      <c r="AU8" s="3">
        <f t="shared" ref="AU8:AU71" si="33">AS8^2</f>
        <v>0.13303344867358741</v>
      </c>
    </row>
    <row r="9" spans="1:47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10"/>
        <v>0.50990195135927796</v>
      </c>
      <c r="G9" s="1">
        <f t="shared" si="11"/>
        <v>4.0112342240263166</v>
      </c>
      <c r="H9" s="1">
        <f t="shared" si="12"/>
        <v>5.472659317004851</v>
      </c>
      <c r="I9" s="4">
        <f t="shared" si="13"/>
        <v>0.50990195135927796</v>
      </c>
      <c r="J9" s="3" t="str">
        <f t="shared" si="14"/>
        <v>C1</v>
      </c>
      <c r="K9" s="3">
        <f t="shared" si="15"/>
        <v>0.25999999999999945</v>
      </c>
      <c r="M9" s="3">
        <v>3</v>
      </c>
      <c r="N9" s="4">
        <v>1.3</v>
      </c>
      <c r="O9" s="4">
        <v>0.2</v>
      </c>
      <c r="P9" s="4">
        <v>4.7</v>
      </c>
      <c r="Q9" s="4">
        <v>3.2</v>
      </c>
      <c r="R9" s="1">
        <f t="shared" si="16"/>
        <v>0.42384701236236716</v>
      </c>
      <c r="S9" s="1">
        <f t="shared" si="17"/>
        <v>3.7040837010349761</v>
      </c>
      <c r="T9" s="1">
        <f t="shared" si="18"/>
        <v>5.4747273644105263</v>
      </c>
      <c r="U9" s="4">
        <f t="shared" si="19"/>
        <v>0.42384701236236716</v>
      </c>
      <c r="V9" s="3" t="str">
        <f t="shared" si="20"/>
        <v>C1</v>
      </c>
      <c r="W9" s="3">
        <f t="shared" si="21"/>
        <v>0.17964628988850462</v>
      </c>
      <c r="Y9" s="3">
        <v>3</v>
      </c>
      <c r="Z9" s="4">
        <v>1.3</v>
      </c>
      <c r="AA9" s="4">
        <v>0.2</v>
      </c>
      <c r="AB9" s="4">
        <v>4.7</v>
      </c>
      <c r="AC9" s="4">
        <v>3.2</v>
      </c>
      <c r="AD9" s="1">
        <f t="shared" si="22"/>
        <v>0.29752923344104909</v>
      </c>
      <c r="AE9" s="1">
        <f t="shared" si="23"/>
        <v>3.6113899371442177</v>
      </c>
      <c r="AF9" s="1">
        <f t="shared" si="24"/>
        <v>5.3468029738168132</v>
      </c>
      <c r="AG9" s="4">
        <f t="shared" si="25"/>
        <v>0.29752923344104909</v>
      </c>
      <c r="AH9" s="3" t="str">
        <f t="shared" si="26"/>
        <v>C1</v>
      </c>
      <c r="AI9" s="3">
        <f t="shared" si="27"/>
        <v>8.852364475201828E-2</v>
      </c>
      <c r="AK9" s="3">
        <v>3</v>
      </c>
      <c r="AL9" s="4">
        <v>1.3</v>
      </c>
      <c r="AM9" s="4">
        <v>0.2</v>
      </c>
      <c r="AN9" s="4">
        <v>4.7</v>
      </c>
      <c r="AO9" s="4">
        <v>3.2</v>
      </c>
      <c r="AP9" s="1">
        <f t="shared" si="28"/>
        <v>0.29752923344104909</v>
      </c>
      <c r="AQ9" s="1">
        <f t="shared" si="29"/>
        <v>3.5693566607869651</v>
      </c>
      <c r="AR9" s="1">
        <f t="shared" si="30"/>
        <v>5.2793553392231445</v>
      </c>
      <c r="AS9" s="4">
        <f t="shared" si="31"/>
        <v>0.29752923344104909</v>
      </c>
      <c r="AT9" s="3" t="str">
        <f t="shared" si="32"/>
        <v>C1</v>
      </c>
      <c r="AU9" s="3">
        <f t="shared" si="33"/>
        <v>8.852364475201828E-2</v>
      </c>
    </row>
    <row r="10" spans="1:47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10"/>
        <v>0.64807406984078597</v>
      </c>
      <c r="G10" s="1">
        <f t="shared" si="11"/>
        <v>3.889730067755345</v>
      </c>
      <c r="H10" s="1">
        <f t="shared" si="12"/>
        <v>5.3357286287816397</v>
      </c>
      <c r="I10" s="4">
        <f t="shared" si="13"/>
        <v>0.64807406984078597</v>
      </c>
      <c r="J10" s="3" t="str">
        <f t="shared" si="14"/>
        <v>C1</v>
      </c>
      <c r="K10" s="3">
        <f t="shared" si="15"/>
        <v>0.41999999999999993</v>
      </c>
      <c r="M10" s="3">
        <v>4</v>
      </c>
      <c r="N10" s="4">
        <v>1.5</v>
      </c>
      <c r="O10" s="4">
        <v>0.2</v>
      </c>
      <c r="P10" s="4">
        <v>4.5999999999999996</v>
      </c>
      <c r="Q10" s="4">
        <v>3.1</v>
      </c>
      <c r="R10" s="1">
        <f t="shared" si="16"/>
        <v>0.51605518750921564</v>
      </c>
      <c r="S10" s="1">
        <f t="shared" si="17"/>
        <v>3.5597451257144255</v>
      </c>
      <c r="T10" s="1">
        <f t="shared" si="18"/>
        <v>5.3501097369478368</v>
      </c>
      <c r="U10" s="4">
        <f t="shared" si="19"/>
        <v>0.51605518750921564</v>
      </c>
      <c r="V10" s="3" t="str">
        <f t="shared" si="20"/>
        <v>C1</v>
      </c>
      <c r="W10" s="3">
        <f t="shared" si="21"/>
        <v>0.26631295655517173</v>
      </c>
      <c r="Y10" s="3">
        <v>4</v>
      </c>
      <c r="Z10" s="4">
        <v>1.5</v>
      </c>
      <c r="AA10" s="4">
        <v>0.2</v>
      </c>
      <c r="AB10" s="4">
        <v>4.5999999999999996</v>
      </c>
      <c r="AC10" s="4">
        <v>3.1</v>
      </c>
      <c r="AD10" s="1">
        <f t="shared" si="22"/>
        <v>0.41099367588171426</v>
      </c>
      <c r="AE10" s="1">
        <f t="shared" si="23"/>
        <v>3.4652537326944293</v>
      </c>
      <c r="AF10" s="1">
        <f t="shared" si="24"/>
        <v>5.221522961820269</v>
      </c>
      <c r="AG10" s="4">
        <f t="shared" si="25"/>
        <v>0.41099367588171426</v>
      </c>
      <c r="AH10" s="3" t="str">
        <f t="shared" si="26"/>
        <v>C1</v>
      </c>
      <c r="AI10" s="3">
        <f t="shared" si="27"/>
        <v>0.16891580161476361</v>
      </c>
      <c r="AK10" s="3">
        <v>4</v>
      </c>
      <c r="AL10" s="4">
        <v>1.5</v>
      </c>
      <c r="AM10" s="4">
        <v>0.2</v>
      </c>
      <c r="AN10" s="4">
        <v>4.5999999999999996</v>
      </c>
      <c r="AO10" s="4">
        <v>3.1</v>
      </c>
      <c r="AP10" s="1">
        <f t="shared" si="28"/>
        <v>0.41099367588171426</v>
      </c>
      <c r="AQ10" s="1">
        <f t="shared" si="29"/>
        <v>3.4224096214605235</v>
      </c>
      <c r="AR10" s="1">
        <f t="shared" si="30"/>
        <v>5.1535897716665451</v>
      </c>
      <c r="AS10" s="4">
        <f t="shared" si="31"/>
        <v>0.41099367588171426</v>
      </c>
      <c r="AT10" s="3" t="str">
        <f t="shared" si="32"/>
        <v>C1</v>
      </c>
      <c r="AU10" s="3">
        <f t="shared" si="33"/>
        <v>0.16891580161476361</v>
      </c>
    </row>
    <row r="11" spans="1:47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10"/>
        <v>0.14142135623730931</v>
      </c>
      <c r="G11" s="1">
        <f t="shared" si="11"/>
        <v>3.8249182997810558</v>
      </c>
      <c r="H11" s="1">
        <f t="shared" si="12"/>
        <v>5.3131911315140918</v>
      </c>
      <c r="I11" s="4">
        <f t="shared" si="13"/>
        <v>0.14142135623730931</v>
      </c>
      <c r="J11" s="3" t="str">
        <f t="shared" si="14"/>
        <v>C1</v>
      </c>
      <c r="K11" s="3">
        <f t="shared" si="15"/>
        <v>1.9999999999999945E-2</v>
      </c>
      <c r="M11" s="3">
        <v>5</v>
      </c>
      <c r="N11" s="4">
        <v>1.4</v>
      </c>
      <c r="O11" s="4">
        <v>0.2</v>
      </c>
      <c r="P11" s="4">
        <v>5</v>
      </c>
      <c r="Q11" s="4">
        <v>3.6</v>
      </c>
      <c r="R11" s="1">
        <f t="shared" si="16"/>
        <v>0.22060348531163662</v>
      </c>
      <c r="S11" s="1">
        <f t="shared" si="17"/>
        <v>3.5927876903898213</v>
      </c>
      <c r="T11" s="1">
        <f t="shared" si="18"/>
        <v>5.2956278378851414</v>
      </c>
      <c r="U11" s="4">
        <f t="shared" si="19"/>
        <v>0.22060348531163662</v>
      </c>
      <c r="V11" s="3" t="str">
        <f t="shared" si="20"/>
        <v>C1</v>
      </c>
      <c r="W11" s="3">
        <f t="shared" si="21"/>
        <v>4.8665897731641476E-2</v>
      </c>
      <c r="Y11" s="3">
        <v>5</v>
      </c>
      <c r="Z11" s="4">
        <v>1.4</v>
      </c>
      <c r="AA11" s="4">
        <v>0.2</v>
      </c>
      <c r="AB11" s="4">
        <v>5</v>
      </c>
      <c r="AC11" s="4">
        <v>3.6</v>
      </c>
      <c r="AD11" s="1">
        <f t="shared" si="22"/>
        <v>0.26177021364551462</v>
      </c>
      <c r="AE11" s="1">
        <f t="shared" si="23"/>
        <v>3.5060802638513651</v>
      </c>
      <c r="AF11" s="1">
        <f t="shared" si="24"/>
        <v>5.1705500437672995</v>
      </c>
      <c r="AG11" s="4">
        <f t="shared" si="25"/>
        <v>0.26177021364551462</v>
      </c>
      <c r="AH11" s="3" t="str">
        <f t="shared" si="26"/>
        <v>C1</v>
      </c>
      <c r="AI11" s="3">
        <f t="shared" si="27"/>
        <v>6.8523644752018373E-2</v>
      </c>
      <c r="AK11" s="3">
        <v>5</v>
      </c>
      <c r="AL11" s="4">
        <v>1.4</v>
      </c>
      <c r="AM11" s="4">
        <v>0.2</v>
      </c>
      <c r="AN11" s="4">
        <v>5</v>
      </c>
      <c r="AO11" s="4">
        <v>3.6</v>
      </c>
      <c r="AP11" s="1">
        <f t="shared" si="28"/>
        <v>0.26177021364551462</v>
      </c>
      <c r="AQ11" s="1">
        <f t="shared" si="29"/>
        <v>3.4672640330857525</v>
      </c>
      <c r="AR11" s="1">
        <f t="shared" si="30"/>
        <v>5.1043338817843109</v>
      </c>
      <c r="AS11" s="4">
        <f t="shared" si="31"/>
        <v>0.26177021364551462</v>
      </c>
      <c r="AT11" s="3" t="str">
        <f t="shared" si="32"/>
        <v>C1</v>
      </c>
      <c r="AU11" s="3">
        <f t="shared" si="33"/>
        <v>6.8523644752018373E-2</v>
      </c>
    </row>
    <row r="12" spans="1:47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10"/>
        <v>0.61644140029689798</v>
      </c>
      <c r="G12" s="1">
        <f t="shared" si="11"/>
        <v>3.4073450074801639</v>
      </c>
      <c r="H12" s="1">
        <f t="shared" si="12"/>
        <v>4.9061186288144318</v>
      </c>
      <c r="I12" s="4">
        <f t="shared" si="13"/>
        <v>0.61644140029689798</v>
      </c>
      <c r="J12" s="3" t="str">
        <f t="shared" si="14"/>
        <v>C1</v>
      </c>
      <c r="K12" s="3">
        <f t="shared" si="15"/>
        <v>0.38000000000000039</v>
      </c>
      <c r="M12" s="3">
        <v>6</v>
      </c>
      <c r="N12" s="4">
        <v>1.7</v>
      </c>
      <c r="O12" s="4">
        <v>0.4</v>
      </c>
      <c r="P12" s="4">
        <v>5.4</v>
      </c>
      <c r="Q12" s="4">
        <v>3.9</v>
      </c>
      <c r="R12" s="1">
        <f t="shared" si="16"/>
        <v>0.67536425588255544</v>
      </c>
      <c r="S12" s="1">
        <f t="shared" si="17"/>
        <v>3.2590000206651575</v>
      </c>
      <c r="T12" s="1">
        <f t="shared" si="18"/>
        <v>4.8670834987280571</v>
      </c>
      <c r="U12" s="4">
        <f t="shared" si="19"/>
        <v>0.67536425588255544</v>
      </c>
      <c r="V12" s="3" t="str">
        <f t="shared" si="20"/>
        <v>C1</v>
      </c>
      <c r="W12" s="3">
        <f t="shared" si="21"/>
        <v>0.45611687812379781</v>
      </c>
      <c r="Y12" s="3">
        <v>6</v>
      </c>
      <c r="Z12" s="4">
        <v>1.7</v>
      </c>
      <c r="AA12" s="4">
        <v>0.4</v>
      </c>
      <c r="AB12" s="4">
        <v>5.4</v>
      </c>
      <c r="AC12" s="4">
        <v>3.9</v>
      </c>
      <c r="AD12" s="1">
        <f t="shared" si="22"/>
        <v>0.79328932835221522</v>
      </c>
      <c r="AE12" s="1">
        <f t="shared" si="23"/>
        <v>3.1812888609128303</v>
      </c>
      <c r="AF12" s="1">
        <f t="shared" si="24"/>
        <v>4.7455560307319429</v>
      </c>
      <c r="AG12" s="4">
        <f t="shared" si="25"/>
        <v>0.79328932835221522</v>
      </c>
      <c r="AH12" s="3" t="str">
        <f t="shared" si="26"/>
        <v>C1</v>
      </c>
      <c r="AI12" s="3">
        <f t="shared" si="27"/>
        <v>0.62930795847750876</v>
      </c>
      <c r="AK12" s="3">
        <v>6</v>
      </c>
      <c r="AL12" s="4">
        <v>1.7</v>
      </c>
      <c r="AM12" s="4">
        <v>0.4</v>
      </c>
      <c r="AN12" s="4">
        <v>5.4</v>
      </c>
      <c r="AO12" s="4">
        <v>3.9</v>
      </c>
      <c r="AP12" s="1">
        <f t="shared" si="28"/>
        <v>0.79328932835221522</v>
      </c>
      <c r="AQ12" s="1">
        <f t="shared" si="29"/>
        <v>3.1467316179061213</v>
      </c>
      <c r="AR12" s="1">
        <f t="shared" si="30"/>
        <v>4.6814879728446579</v>
      </c>
      <c r="AS12" s="4">
        <f t="shared" si="31"/>
        <v>0.79328932835221522</v>
      </c>
      <c r="AT12" s="3" t="str">
        <f t="shared" si="32"/>
        <v>C1</v>
      </c>
      <c r="AU12" s="3">
        <f t="shared" si="33"/>
        <v>0.62930795847750876</v>
      </c>
    </row>
    <row r="13" spans="1:47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10"/>
        <v>0.51961524227066325</v>
      </c>
      <c r="G13" s="1">
        <f t="shared" si="11"/>
        <v>3.9344631145812006</v>
      </c>
      <c r="H13" s="1">
        <f t="shared" si="12"/>
        <v>5.3758720222862451</v>
      </c>
      <c r="I13" s="4">
        <f t="shared" si="13"/>
        <v>0.51961524227066325</v>
      </c>
      <c r="J13" s="3" t="str">
        <f t="shared" si="14"/>
        <v>C1</v>
      </c>
      <c r="K13" s="3">
        <f t="shared" si="15"/>
        <v>0.27000000000000007</v>
      </c>
      <c r="M13" s="3">
        <v>7</v>
      </c>
      <c r="N13" s="4">
        <v>1.4</v>
      </c>
      <c r="O13" s="4">
        <v>0.3</v>
      </c>
      <c r="P13" s="4">
        <v>4.5999999999999996</v>
      </c>
      <c r="Q13" s="4">
        <v>3.4</v>
      </c>
      <c r="R13" s="1">
        <f t="shared" si="16"/>
        <v>0.41989636406519576</v>
      </c>
      <c r="S13" s="1">
        <f t="shared" si="17"/>
        <v>3.6495161951468531</v>
      </c>
      <c r="T13" s="1">
        <f t="shared" si="18"/>
        <v>5.4056692836577245</v>
      </c>
      <c r="U13" s="4">
        <f t="shared" si="19"/>
        <v>0.41989636406519576</v>
      </c>
      <c r="V13" s="3" t="str">
        <f t="shared" si="20"/>
        <v>C1</v>
      </c>
      <c r="W13" s="3">
        <f t="shared" si="21"/>
        <v>0.17631295655517143</v>
      </c>
      <c r="Y13" s="3">
        <v>7</v>
      </c>
      <c r="Z13" s="4">
        <v>1.4</v>
      </c>
      <c r="AA13" s="4">
        <v>0.3</v>
      </c>
      <c r="AB13" s="4">
        <v>4.5999999999999996</v>
      </c>
      <c r="AC13" s="4">
        <v>3.4</v>
      </c>
      <c r="AD13" s="1">
        <f t="shared" si="22"/>
        <v>0.31761074592728894</v>
      </c>
      <c r="AE13" s="1">
        <f t="shared" si="23"/>
        <v>3.5584977882353321</v>
      </c>
      <c r="AF13" s="1">
        <f t="shared" si="24"/>
        <v>5.2778799083088845</v>
      </c>
      <c r="AG13" s="4">
        <f t="shared" si="25"/>
        <v>0.31761074592728894</v>
      </c>
      <c r="AH13" s="3" t="str">
        <f t="shared" si="26"/>
        <v>C1</v>
      </c>
      <c r="AI13" s="3">
        <f t="shared" si="27"/>
        <v>0.10087658592848889</v>
      </c>
      <c r="AK13" s="3">
        <v>7</v>
      </c>
      <c r="AL13" s="4">
        <v>1.4</v>
      </c>
      <c r="AM13" s="4">
        <v>0.3</v>
      </c>
      <c r="AN13" s="4">
        <v>4.5999999999999996</v>
      </c>
      <c r="AO13" s="4">
        <v>3.4</v>
      </c>
      <c r="AP13" s="1">
        <f t="shared" si="28"/>
        <v>0.31761074592728894</v>
      </c>
      <c r="AQ13" s="1">
        <f t="shared" si="29"/>
        <v>3.5165026436606039</v>
      </c>
      <c r="AR13" s="1">
        <f t="shared" si="30"/>
        <v>5.2114765215460803</v>
      </c>
      <c r="AS13" s="4">
        <f t="shared" si="31"/>
        <v>0.31761074592728894</v>
      </c>
      <c r="AT13" s="3" t="str">
        <f t="shared" si="32"/>
        <v>C1</v>
      </c>
      <c r="AU13" s="3">
        <f t="shared" si="33"/>
        <v>0.10087658592848889</v>
      </c>
    </row>
    <row r="14" spans="1:47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10"/>
        <v>0.17320508075688762</v>
      </c>
      <c r="G14" s="1">
        <f t="shared" si="11"/>
        <v>3.7282703764614502</v>
      </c>
      <c r="H14" s="1">
        <f t="shared" si="12"/>
        <v>5.2191953402799554</v>
      </c>
      <c r="I14" s="4">
        <f t="shared" si="13"/>
        <v>0.17320508075688762</v>
      </c>
      <c r="J14" s="3" t="str">
        <f t="shared" si="14"/>
        <v>C1</v>
      </c>
      <c r="K14" s="3">
        <f t="shared" si="15"/>
        <v>2.9999999999999961E-2</v>
      </c>
      <c r="M14" s="3">
        <v>8</v>
      </c>
      <c r="N14" s="4">
        <v>1.5</v>
      </c>
      <c r="O14" s="4">
        <v>0.2</v>
      </c>
      <c r="P14" s="4">
        <v>5</v>
      </c>
      <c r="Q14" s="4">
        <v>3.4</v>
      </c>
      <c r="R14" s="1">
        <f t="shared" si="16"/>
        <v>6.4467773422641539E-2</v>
      </c>
      <c r="S14" s="1">
        <f t="shared" si="17"/>
        <v>3.4653755371631423</v>
      </c>
      <c r="T14" s="1">
        <f t="shared" si="18"/>
        <v>5.1957427922195389</v>
      </c>
      <c r="U14" s="4">
        <f t="shared" si="19"/>
        <v>6.4467773422641539E-2</v>
      </c>
      <c r="V14" s="3" t="str">
        <f t="shared" si="20"/>
        <v>C1</v>
      </c>
      <c r="W14" s="3">
        <f t="shared" si="21"/>
        <v>4.1560938100730464E-3</v>
      </c>
      <c r="Y14" s="3">
        <v>8</v>
      </c>
      <c r="Z14" s="4">
        <v>1.5</v>
      </c>
      <c r="AA14" s="4">
        <v>0.2</v>
      </c>
      <c r="AB14" s="4">
        <v>5</v>
      </c>
      <c r="AC14" s="4">
        <v>3.4</v>
      </c>
      <c r="AD14" s="1">
        <f t="shared" si="22"/>
        <v>0.12716408131051743</v>
      </c>
      <c r="AE14" s="1">
        <f t="shared" si="23"/>
        <v>3.3762266672834258</v>
      </c>
      <c r="AF14" s="1">
        <f t="shared" si="24"/>
        <v>5.0696874274697539</v>
      </c>
      <c r="AG14" s="4">
        <f t="shared" si="25"/>
        <v>0.12716408131051743</v>
      </c>
      <c r="AH14" s="3" t="str">
        <f t="shared" si="26"/>
        <v>C1</v>
      </c>
      <c r="AI14" s="3">
        <f t="shared" si="27"/>
        <v>1.6170703575547889E-2</v>
      </c>
      <c r="AK14" s="3">
        <v>8</v>
      </c>
      <c r="AL14" s="4">
        <v>1.5</v>
      </c>
      <c r="AM14" s="4">
        <v>0.2</v>
      </c>
      <c r="AN14" s="4">
        <v>5</v>
      </c>
      <c r="AO14" s="4">
        <v>3.4</v>
      </c>
      <c r="AP14" s="1">
        <f t="shared" si="28"/>
        <v>0.12716408131051743</v>
      </c>
      <c r="AQ14" s="1">
        <f t="shared" si="29"/>
        <v>3.3365498702133016</v>
      </c>
      <c r="AR14" s="1">
        <f t="shared" si="30"/>
        <v>5.0025270622266742</v>
      </c>
      <c r="AS14" s="4">
        <f t="shared" si="31"/>
        <v>0.12716408131051743</v>
      </c>
      <c r="AT14" s="3" t="str">
        <f t="shared" si="32"/>
        <v>C1</v>
      </c>
      <c r="AU14" s="3">
        <f t="shared" si="33"/>
        <v>1.6170703575547889E-2</v>
      </c>
    </row>
    <row r="15" spans="1:47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10"/>
        <v>0.9219544457292882</v>
      </c>
      <c r="G15" s="1">
        <f t="shared" si="11"/>
        <v>4.0767634221279021</v>
      </c>
      <c r="H15" s="1">
        <f t="shared" si="12"/>
        <v>5.4972720507539004</v>
      </c>
      <c r="I15" s="4">
        <f t="shared" si="13"/>
        <v>0.9219544457292882</v>
      </c>
      <c r="J15" s="3" t="str">
        <f t="shared" si="14"/>
        <v>C1</v>
      </c>
      <c r="K15" s="3">
        <f t="shared" si="15"/>
        <v>0.84999999999999898</v>
      </c>
      <c r="M15" s="3">
        <v>9</v>
      </c>
      <c r="N15" s="4">
        <v>1.4</v>
      </c>
      <c r="O15" s="4">
        <v>0.2</v>
      </c>
      <c r="P15" s="4">
        <v>4.4000000000000004</v>
      </c>
      <c r="Q15" s="4">
        <v>2.9</v>
      </c>
      <c r="R15" s="1">
        <f t="shared" si="16"/>
        <v>0.8011261777233365</v>
      </c>
      <c r="S15" s="1">
        <f t="shared" si="17"/>
        <v>3.7129896851864714</v>
      </c>
      <c r="T15" s="1">
        <f t="shared" si="18"/>
        <v>5.5256035767180425</v>
      </c>
      <c r="U15" s="4">
        <f t="shared" si="19"/>
        <v>0.8011261777233365</v>
      </c>
      <c r="V15" s="3" t="str">
        <f t="shared" si="20"/>
        <v>C1</v>
      </c>
      <c r="W15" s="3">
        <f t="shared" si="21"/>
        <v>0.64180315263360288</v>
      </c>
      <c r="Y15" s="3">
        <v>9</v>
      </c>
      <c r="Z15" s="4">
        <v>1.4</v>
      </c>
      <c r="AA15" s="4">
        <v>0.2</v>
      </c>
      <c r="AB15" s="4">
        <v>4.4000000000000004</v>
      </c>
      <c r="AC15" s="4">
        <v>2.9</v>
      </c>
      <c r="AD15" s="1">
        <f t="shared" si="22"/>
        <v>0.68777427159903759</v>
      </c>
      <c r="AE15" s="1">
        <f t="shared" si="23"/>
        <v>3.6164770853519519</v>
      </c>
      <c r="AF15" s="1">
        <f t="shared" si="24"/>
        <v>5.3960847484305585</v>
      </c>
      <c r="AG15" s="4">
        <f t="shared" si="25"/>
        <v>0.68777427159903759</v>
      </c>
      <c r="AH15" s="3" t="str">
        <f t="shared" si="26"/>
        <v>C1</v>
      </c>
      <c r="AI15" s="3">
        <f t="shared" si="27"/>
        <v>0.47303344867358671</v>
      </c>
      <c r="AK15" s="3">
        <v>9</v>
      </c>
      <c r="AL15" s="4">
        <v>1.4</v>
      </c>
      <c r="AM15" s="4">
        <v>0.2</v>
      </c>
      <c r="AN15" s="4">
        <v>4.4000000000000004</v>
      </c>
      <c r="AO15" s="4">
        <v>2.9</v>
      </c>
      <c r="AP15" s="1">
        <f t="shared" si="28"/>
        <v>0.68777427159903759</v>
      </c>
      <c r="AQ15" s="1">
        <f t="shared" si="29"/>
        <v>3.5723377912068894</v>
      </c>
      <c r="AR15" s="1">
        <f t="shared" si="30"/>
        <v>5.3279810689855243</v>
      </c>
      <c r="AS15" s="4">
        <f t="shared" si="31"/>
        <v>0.68777427159903759</v>
      </c>
      <c r="AT15" s="3" t="str">
        <f t="shared" si="32"/>
        <v>C1</v>
      </c>
      <c r="AU15" s="3">
        <f t="shared" si="33"/>
        <v>0.47303344867358671</v>
      </c>
    </row>
    <row r="16" spans="1:47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10"/>
        <v>0.46904157598234258</v>
      </c>
      <c r="G16" s="1">
        <f t="shared" si="11"/>
        <v>3.8065732621348563</v>
      </c>
      <c r="H16" s="1">
        <f t="shared" si="12"/>
        <v>5.2924474489596962</v>
      </c>
      <c r="I16" s="4">
        <f t="shared" si="13"/>
        <v>0.46904157598234258</v>
      </c>
      <c r="J16" s="3" t="str">
        <f t="shared" si="14"/>
        <v>C1</v>
      </c>
      <c r="K16" s="3">
        <f t="shared" si="15"/>
        <v>0.21999999999999964</v>
      </c>
      <c r="M16" s="3">
        <v>10</v>
      </c>
      <c r="N16" s="4">
        <v>1.5</v>
      </c>
      <c r="O16" s="4">
        <v>0.1</v>
      </c>
      <c r="P16" s="4">
        <v>4.9000000000000004</v>
      </c>
      <c r="Q16" s="4">
        <v>3.1</v>
      </c>
      <c r="R16" s="1">
        <f t="shared" si="16"/>
        <v>0.36627325019727192</v>
      </c>
      <c r="S16" s="1">
        <f t="shared" si="17"/>
        <v>3.4926416826562514</v>
      </c>
      <c r="T16" s="1">
        <f t="shared" si="18"/>
        <v>5.2636900381836416</v>
      </c>
      <c r="U16" s="4">
        <f t="shared" si="19"/>
        <v>0.36627325019727192</v>
      </c>
      <c r="V16" s="3" t="str">
        <f t="shared" si="20"/>
        <v>C1</v>
      </c>
      <c r="W16" s="3">
        <f t="shared" si="21"/>
        <v>0.13415609381007335</v>
      </c>
      <c r="Y16" s="3">
        <v>10</v>
      </c>
      <c r="Z16" s="4">
        <v>1.5</v>
      </c>
      <c r="AA16" s="4">
        <v>0.1</v>
      </c>
      <c r="AB16" s="4">
        <v>4.9000000000000004</v>
      </c>
      <c r="AC16" s="4">
        <v>3.1</v>
      </c>
      <c r="AD16" s="1">
        <f t="shared" si="22"/>
        <v>0.30404804452498879</v>
      </c>
      <c r="AE16" s="1">
        <f t="shared" si="23"/>
        <v>3.3994545333421309</v>
      </c>
      <c r="AF16" s="1">
        <f t="shared" si="24"/>
        <v>5.1364539503117763</v>
      </c>
      <c r="AG16" s="4">
        <f t="shared" si="25"/>
        <v>0.30404804452498879</v>
      </c>
      <c r="AH16" s="3" t="str">
        <f t="shared" si="26"/>
        <v>C1</v>
      </c>
      <c r="AI16" s="3">
        <f t="shared" si="27"/>
        <v>9.2445213379469565E-2</v>
      </c>
      <c r="AK16" s="3">
        <v>10</v>
      </c>
      <c r="AL16" s="4">
        <v>1.5</v>
      </c>
      <c r="AM16" s="4">
        <v>0.1</v>
      </c>
      <c r="AN16" s="4">
        <v>4.9000000000000004</v>
      </c>
      <c r="AO16" s="4">
        <v>3.1</v>
      </c>
      <c r="AP16" s="1">
        <f t="shared" si="28"/>
        <v>0.30404804452498879</v>
      </c>
      <c r="AQ16" s="1">
        <f t="shared" si="29"/>
        <v>3.3583767014256254</v>
      </c>
      <c r="AR16" s="1">
        <f t="shared" si="30"/>
        <v>5.0679086476515947</v>
      </c>
      <c r="AS16" s="4">
        <f t="shared" si="31"/>
        <v>0.30404804452498879</v>
      </c>
      <c r="AT16" s="3" t="str">
        <f t="shared" si="32"/>
        <v>C1</v>
      </c>
      <c r="AU16" s="3">
        <f t="shared" si="33"/>
        <v>9.2445213379469565E-2</v>
      </c>
    </row>
    <row r="17" spans="1:47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10"/>
        <v>0.37416573867739483</v>
      </c>
      <c r="G17" s="1">
        <f t="shared" si="11"/>
        <v>3.6290494623248111</v>
      </c>
      <c r="H17" s="1">
        <f t="shared" si="12"/>
        <v>5.1487862647423999</v>
      </c>
      <c r="I17" s="4">
        <f t="shared" si="13"/>
        <v>0.37416573867739483</v>
      </c>
      <c r="J17" s="3" t="str">
        <f t="shared" si="14"/>
        <v>C1</v>
      </c>
      <c r="K17" s="3">
        <f t="shared" si="15"/>
        <v>0.14000000000000051</v>
      </c>
      <c r="M17" s="3">
        <v>11</v>
      </c>
      <c r="N17" s="4">
        <v>1.5</v>
      </c>
      <c r="O17" s="4">
        <v>0.2</v>
      </c>
      <c r="P17" s="4">
        <v>5.4</v>
      </c>
      <c r="Q17" s="4">
        <v>3.7</v>
      </c>
      <c r="R17" s="1">
        <f t="shared" si="16"/>
        <v>0.49193417350797553</v>
      </c>
      <c r="S17" s="1">
        <f t="shared" si="17"/>
        <v>3.4417829488638394</v>
      </c>
      <c r="T17" s="1">
        <f t="shared" si="18"/>
        <v>5.0860409090390277</v>
      </c>
      <c r="U17" s="4">
        <f t="shared" si="19"/>
        <v>0.49193417350797553</v>
      </c>
      <c r="V17" s="3" t="str">
        <f t="shared" si="20"/>
        <v>C1</v>
      </c>
      <c r="W17" s="3">
        <f t="shared" si="21"/>
        <v>0.24199923106497498</v>
      </c>
      <c r="Y17" s="3">
        <v>11</v>
      </c>
      <c r="Z17" s="4">
        <v>1.5</v>
      </c>
      <c r="AA17" s="4">
        <v>0.2</v>
      </c>
      <c r="AB17" s="4">
        <v>5.4</v>
      </c>
      <c r="AC17" s="4">
        <v>3.7</v>
      </c>
      <c r="AD17" s="1">
        <f t="shared" si="22"/>
        <v>0.60284791244254377</v>
      </c>
      <c r="AE17" s="1">
        <f t="shared" si="23"/>
        <v>3.3600341643797056</v>
      </c>
      <c r="AF17" s="1">
        <f t="shared" si="24"/>
        <v>4.9637847640357515</v>
      </c>
      <c r="AG17" s="4">
        <f t="shared" si="25"/>
        <v>0.60284791244254377</v>
      </c>
      <c r="AH17" s="3" t="str">
        <f t="shared" si="26"/>
        <v>C1</v>
      </c>
      <c r="AI17" s="3">
        <f t="shared" si="27"/>
        <v>0.36342560553633291</v>
      </c>
      <c r="AK17" s="3">
        <v>11</v>
      </c>
      <c r="AL17" s="4">
        <v>1.5</v>
      </c>
      <c r="AM17" s="4">
        <v>0.2</v>
      </c>
      <c r="AN17" s="4">
        <v>5.4</v>
      </c>
      <c r="AO17" s="4">
        <v>3.7</v>
      </c>
      <c r="AP17" s="1">
        <f t="shared" si="28"/>
        <v>0.60284791244254377</v>
      </c>
      <c r="AQ17" s="1">
        <f t="shared" si="29"/>
        <v>3.3244913078206775</v>
      </c>
      <c r="AR17" s="1">
        <f t="shared" si="30"/>
        <v>4.8980676273398318</v>
      </c>
      <c r="AS17" s="4">
        <f t="shared" si="31"/>
        <v>0.60284791244254377</v>
      </c>
      <c r="AT17" s="3" t="str">
        <f t="shared" si="32"/>
        <v>C1</v>
      </c>
      <c r="AU17" s="3">
        <f t="shared" si="33"/>
        <v>0.36342560553633291</v>
      </c>
    </row>
    <row r="18" spans="1:47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10"/>
        <v>0.37416573867739411</v>
      </c>
      <c r="G18" s="1">
        <f t="shared" si="11"/>
        <v>3.7188707963574106</v>
      </c>
      <c r="H18" s="1">
        <f t="shared" si="12"/>
        <v>5.1874849397371747</v>
      </c>
      <c r="I18" s="4">
        <f t="shared" si="13"/>
        <v>0.37416573867739411</v>
      </c>
      <c r="J18" s="3" t="str">
        <f t="shared" si="14"/>
        <v>C1</v>
      </c>
      <c r="K18" s="3">
        <f t="shared" si="15"/>
        <v>0.13999999999999999</v>
      </c>
      <c r="M18" s="3">
        <v>12</v>
      </c>
      <c r="N18" s="4">
        <v>1.6</v>
      </c>
      <c r="O18" s="4">
        <v>0.2</v>
      </c>
      <c r="P18" s="4">
        <v>4.8</v>
      </c>
      <c r="Q18" s="4">
        <v>3.4</v>
      </c>
      <c r="R18" s="1">
        <f t="shared" si="16"/>
        <v>0.24261487209776372</v>
      </c>
      <c r="S18" s="1">
        <f t="shared" si="17"/>
        <v>3.4426422062200439</v>
      </c>
      <c r="T18" s="1">
        <f t="shared" si="18"/>
        <v>5.1907960711779522</v>
      </c>
      <c r="U18" s="4">
        <f t="shared" si="19"/>
        <v>0.24261487209776372</v>
      </c>
      <c r="V18" s="3" t="str">
        <f t="shared" si="20"/>
        <v>C1</v>
      </c>
      <c r="W18" s="3">
        <f t="shared" si="21"/>
        <v>5.8861976163014251E-2</v>
      </c>
      <c r="Y18" s="3">
        <v>12</v>
      </c>
      <c r="Z18" s="4">
        <v>1.6</v>
      </c>
      <c r="AA18" s="4">
        <v>0.2</v>
      </c>
      <c r="AB18" s="4">
        <v>4.8</v>
      </c>
      <c r="AC18" s="4">
        <v>3.4</v>
      </c>
      <c r="AD18" s="1">
        <f t="shared" si="22"/>
        <v>0.20649767991636564</v>
      </c>
      <c r="AE18" s="1">
        <f t="shared" si="23"/>
        <v>3.3520118484206871</v>
      </c>
      <c r="AF18" s="1">
        <f t="shared" si="24"/>
        <v>5.0639075014926425</v>
      </c>
      <c r="AG18" s="4">
        <f t="shared" si="25"/>
        <v>0.20649767991636564</v>
      </c>
      <c r="AH18" s="3" t="str">
        <f t="shared" si="26"/>
        <v>C1</v>
      </c>
      <c r="AI18" s="3">
        <f t="shared" si="27"/>
        <v>4.2641291810841794E-2</v>
      </c>
      <c r="AK18" s="3">
        <v>12</v>
      </c>
      <c r="AL18" s="4">
        <v>1.6</v>
      </c>
      <c r="AM18" s="4">
        <v>0.2</v>
      </c>
      <c r="AN18" s="4">
        <v>4.8</v>
      </c>
      <c r="AO18" s="4">
        <v>3.4</v>
      </c>
      <c r="AP18" s="1">
        <f t="shared" si="28"/>
        <v>0.20649767991636564</v>
      </c>
      <c r="AQ18" s="1">
        <f t="shared" si="29"/>
        <v>3.3112687176203881</v>
      </c>
      <c r="AR18" s="1">
        <f t="shared" si="30"/>
        <v>4.9966844963113948</v>
      </c>
      <c r="AS18" s="4">
        <f t="shared" si="31"/>
        <v>0.20649767991636564</v>
      </c>
      <c r="AT18" s="3" t="str">
        <f t="shared" si="32"/>
        <v>C1</v>
      </c>
      <c r="AU18" s="3">
        <f t="shared" si="33"/>
        <v>4.2641291810841794E-2</v>
      </c>
    </row>
    <row r="19" spans="1:47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10"/>
        <v>0.59160797830996148</v>
      </c>
      <c r="G19" s="1">
        <f t="shared" si="11"/>
        <v>3.9344631145812006</v>
      </c>
      <c r="H19" s="1">
        <f t="shared" si="12"/>
        <v>5.409251334519408</v>
      </c>
      <c r="I19" s="4">
        <f t="shared" si="13"/>
        <v>0.59160797830996148</v>
      </c>
      <c r="J19" s="3" t="str">
        <f t="shared" si="14"/>
        <v>C1</v>
      </c>
      <c r="K19" s="3">
        <f t="shared" si="15"/>
        <v>0.34999999999999987</v>
      </c>
      <c r="M19" s="3">
        <v>13</v>
      </c>
      <c r="N19" s="4">
        <v>1.4</v>
      </c>
      <c r="O19" s="4">
        <v>0.1</v>
      </c>
      <c r="P19" s="4">
        <v>4.8</v>
      </c>
      <c r="Q19" s="4">
        <v>3</v>
      </c>
      <c r="R19" s="1">
        <f t="shared" si="16"/>
        <v>0.49610168123460258</v>
      </c>
      <c r="S19" s="1">
        <f t="shared" si="17"/>
        <v>3.6029071996965283</v>
      </c>
      <c r="T19" s="1">
        <f t="shared" si="18"/>
        <v>5.3875224672677788</v>
      </c>
      <c r="U19" s="4">
        <f t="shared" si="19"/>
        <v>0.49610168123460258</v>
      </c>
      <c r="V19" s="3" t="str">
        <f t="shared" si="20"/>
        <v>C1</v>
      </c>
      <c r="W19" s="3">
        <f t="shared" si="21"/>
        <v>0.24611687812379923</v>
      </c>
      <c r="Y19" s="3">
        <v>13</v>
      </c>
      <c r="Z19" s="4">
        <v>1.4</v>
      </c>
      <c r="AA19" s="4">
        <v>0.1</v>
      </c>
      <c r="AB19" s="4">
        <v>4.8</v>
      </c>
      <c r="AC19" s="4">
        <v>3</v>
      </c>
      <c r="AD19" s="1">
        <f t="shared" si="22"/>
        <v>0.40353112673276492</v>
      </c>
      <c r="AE19" s="1">
        <f t="shared" si="23"/>
        <v>3.5085147483864141</v>
      </c>
      <c r="AF19" s="1">
        <f t="shared" si="24"/>
        <v>5.259659335596802</v>
      </c>
      <c r="AG19" s="4">
        <f t="shared" si="25"/>
        <v>0.40353112673276492</v>
      </c>
      <c r="AH19" s="3" t="str">
        <f t="shared" si="26"/>
        <v>C1</v>
      </c>
      <c r="AI19" s="3">
        <f t="shared" si="27"/>
        <v>0.16283737024221479</v>
      </c>
      <c r="AK19" s="3">
        <v>13</v>
      </c>
      <c r="AL19" s="4">
        <v>1.4</v>
      </c>
      <c r="AM19" s="4">
        <v>0.1</v>
      </c>
      <c r="AN19" s="4">
        <v>4.8</v>
      </c>
      <c r="AO19" s="4">
        <v>3</v>
      </c>
      <c r="AP19" s="1">
        <f t="shared" si="28"/>
        <v>0.40353112673276492</v>
      </c>
      <c r="AQ19" s="1">
        <f t="shared" si="29"/>
        <v>3.4666127193699938</v>
      </c>
      <c r="AR19" s="1">
        <f t="shared" si="30"/>
        <v>5.1910361158133611</v>
      </c>
      <c r="AS19" s="4">
        <f t="shared" si="31"/>
        <v>0.40353112673276492</v>
      </c>
      <c r="AT19" s="3" t="str">
        <f t="shared" si="32"/>
        <v>C1</v>
      </c>
      <c r="AU19" s="3">
        <f t="shared" si="33"/>
        <v>0.16283737024221479</v>
      </c>
    </row>
    <row r="20" spans="1:47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10"/>
        <v>0.99498743710661974</v>
      </c>
      <c r="G20" s="1">
        <f t="shared" si="11"/>
        <v>4.3931765272977596</v>
      </c>
      <c r="H20" s="1">
        <f t="shared" si="12"/>
        <v>5.8189346103904631</v>
      </c>
      <c r="I20" s="4">
        <f t="shared" si="13"/>
        <v>0.99498743710661974</v>
      </c>
      <c r="J20" s="3" t="str">
        <f t="shared" si="14"/>
        <v>C1</v>
      </c>
      <c r="K20" s="3">
        <f t="shared" si="15"/>
        <v>0.98999999999999955</v>
      </c>
      <c r="M20" s="3">
        <v>14</v>
      </c>
      <c r="N20" s="4">
        <v>1.1000000000000001</v>
      </c>
      <c r="O20" s="4">
        <v>0.1</v>
      </c>
      <c r="P20" s="4">
        <v>4.3</v>
      </c>
      <c r="Q20" s="4">
        <v>3</v>
      </c>
      <c r="R20" s="1">
        <f t="shared" si="16"/>
        <v>0.92154985379292431</v>
      </c>
      <c r="S20" s="1">
        <f t="shared" si="17"/>
        <v>4.0453533778394331</v>
      </c>
      <c r="T20" s="1">
        <f t="shared" si="18"/>
        <v>5.8487739703295709</v>
      </c>
      <c r="U20" s="4">
        <f t="shared" si="19"/>
        <v>0.92154985379292431</v>
      </c>
      <c r="V20" s="3" t="str">
        <f t="shared" si="20"/>
        <v>C1</v>
      </c>
      <c r="W20" s="3">
        <f t="shared" si="21"/>
        <v>0.84925413302576014</v>
      </c>
      <c r="Y20" s="3">
        <v>14</v>
      </c>
      <c r="Z20" s="4">
        <v>1.1000000000000001</v>
      </c>
      <c r="AA20" s="4">
        <v>0.1</v>
      </c>
      <c r="AB20" s="4">
        <v>4.3</v>
      </c>
      <c r="AC20" s="4">
        <v>3</v>
      </c>
      <c r="AD20" s="1">
        <f t="shared" si="22"/>
        <v>0.79415395704933467</v>
      </c>
      <c r="AE20" s="1">
        <f t="shared" si="23"/>
        <v>3.9496230065021569</v>
      </c>
      <c r="AF20" s="1">
        <f t="shared" si="24"/>
        <v>5.7195418683381849</v>
      </c>
      <c r="AG20" s="4">
        <f t="shared" si="25"/>
        <v>0.79415395704933467</v>
      </c>
      <c r="AH20" s="3" t="str">
        <f t="shared" si="26"/>
        <v>C1</v>
      </c>
      <c r="AI20" s="3">
        <f t="shared" si="27"/>
        <v>0.63068050749711646</v>
      </c>
      <c r="AK20" s="3">
        <v>14</v>
      </c>
      <c r="AL20" s="4">
        <v>1.1000000000000001</v>
      </c>
      <c r="AM20" s="4">
        <v>0.1</v>
      </c>
      <c r="AN20" s="4">
        <v>4.3</v>
      </c>
      <c r="AO20" s="4">
        <v>3</v>
      </c>
      <c r="AP20" s="1">
        <f t="shared" si="28"/>
        <v>0.79415395704933467</v>
      </c>
      <c r="AQ20" s="1">
        <f t="shared" si="29"/>
        <v>3.9057836194010664</v>
      </c>
      <c r="AR20" s="1">
        <f t="shared" si="30"/>
        <v>5.6517359380612779</v>
      </c>
      <c r="AS20" s="4">
        <f t="shared" si="31"/>
        <v>0.79415395704933467</v>
      </c>
      <c r="AT20" s="3" t="str">
        <f t="shared" si="32"/>
        <v>C1</v>
      </c>
      <c r="AU20" s="3">
        <f t="shared" si="33"/>
        <v>0.63068050749711646</v>
      </c>
    </row>
    <row r="21" spans="1:47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10"/>
        <v>0.8831760866327848</v>
      </c>
      <c r="G21" s="1">
        <f t="shared" si="11"/>
        <v>3.8665229858362409</v>
      </c>
      <c r="H21" s="1">
        <f t="shared" si="12"/>
        <v>5.3916602266834284</v>
      </c>
      <c r="I21" s="4">
        <f t="shared" si="13"/>
        <v>0.8831760866327848</v>
      </c>
      <c r="J21" s="3" t="str">
        <f t="shared" si="14"/>
        <v>C1</v>
      </c>
      <c r="K21" s="3">
        <f t="shared" si="15"/>
        <v>0.78000000000000025</v>
      </c>
      <c r="M21" s="3">
        <v>15</v>
      </c>
      <c r="N21" s="4">
        <v>1.2</v>
      </c>
      <c r="O21" s="4">
        <v>0.2</v>
      </c>
      <c r="P21" s="4">
        <v>5.8</v>
      </c>
      <c r="Q21" s="4">
        <v>4</v>
      </c>
      <c r="R21" s="1">
        <f t="shared" si="16"/>
        <v>1.0320544975760411</v>
      </c>
      <c r="S21" s="1">
        <f t="shared" si="17"/>
        <v>3.751500658540996</v>
      </c>
      <c r="T21" s="1">
        <f t="shared" si="18"/>
        <v>5.288460279553826</v>
      </c>
      <c r="U21" s="4">
        <f t="shared" si="19"/>
        <v>1.0320544975760411</v>
      </c>
      <c r="V21" s="3" t="str">
        <f t="shared" si="20"/>
        <v>C1</v>
      </c>
      <c r="W21" s="3">
        <f t="shared" si="21"/>
        <v>1.0651364859669346</v>
      </c>
      <c r="Y21" s="3">
        <v>15</v>
      </c>
      <c r="Z21" s="4">
        <v>1.2</v>
      </c>
      <c r="AA21" s="4">
        <v>0.2</v>
      </c>
      <c r="AB21" s="4">
        <v>5.8</v>
      </c>
      <c r="AC21" s="4">
        <v>4</v>
      </c>
      <c r="AD21" s="1">
        <f t="shared" si="22"/>
        <v>1.1228002972466282</v>
      </c>
      <c r="AE21" s="1">
        <f t="shared" si="23"/>
        <v>3.6780825336390102</v>
      </c>
      <c r="AF21" s="1">
        <f t="shared" si="24"/>
        <v>5.1712130973263104</v>
      </c>
      <c r="AG21" s="4">
        <f t="shared" si="25"/>
        <v>1.1228002972466282</v>
      </c>
      <c r="AH21" s="3" t="str">
        <f t="shared" si="26"/>
        <v>C1</v>
      </c>
      <c r="AI21" s="3">
        <f t="shared" si="27"/>
        <v>1.2606805074971168</v>
      </c>
      <c r="AK21" s="3">
        <v>15</v>
      </c>
      <c r="AL21" s="4">
        <v>1.2</v>
      </c>
      <c r="AM21" s="4">
        <v>0.2</v>
      </c>
      <c r="AN21" s="4">
        <v>5.8</v>
      </c>
      <c r="AO21" s="4">
        <v>4</v>
      </c>
      <c r="AP21" s="1">
        <f t="shared" si="28"/>
        <v>1.1228002972466282</v>
      </c>
      <c r="AQ21" s="1">
        <f t="shared" si="29"/>
        <v>3.6466489970091915</v>
      </c>
      <c r="AR21" s="1">
        <f t="shared" si="30"/>
        <v>5.1080445489025834</v>
      </c>
      <c r="AS21" s="4">
        <f t="shared" si="31"/>
        <v>1.1228002972466282</v>
      </c>
      <c r="AT21" s="3" t="str">
        <f t="shared" si="32"/>
        <v>C1</v>
      </c>
      <c r="AU21" s="3">
        <f t="shared" si="33"/>
        <v>1.2606805074971168</v>
      </c>
    </row>
    <row r="22" spans="1:47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10"/>
        <v>1.1045361017187267</v>
      </c>
      <c r="G22" s="1">
        <f t="shared" si="11"/>
        <v>3.6400549446402595</v>
      </c>
      <c r="H22" s="1">
        <f t="shared" si="12"/>
        <v>5.1215232109207509</v>
      </c>
      <c r="I22" s="4">
        <f t="shared" si="13"/>
        <v>1.1045361017187267</v>
      </c>
      <c r="J22" s="3" t="str">
        <f t="shared" si="14"/>
        <v>C1</v>
      </c>
      <c r="K22" s="3">
        <f t="shared" si="15"/>
        <v>1.2200000000000015</v>
      </c>
      <c r="M22" s="3">
        <v>16</v>
      </c>
      <c r="N22" s="4">
        <v>1.5</v>
      </c>
      <c r="O22" s="4">
        <v>0.4</v>
      </c>
      <c r="P22" s="4">
        <v>5.7</v>
      </c>
      <c r="Q22" s="4">
        <v>4.4000000000000004</v>
      </c>
      <c r="R22" s="1">
        <f t="shared" si="16"/>
        <v>1.2159234430260273</v>
      </c>
      <c r="S22" s="1">
        <f t="shared" si="17"/>
        <v>3.5908662703190743</v>
      </c>
      <c r="T22" s="1">
        <f t="shared" si="18"/>
        <v>5.0613019713962846</v>
      </c>
      <c r="U22" s="4">
        <f t="shared" si="19"/>
        <v>1.2159234430260273</v>
      </c>
      <c r="V22" s="3" t="str">
        <f t="shared" si="20"/>
        <v>C1</v>
      </c>
      <c r="W22" s="3">
        <f t="shared" si="21"/>
        <v>1.4784698193002686</v>
      </c>
      <c r="Y22" s="3">
        <v>16</v>
      </c>
      <c r="Z22" s="4">
        <v>1.5</v>
      </c>
      <c r="AA22" s="4">
        <v>0.4</v>
      </c>
      <c r="AB22" s="4">
        <v>5.7</v>
      </c>
      <c r="AC22" s="4">
        <v>4.4000000000000004</v>
      </c>
      <c r="AD22" s="1">
        <f t="shared" si="22"/>
        <v>1.3180102790693295</v>
      </c>
      <c r="AE22" s="1">
        <f t="shared" si="23"/>
        <v>3.5238504357437099</v>
      </c>
      <c r="AF22" s="1">
        <f t="shared" si="24"/>
        <v>4.9460823499255335</v>
      </c>
      <c r="AG22" s="4">
        <f t="shared" si="25"/>
        <v>1.3180102790693295</v>
      </c>
      <c r="AH22" s="3" t="str">
        <f t="shared" si="26"/>
        <v>C1</v>
      </c>
      <c r="AI22" s="3">
        <f t="shared" si="27"/>
        <v>1.7371510957324119</v>
      </c>
      <c r="AK22" s="3">
        <v>16</v>
      </c>
      <c r="AL22" s="4">
        <v>1.5</v>
      </c>
      <c r="AM22" s="4">
        <v>0.4</v>
      </c>
      <c r="AN22" s="4">
        <v>5.7</v>
      </c>
      <c r="AO22" s="4">
        <v>4.4000000000000004</v>
      </c>
      <c r="AP22" s="1">
        <f t="shared" si="28"/>
        <v>1.3180102790693295</v>
      </c>
      <c r="AQ22" s="1">
        <f t="shared" si="29"/>
        <v>3.4942788084609262</v>
      </c>
      <c r="AR22" s="1">
        <f t="shared" si="30"/>
        <v>4.885640954329947</v>
      </c>
      <c r="AS22" s="4">
        <f t="shared" si="31"/>
        <v>1.3180102790693295</v>
      </c>
      <c r="AT22" s="3" t="str">
        <f t="shared" si="32"/>
        <v>C1</v>
      </c>
      <c r="AU22" s="3">
        <f t="shared" si="33"/>
        <v>1.7371510957324119</v>
      </c>
    </row>
    <row r="23" spans="1:47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10"/>
        <v>0.54772255750516641</v>
      </c>
      <c r="G23" s="1">
        <f t="shared" si="11"/>
        <v>3.7643060449437424</v>
      </c>
      <c r="H23" s="1">
        <f t="shared" si="12"/>
        <v>5.260228131934964</v>
      </c>
      <c r="I23" s="4">
        <f t="shared" si="13"/>
        <v>0.54772255750516641</v>
      </c>
      <c r="J23" s="3" t="str">
        <f t="shared" si="14"/>
        <v>C1</v>
      </c>
      <c r="K23" s="3">
        <f t="shared" si="15"/>
        <v>0.30000000000000032</v>
      </c>
      <c r="M23" s="3">
        <v>17</v>
      </c>
      <c r="N23" s="4">
        <v>1.3</v>
      </c>
      <c r="O23" s="4">
        <v>0.4</v>
      </c>
      <c r="P23" s="4">
        <v>5.4</v>
      </c>
      <c r="Q23" s="4">
        <v>3.9</v>
      </c>
      <c r="R23" s="1">
        <f t="shared" si="16"/>
        <v>0.67070289124162608</v>
      </c>
      <c r="S23" s="1">
        <f t="shared" si="17"/>
        <v>3.608629642296211</v>
      </c>
      <c r="T23" s="1">
        <f t="shared" si="18"/>
        <v>5.2159124957097678</v>
      </c>
      <c r="U23" s="4">
        <f t="shared" si="19"/>
        <v>0.67070289124162608</v>
      </c>
      <c r="V23" s="3" t="str">
        <f t="shared" si="20"/>
        <v>C1</v>
      </c>
      <c r="W23" s="3">
        <f t="shared" si="21"/>
        <v>0.44984236831987651</v>
      </c>
      <c r="Y23" s="3">
        <v>17</v>
      </c>
      <c r="Z23" s="4">
        <v>1.3</v>
      </c>
      <c r="AA23" s="4">
        <v>0.4</v>
      </c>
      <c r="AB23" s="4">
        <v>5.4</v>
      </c>
      <c r="AC23" s="4">
        <v>3.9</v>
      </c>
      <c r="AD23" s="1">
        <f t="shared" si="22"/>
        <v>0.7589299211021896</v>
      </c>
      <c r="AE23" s="1">
        <f t="shared" si="23"/>
        <v>3.5304367197207585</v>
      </c>
      <c r="AF23" s="1">
        <f t="shared" si="24"/>
        <v>5.0944523648729092</v>
      </c>
      <c r="AG23" s="4">
        <f t="shared" si="25"/>
        <v>0.7589299211021896</v>
      </c>
      <c r="AH23" s="3" t="str">
        <f t="shared" si="26"/>
        <v>C1</v>
      </c>
      <c r="AI23" s="3">
        <f t="shared" si="27"/>
        <v>0.57597462514417574</v>
      </c>
      <c r="AK23" s="3">
        <v>17</v>
      </c>
      <c r="AL23" s="4">
        <v>1.3</v>
      </c>
      <c r="AM23" s="4">
        <v>0.4</v>
      </c>
      <c r="AN23" s="4">
        <v>5.4</v>
      </c>
      <c r="AO23" s="4">
        <v>3.9</v>
      </c>
      <c r="AP23" s="1">
        <f t="shared" si="28"/>
        <v>0.7589299211021896</v>
      </c>
      <c r="AQ23" s="1">
        <f t="shared" si="29"/>
        <v>3.4952480004725697</v>
      </c>
      <c r="AR23" s="1">
        <f t="shared" si="30"/>
        <v>5.0309058677752558</v>
      </c>
      <c r="AS23" s="4">
        <f t="shared" si="31"/>
        <v>0.7589299211021896</v>
      </c>
      <c r="AT23" s="3" t="str">
        <f t="shared" si="32"/>
        <v>C1</v>
      </c>
      <c r="AU23" s="3">
        <f t="shared" si="33"/>
        <v>0.57597462514417574</v>
      </c>
    </row>
    <row r="24" spans="1:47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10"/>
        <v>9.9999999999999978E-2</v>
      </c>
      <c r="G24" s="1">
        <f t="shared" si="11"/>
        <v>3.7496666518505353</v>
      </c>
      <c r="H24" s="1">
        <f t="shared" si="12"/>
        <v>5.2421369688324626</v>
      </c>
      <c r="I24" s="4">
        <f t="shared" si="13"/>
        <v>9.9999999999999978E-2</v>
      </c>
      <c r="J24" s="3" t="str">
        <f t="shared" si="14"/>
        <v>C1</v>
      </c>
      <c r="K24" s="3">
        <f t="shared" si="15"/>
        <v>9.999999999999995E-3</v>
      </c>
      <c r="M24" s="3">
        <v>18</v>
      </c>
      <c r="N24" s="4">
        <v>1.4</v>
      </c>
      <c r="O24" s="4">
        <v>0.3</v>
      </c>
      <c r="P24" s="4">
        <v>5.0999999999999996</v>
      </c>
      <c r="Q24" s="4">
        <v>3.5</v>
      </c>
      <c r="R24" s="1">
        <f t="shared" si="16"/>
        <v>0.16281595433661747</v>
      </c>
      <c r="S24" s="1">
        <f t="shared" si="17"/>
        <v>3.5100394455537658</v>
      </c>
      <c r="T24" s="1">
        <f t="shared" si="18"/>
        <v>5.214953802566356</v>
      </c>
      <c r="U24" s="4">
        <f t="shared" si="19"/>
        <v>0.16281595433661747</v>
      </c>
      <c r="V24" s="3" t="str">
        <f t="shared" si="20"/>
        <v>C1</v>
      </c>
      <c r="W24" s="3">
        <f t="shared" si="21"/>
        <v>2.6509034986543504E-2</v>
      </c>
      <c r="Y24" s="3">
        <v>18</v>
      </c>
      <c r="Z24" s="4">
        <v>1.4</v>
      </c>
      <c r="AA24" s="4">
        <v>0.3</v>
      </c>
      <c r="AB24" s="4">
        <v>5.0999999999999996</v>
      </c>
      <c r="AC24" s="4">
        <v>3.5</v>
      </c>
      <c r="AD24" s="1">
        <f t="shared" si="22"/>
        <v>0.2467318097215862</v>
      </c>
      <c r="AE24" s="1">
        <f t="shared" si="23"/>
        <v>3.4233787248113718</v>
      </c>
      <c r="AF24" s="1">
        <f t="shared" si="24"/>
        <v>5.0895988374851902</v>
      </c>
      <c r="AG24" s="4">
        <f t="shared" si="25"/>
        <v>0.2467318097215862</v>
      </c>
      <c r="AH24" s="3" t="str">
        <f t="shared" si="26"/>
        <v>C1</v>
      </c>
      <c r="AI24" s="3">
        <f t="shared" si="27"/>
        <v>6.0876585928489019E-2</v>
      </c>
      <c r="AK24" s="3">
        <v>18</v>
      </c>
      <c r="AL24" s="4">
        <v>1.4</v>
      </c>
      <c r="AM24" s="4">
        <v>0.3</v>
      </c>
      <c r="AN24" s="4">
        <v>5.0999999999999996</v>
      </c>
      <c r="AO24" s="4">
        <v>3.5</v>
      </c>
      <c r="AP24" s="1">
        <f t="shared" si="28"/>
        <v>0.2467318097215862</v>
      </c>
      <c r="AQ24" s="1">
        <f t="shared" si="29"/>
        <v>3.3844498105735545</v>
      </c>
      <c r="AR24" s="1">
        <f t="shared" si="30"/>
        <v>5.0234202185882051</v>
      </c>
      <c r="AS24" s="4">
        <f t="shared" si="31"/>
        <v>0.2467318097215862</v>
      </c>
      <c r="AT24" s="3" t="str">
        <f t="shared" si="32"/>
        <v>C1</v>
      </c>
      <c r="AU24" s="3">
        <f t="shared" si="33"/>
        <v>6.0876585928489019E-2</v>
      </c>
    </row>
    <row r="25" spans="1:47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10"/>
        <v>0.74161984870956665</v>
      </c>
      <c r="G25" s="1">
        <f t="shared" si="11"/>
        <v>3.3615472627943221</v>
      </c>
      <c r="H25" s="1">
        <f t="shared" si="12"/>
        <v>4.8928519290900265</v>
      </c>
      <c r="I25" s="4">
        <f t="shared" si="13"/>
        <v>0.74161984870956665</v>
      </c>
      <c r="J25" s="3" t="str">
        <f t="shared" si="14"/>
        <v>C1</v>
      </c>
      <c r="K25" s="3">
        <f t="shared" si="15"/>
        <v>0.55000000000000049</v>
      </c>
      <c r="M25" s="3">
        <v>19</v>
      </c>
      <c r="N25" s="4">
        <v>1.7</v>
      </c>
      <c r="O25" s="4">
        <v>0.3</v>
      </c>
      <c r="P25" s="4">
        <v>5.7</v>
      </c>
      <c r="Q25" s="4">
        <v>3.8</v>
      </c>
      <c r="R25" s="1">
        <f t="shared" si="16"/>
        <v>0.82214402612463555</v>
      </c>
      <c r="S25" s="1">
        <f t="shared" si="17"/>
        <v>3.2207661597548896</v>
      </c>
      <c r="T25" s="1">
        <f t="shared" si="18"/>
        <v>4.802285920210605</v>
      </c>
      <c r="U25" s="4">
        <f t="shared" si="19"/>
        <v>0.82214402612463555</v>
      </c>
      <c r="V25" s="3" t="str">
        <f t="shared" si="20"/>
        <v>C1</v>
      </c>
      <c r="W25" s="3">
        <f t="shared" si="21"/>
        <v>0.67592079969242547</v>
      </c>
      <c r="Y25" s="3">
        <v>19</v>
      </c>
      <c r="Z25" s="4">
        <v>1.7</v>
      </c>
      <c r="AA25" s="4">
        <v>0.3</v>
      </c>
      <c r="AB25" s="4">
        <v>5.7</v>
      </c>
      <c r="AC25" s="4">
        <v>3.8</v>
      </c>
      <c r="AD25" s="1">
        <f t="shared" si="22"/>
        <v>0.94604134845540078</v>
      </c>
      <c r="AE25" s="1">
        <f t="shared" si="23"/>
        <v>3.1448344045358998</v>
      </c>
      <c r="AF25" s="1">
        <f t="shared" si="24"/>
        <v>4.6826139569035305</v>
      </c>
      <c r="AG25" s="4">
        <f t="shared" si="25"/>
        <v>0.94604134845540078</v>
      </c>
      <c r="AH25" s="3" t="str">
        <f t="shared" si="26"/>
        <v>C1</v>
      </c>
      <c r="AI25" s="3">
        <f t="shared" si="27"/>
        <v>0.89499423298731307</v>
      </c>
      <c r="AK25" s="3">
        <v>19</v>
      </c>
      <c r="AL25" s="4">
        <v>1.7</v>
      </c>
      <c r="AM25" s="4">
        <v>0.3</v>
      </c>
      <c r="AN25" s="4">
        <v>5.7</v>
      </c>
      <c r="AO25" s="4">
        <v>3.8</v>
      </c>
      <c r="AP25" s="1">
        <f t="shared" si="28"/>
        <v>0.94604134845540078</v>
      </c>
      <c r="AQ25" s="1">
        <f t="shared" si="29"/>
        <v>3.1124594368598313</v>
      </c>
      <c r="AR25" s="1">
        <f t="shared" si="30"/>
        <v>4.6179299483979008</v>
      </c>
      <c r="AS25" s="4">
        <f t="shared" si="31"/>
        <v>0.94604134845540078</v>
      </c>
      <c r="AT25" s="3" t="str">
        <f t="shared" si="32"/>
        <v>C1</v>
      </c>
      <c r="AU25" s="3">
        <f t="shared" si="33"/>
        <v>0.89499423298731307</v>
      </c>
    </row>
    <row r="26" spans="1:47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10"/>
        <v>0.33166247903553986</v>
      </c>
      <c r="G26" s="1">
        <f t="shared" si="11"/>
        <v>3.6905284174491872</v>
      </c>
      <c r="H26" s="1">
        <f t="shared" si="12"/>
        <v>5.1749396131742449</v>
      </c>
      <c r="I26" s="4">
        <f t="shared" si="13"/>
        <v>0.33166247903553986</v>
      </c>
      <c r="J26" s="3" t="str">
        <f t="shared" si="14"/>
        <v>C1</v>
      </c>
      <c r="K26" s="3">
        <f t="shared" si="15"/>
        <v>0.10999999999999992</v>
      </c>
      <c r="M26" s="3">
        <v>20</v>
      </c>
      <c r="N26" s="4">
        <v>1.5</v>
      </c>
      <c r="O26" s="4">
        <v>0.3</v>
      </c>
      <c r="P26" s="4">
        <v>5.0999999999999996</v>
      </c>
      <c r="Q26" s="4">
        <v>3.8</v>
      </c>
      <c r="R26" s="1">
        <f t="shared" si="16"/>
        <v>0.40273478803841462</v>
      </c>
      <c r="S26" s="1">
        <f t="shared" si="17"/>
        <v>3.4976586948933575</v>
      </c>
      <c r="T26" s="1">
        <f t="shared" si="18"/>
        <v>5.1608491406508357</v>
      </c>
      <c r="U26" s="4">
        <f t="shared" si="19"/>
        <v>0.40273478803841462</v>
      </c>
      <c r="V26" s="3" t="str">
        <f t="shared" si="20"/>
        <v>C1</v>
      </c>
      <c r="W26" s="3">
        <f t="shared" si="21"/>
        <v>0.16219530949634675</v>
      </c>
      <c r="Y26" s="3">
        <v>20</v>
      </c>
      <c r="Z26" s="4">
        <v>1.5</v>
      </c>
      <c r="AA26" s="4">
        <v>0.3</v>
      </c>
      <c r="AB26" s="4">
        <v>5.0999999999999996</v>
      </c>
      <c r="AC26" s="4">
        <v>3.8</v>
      </c>
      <c r="AD26" s="1">
        <f t="shared" si="22"/>
        <v>0.48758520386341475</v>
      </c>
      <c r="AE26" s="1">
        <f t="shared" si="23"/>
        <v>3.4147393707886713</v>
      </c>
      <c r="AF26" s="1">
        <f t="shared" si="24"/>
        <v>5.0371209788034701</v>
      </c>
      <c r="AG26" s="4">
        <f t="shared" si="25"/>
        <v>0.48758520386341475</v>
      </c>
      <c r="AH26" s="3" t="str">
        <f t="shared" si="26"/>
        <v>C1</v>
      </c>
      <c r="AI26" s="3">
        <f t="shared" si="27"/>
        <v>0.23773933102652772</v>
      </c>
      <c r="AK26" s="3">
        <v>20</v>
      </c>
      <c r="AL26" s="4">
        <v>1.5</v>
      </c>
      <c r="AM26" s="4">
        <v>0.3</v>
      </c>
      <c r="AN26" s="4">
        <v>5.0999999999999996</v>
      </c>
      <c r="AO26" s="4">
        <v>3.8</v>
      </c>
      <c r="AP26" s="1">
        <f t="shared" si="28"/>
        <v>0.48758520386341475</v>
      </c>
      <c r="AQ26" s="1">
        <f t="shared" si="29"/>
        <v>3.377389314960225</v>
      </c>
      <c r="AR26" s="1">
        <f t="shared" si="30"/>
        <v>4.9721342614186712</v>
      </c>
      <c r="AS26" s="4">
        <f t="shared" si="31"/>
        <v>0.48758520386341475</v>
      </c>
      <c r="AT26" s="3" t="str">
        <f t="shared" si="32"/>
        <v>C1</v>
      </c>
      <c r="AU26" s="3">
        <f t="shared" si="33"/>
        <v>0.23773933102652772</v>
      </c>
    </row>
    <row r="27" spans="1:47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10"/>
        <v>0.43588989435406789</v>
      </c>
      <c r="G27" s="1">
        <f t="shared" si="11"/>
        <v>3.4322004603461025</v>
      </c>
      <c r="H27" s="1">
        <f t="shared" si="12"/>
        <v>4.9598387070548977</v>
      </c>
      <c r="I27" s="4">
        <f t="shared" si="13"/>
        <v>0.43588989435406789</v>
      </c>
      <c r="J27" s="3" t="str">
        <f t="shared" si="14"/>
        <v>C1</v>
      </c>
      <c r="K27" s="3">
        <f t="shared" si="15"/>
        <v>0.19000000000000047</v>
      </c>
      <c r="M27" s="3">
        <v>21</v>
      </c>
      <c r="N27" s="4">
        <v>1.7</v>
      </c>
      <c r="O27" s="4">
        <v>0.2</v>
      </c>
      <c r="P27" s="4">
        <v>5.4</v>
      </c>
      <c r="Q27" s="4">
        <v>3.4</v>
      </c>
      <c r="R27" s="1">
        <f t="shared" si="16"/>
        <v>0.44835124501679752</v>
      </c>
      <c r="S27" s="1">
        <f t="shared" si="17"/>
        <v>3.1971526957665959</v>
      </c>
      <c r="T27" s="1">
        <f t="shared" si="18"/>
        <v>4.8868456497295476</v>
      </c>
      <c r="U27" s="4">
        <f t="shared" si="19"/>
        <v>0.44835124501679752</v>
      </c>
      <c r="V27" s="3" t="str">
        <f t="shared" si="20"/>
        <v>C1</v>
      </c>
      <c r="W27" s="3">
        <f t="shared" si="21"/>
        <v>0.2010188389081124</v>
      </c>
      <c r="Y27" s="3">
        <v>21</v>
      </c>
      <c r="Z27" s="4">
        <v>1.7</v>
      </c>
      <c r="AA27" s="4">
        <v>0.2</v>
      </c>
      <c r="AB27" s="4">
        <v>5.4</v>
      </c>
      <c r="AC27" s="4">
        <v>3.4</v>
      </c>
      <c r="AD27" s="1">
        <f t="shared" si="22"/>
        <v>0.56263919205676893</v>
      </c>
      <c r="AE27" s="1">
        <f t="shared" si="23"/>
        <v>3.1114896829874406</v>
      </c>
      <c r="AF27" s="1">
        <f t="shared" si="24"/>
        <v>4.7629539796480174</v>
      </c>
      <c r="AG27" s="4">
        <f t="shared" si="25"/>
        <v>0.56263919205676893</v>
      </c>
      <c r="AH27" s="3" t="str">
        <f t="shared" si="26"/>
        <v>C1</v>
      </c>
      <c r="AI27" s="3">
        <f t="shared" si="27"/>
        <v>0.31656286043829374</v>
      </c>
      <c r="AK27" s="3">
        <v>21</v>
      </c>
      <c r="AL27" s="4">
        <v>1.7</v>
      </c>
      <c r="AM27" s="4">
        <v>0.2</v>
      </c>
      <c r="AN27" s="4">
        <v>5.4</v>
      </c>
      <c r="AO27" s="4">
        <v>3.4</v>
      </c>
      <c r="AP27" s="1">
        <f t="shared" si="28"/>
        <v>0.56263919205676893</v>
      </c>
      <c r="AQ27" s="1">
        <f t="shared" si="29"/>
        <v>3.0747122400317468</v>
      </c>
      <c r="AR27" s="1">
        <f t="shared" si="30"/>
        <v>4.6955760991647315</v>
      </c>
      <c r="AS27" s="4">
        <f t="shared" si="31"/>
        <v>0.56263919205676893</v>
      </c>
      <c r="AT27" s="3" t="str">
        <f t="shared" si="32"/>
        <v>C1</v>
      </c>
      <c r="AU27" s="3">
        <f t="shared" si="33"/>
        <v>0.31656286043829374</v>
      </c>
    </row>
    <row r="28" spans="1:47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10"/>
        <v>0.30000000000000016</v>
      </c>
      <c r="G28" s="1">
        <f t="shared" si="11"/>
        <v>3.6441734316577201</v>
      </c>
      <c r="H28" s="1">
        <f t="shared" si="12"/>
        <v>5.1244511901275827</v>
      </c>
      <c r="I28" s="4">
        <f t="shared" si="13"/>
        <v>0.30000000000000016</v>
      </c>
      <c r="J28" s="3" t="str">
        <f t="shared" si="14"/>
        <v>C1</v>
      </c>
      <c r="K28" s="3">
        <f t="shared" si="15"/>
        <v>9.0000000000000094E-2</v>
      </c>
      <c r="M28" s="3">
        <v>22</v>
      </c>
      <c r="N28" s="4">
        <v>1.5</v>
      </c>
      <c r="O28" s="4">
        <v>0.4</v>
      </c>
      <c r="P28" s="4">
        <v>5.0999999999999996</v>
      </c>
      <c r="Q28" s="4">
        <v>3.7</v>
      </c>
      <c r="R28" s="1">
        <f t="shared" si="16"/>
        <v>0.33407644963724925</v>
      </c>
      <c r="S28" s="1">
        <f t="shared" si="17"/>
        <v>3.4369302561151462</v>
      </c>
      <c r="T28" s="1">
        <f t="shared" si="18"/>
        <v>5.1132571160968512</v>
      </c>
      <c r="U28" s="4">
        <f t="shared" si="19"/>
        <v>0.33407644963724925</v>
      </c>
      <c r="V28" s="3" t="str">
        <f t="shared" si="20"/>
        <v>C1</v>
      </c>
      <c r="W28" s="3">
        <f t="shared" si="21"/>
        <v>0.11160707420222954</v>
      </c>
      <c r="Y28" s="3">
        <v>22</v>
      </c>
      <c r="Z28" s="4">
        <v>1.5</v>
      </c>
      <c r="AA28" s="4">
        <v>0.4</v>
      </c>
      <c r="AB28" s="4">
        <v>5.0999999999999996</v>
      </c>
      <c r="AC28" s="4">
        <v>3.7</v>
      </c>
      <c r="AD28" s="1">
        <f t="shared" si="22"/>
        <v>0.42621696312321861</v>
      </c>
      <c r="AE28" s="1">
        <f t="shared" si="23"/>
        <v>3.3531820090473508</v>
      </c>
      <c r="AF28" s="1">
        <f t="shared" si="24"/>
        <v>4.9886745202897078</v>
      </c>
      <c r="AG28" s="4">
        <f t="shared" si="25"/>
        <v>0.42621696312321861</v>
      </c>
      <c r="AH28" s="3" t="str">
        <f t="shared" si="26"/>
        <v>C1</v>
      </c>
      <c r="AI28" s="3">
        <f t="shared" si="27"/>
        <v>0.18166089965397908</v>
      </c>
      <c r="AK28" s="3">
        <v>22</v>
      </c>
      <c r="AL28" s="4">
        <v>1.5</v>
      </c>
      <c r="AM28" s="4">
        <v>0.4</v>
      </c>
      <c r="AN28" s="4">
        <v>5.0999999999999996</v>
      </c>
      <c r="AO28" s="4">
        <v>3.7</v>
      </c>
      <c r="AP28" s="1">
        <f t="shared" si="28"/>
        <v>0.42621696312321861</v>
      </c>
      <c r="AQ28" s="1">
        <f t="shared" si="29"/>
        <v>3.3150658832991464</v>
      </c>
      <c r="AR28" s="1">
        <f t="shared" si="30"/>
        <v>4.9236821007618756</v>
      </c>
      <c r="AS28" s="4">
        <f t="shared" si="31"/>
        <v>0.42621696312321861</v>
      </c>
      <c r="AT28" s="3" t="str">
        <f t="shared" si="32"/>
        <v>C1</v>
      </c>
      <c r="AU28" s="3">
        <f t="shared" si="33"/>
        <v>0.18166089965397908</v>
      </c>
    </row>
    <row r="29" spans="1:47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10"/>
        <v>0.64807406984078597</v>
      </c>
      <c r="G29" s="1">
        <f t="shared" si="11"/>
        <v>4.3162483709814481</v>
      </c>
      <c r="H29" s="1">
        <f t="shared" si="12"/>
        <v>5.768015256567895</v>
      </c>
      <c r="I29" s="4">
        <f t="shared" si="13"/>
        <v>0.64807406984078597</v>
      </c>
      <c r="J29" s="3" t="str">
        <f t="shared" si="14"/>
        <v>C1</v>
      </c>
      <c r="K29" s="3">
        <f t="shared" si="15"/>
        <v>0.41999999999999993</v>
      </c>
      <c r="M29" s="3">
        <v>23</v>
      </c>
      <c r="N29" s="4">
        <v>1</v>
      </c>
      <c r="O29" s="4">
        <v>0.2</v>
      </c>
      <c r="P29" s="4">
        <v>4.5999999999999996</v>
      </c>
      <c r="Q29" s="4">
        <v>3.6</v>
      </c>
      <c r="R29" s="1">
        <f t="shared" si="16"/>
        <v>0.66982527403169989</v>
      </c>
      <c r="S29" s="1">
        <f t="shared" si="17"/>
        <v>4.0614934472456614</v>
      </c>
      <c r="T29" s="1">
        <f t="shared" si="18"/>
        <v>5.7893676378046601</v>
      </c>
      <c r="U29" s="4">
        <f t="shared" si="19"/>
        <v>0.66982527403169989</v>
      </c>
      <c r="V29" s="3" t="str">
        <f t="shared" si="20"/>
        <v>C1</v>
      </c>
      <c r="W29" s="3">
        <f t="shared" si="21"/>
        <v>0.44866589773164184</v>
      </c>
      <c r="Y29" s="3">
        <v>23</v>
      </c>
      <c r="Z29" s="4">
        <v>1</v>
      </c>
      <c r="AA29" s="4">
        <v>0.2</v>
      </c>
      <c r="AB29" s="4">
        <v>4.5999999999999996</v>
      </c>
      <c r="AC29" s="4">
        <v>3.6</v>
      </c>
      <c r="AD29" s="1">
        <f t="shared" si="22"/>
        <v>0.58434991334183195</v>
      </c>
      <c r="AE29" s="1">
        <f t="shared" si="23"/>
        <v>3.9726350934611183</v>
      </c>
      <c r="AF29" s="1">
        <f t="shared" si="24"/>
        <v>5.6627872274767181</v>
      </c>
      <c r="AG29" s="4">
        <f t="shared" si="25"/>
        <v>0.58434991334183195</v>
      </c>
      <c r="AH29" s="3" t="str">
        <f t="shared" si="26"/>
        <v>C1</v>
      </c>
      <c r="AI29" s="3">
        <f t="shared" si="27"/>
        <v>0.34146482122260652</v>
      </c>
      <c r="AK29" s="3">
        <v>23</v>
      </c>
      <c r="AL29" s="4">
        <v>1</v>
      </c>
      <c r="AM29" s="4">
        <v>0.2</v>
      </c>
      <c r="AN29" s="4">
        <v>4.5999999999999996</v>
      </c>
      <c r="AO29" s="4">
        <v>3.6</v>
      </c>
      <c r="AP29" s="1">
        <f t="shared" si="28"/>
        <v>0.58434991334183195</v>
      </c>
      <c r="AQ29" s="1">
        <f t="shared" si="29"/>
        <v>3.9316725330815823</v>
      </c>
      <c r="AR29" s="1">
        <f t="shared" si="30"/>
        <v>5.5971339618824212</v>
      </c>
      <c r="AS29" s="4">
        <f t="shared" si="31"/>
        <v>0.58434991334183195</v>
      </c>
      <c r="AT29" s="3" t="str">
        <f t="shared" si="32"/>
        <v>C1</v>
      </c>
      <c r="AU29" s="3">
        <f t="shared" si="33"/>
        <v>0.34146482122260652</v>
      </c>
    </row>
    <row r="30" spans="1:47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10"/>
        <v>0.46904157598234303</v>
      </c>
      <c r="G30" s="1">
        <f t="shared" si="11"/>
        <v>3.4132096331752027</v>
      </c>
      <c r="H30" s="1">
        <f t="shared" si="12"/>
        <v>4.8918299234540035</v>
      </c>
      <c r="I30" s="4">
        <f t="shared" si="13"/>
        <v>0.46904157598234303</v>
      </c>
      <c r="J30" s="3" t="str">
        <f t="shared" si="14"/>
        <v>C1</v>
      </c>
      <c r="K30" s="3">
        <f t="shared" si="15"/>
        <v>0.22000000000000006</v>
      </c>
      <c r="M30" s="3">
        <v>24</v>
      </c>
      <c r="N30" s="4">
        <v>1.7</v>
      </c>
      <c r="O30" s="4">
        <v>0.5</v>
      </c>
      <c r="P30" s="4">
        <v>5.0999999999999996</v>
      </c>
      <c r="Q30" s="4">
        <v>3.3</v>
      </c>
      <c r="R30" s="1">
        <f t="shared" si="16"/>
        <v>0.34646565017509251</v>
      </c>
      <c r="S30" s="1">
        <f t="shared" si="17"/>
        <v>3.1412224241199618</v>
      </c>
      <c r="T30" s="1">
        <f t="shared" si="18"/>
        <v>4.8754365029129216</v>
      </c>
      <c r="U30" s="4">
        <f t="shared" si="19"/>
        <v>0.34646565017509251</v>
      </c>
      <c r="V30" s="3" t="str">
        <f t="shared" si="20"/>
        <v>C1</v>
      </c>
      <c r="W30" s="3">
        <f t="shared" si="21"/>
        <v>0.12003844675124958</v>
      </c>
      <c r="Y30" s="3">
        <v>24</v>
      </c>
      <c r="Z30" s="4">
        <v>1.7</v>
      </c>
      <c r="AA30" s="4">
        <v>0.5</v>
      </c>
      <c r="AB30" s="4">
        <v>5.0999999999999996</v>
      </c>
      <c r="AC30" s="4">
        <v>3.3</v>
      </c>
      <c r="AD30" s="1">
        <f t="shared" si="22"/>
        <v>0.42275255550190477</v>
      </c>
      <c r="AE30" s="1">
        <f t="shared" si="23"/>
        <v>3.0526632082039287</v>
      </c>
      <c r="AF30" s="1">
        <f t="shared" si="24"/>
        <v>4.7484450730997079</v>
      </c>
      <c r="AG30" s="4">
        <f t="shared" si="25"/>
        <v>0.42275255550190477</v>
      </c>
      <c r="AH30" s="3" t="str">
        <f t="shared" si="26"/>
        <v>C1</v>
      </c>
      <c r="AI30" s="3">
        <f t="shared" si="27"/>
        <v>0.17871972318339108</v>
      </c>
      <c r="AK30" s="3">
        <v>24</v>
      </c>
      <c r="AL30" s="4">
        <v>1.7</v>
      </c>
      <c r="AM30" s="4">
        <v>0.5</v>
      </c>
      <c r="AN30" s="4">
        <v>5.0999999999999996</v>
      </c>
      <c r="AO30" s="4">
        <v>3.3</v>
      </c>
      <c r="AP30" s="1">
        <f t="shared" si="28"/>
        <v>0.42275255550190477</v>
      </c>
      <c r="AQ30" s="1">
        <f t="shared" si="29"/>
        <v>3.0123376204612602</v>
      </c>
      <c r="AR30" s="1">
        <f t="shared" si="30"/>
        <v>4.6819376508241737</v>
      </c>
      <c r="AS30" s="4">
        <f t="shared" si="31"/>
        <v>0.42275255550190477</v>
      </c>
      <c r="AT30" s="3" t="str">
        <f t="shared" si="32"/>
        <v>C1</v>
      </c>
      <c r="AU30" s="3">
        <f t="shared" si="33"/>
        <v>0.17871972318339108</v>
      </c>
    </row>
    <row r="31" spans="1:47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10"/>
        <v>0.59160797830996159</v>
      </c>
      <c r="G31" s="1">
        <f t="shared" si="11"/>
        <v>3.4727510708370679</v>
      </c>
      <c r="H31" s="1">
        <f t="shared" si="12"/>
        <v>4.935585071701226</v>
      </c>
      <c r="I31" s="4">
        <f t="shared" si="13"/>
        <v>0.59160797830996159</v>
      </c>
      <c r="J31" s="3" t="str">
        <f t="shared" si="14"/>
        <v>C1</v>
      </c>
      <c r="K31" s="3">
        <f t="shared" si="15"/>
        <v>0.35</v>
      </c>
      <c r="M31" s="3">
        <v>25</v>
      </c>
      <c r="N31" s="4">
        <v>1.9</v>
      </c>
      <c r="O31" s="4">
        <v>0.2</v>
      </c>
      <c r="P31" s="4">
        <v>4.8</v>
      </c>
      <c r="Q31" s="4">
        <v>3.4</v>
      </c>
      <c r="R31" s="1">
        <f t="shared" si="16"/>
        <v>0.46213402657233021</v>
      </c>
      <c r="S31" s="1">
        <f t="shared" si="17"/>
        <v>3.1938910891927854</v>
      </c>
      <c r="T31" s="1">
        <f t="shared" si="18"/>
        <v>4.945344560096264</v>
      </c>
      <c r="U31" s="4">
        <f t="shared" si="19"/>
        <v>0.46213402657233021</v>
      </c>
      <c r="V31" s="3" t="str">
        <f t="shared" si="20"/>
        <v>C1</v>
      </c>
      <c r="W31" s="3">
        <f t="shared" si="21"/>
        <v>0.21356785851595522</v>
      </c>
      <c r="Y31" s="3">
        <v>25</v>
      </c>
      <c r="Z31" s="4">
        <v>1.9</v>
      </c>
      <c r="AA31" s="4">
        <v>0.2</v>
      </c>
      <c r="AB31" s="4">
        <v>4.8</v>
      </c>
      <c r="AC31" s="4">
        <v>3.4</v>
      </c>
      <c r="AD31" s="1">
        <f t="shared" si="22"/>
        <v>0.482329028579912</v>
      </c>
      <c r="AE31" s="1">
        <f t="shared" si="23"/>
        <v>3.1029735690808278</v>
      </c>
      <c r="AF31" s="1">
        <f t="shared" si="24"/>
        <v>4.8185373341727171</v>
      </c>
      <c r="AG31" s="4">
        <f t="shared" si="25"/>
        <v>0.482329028579912</v>
      </c>
      <c r="AH31" s="3" t="str">
        <f t="shared" si="26"/>
        <v>C1</v>
      </c>
      <c r="AI31" s="3">
        <f t="shared" si="27"/>
        <v>0.23264129181084156</v>
      </c>
      <c r="AK31" s="3">
        <v>25</v>
      </c>
      <c r="AL31" s="4">
        <v>1.9</v>
      </c>
      <c r="AM31" s="4">
        <v>0.2</v>
      </c>
      <c r="AN31" s="4">
        <v>4.8</v>
      </c>
      <c r="AO31" s="4">
        <v>3.4</v>
      </c>
      <c r="AP31" s="1">
        <f t="shared" si="28"/>
        <v>0.482329028579912</v>
      </c>
      <c r="AQ31" s="1">
        <f t="shared" si="29"/>
        <v>3.0624126906792473</v>
      </c>
      <c r="AR31" s="1">
        <f t="shared" si="30"/>
        <v>4.7509570401955781</v>
      </c>
      <c r="AS31" s="4">
        <f t="shared" si="31"/>
        <v>0.482329028579912</v>
      </c>
      <c r="AT31" s="3" t="str">
        <f t="shared" si="32"/>
        <v>C1</v>
      </c>
      <c r="AU31" s="3">
        <f t="shared" si="33"/>
        <v>0.23264129181084156</v>
      </c>
    </row>
    <row r="32" spans="1:47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10"/>
        <v>0.54772255750516607</v>
      </c>
      <c r="G32" s="1">
        <f t="shared" si="11"/>
        <v>3.6537651812890224</v>
      </c>
      <c r="H32" s="1">
        <f t="shared" si="12"/>
        <v>5.1410115736107818</v>
      </c>
      <c r="I32" s="4">
        <f t="shared" si="13"/>
        <v>0.54772255750516607</v>
      </c>
      <c r="J32" s="3" t="str">
        <f t="shared" si="14"/>
        <v>C1</v>
      </c>
      <c r="K32" s="3">
        <f t="shared" si="15"/>
        <v>0.29999999999999993</v>
      </c>
      <c r="M32" s="3">
        <v>26</v>
      </c>
      <c r="N32" s="4">
        <v>1.6</v>
      </c>
      <c r="O32" s="4">
        <v>0.2</v>
      </c>
      <c r="P32" s="4">
        <v>5</v>
      </c>
      <c r="Q32" s="4">
        <v>3</v>
      </c>
      <c r="R32" s="1">
        <f t="shared" si="16"/>
        <v>0.42844819817097607</v>
      </c>
      <c r="S32" s="1">
        <f t="shared" si="17"/>
        <v>3.3287411666294826</v>
      </c>
      <c r="T32" s="1">
        <f t="shared" si="18"/>
        <v>5.1038408516296192</v>
      </c>
      <c r="U32" s="4">
        <f t="shared" si="19"/>
        <v>0.42844819817097607</v>
      </c>
      <c r="V32" s="3" t="str">
        <f t="shared" si="20"/>
        <v>C1</v>
      </c>
      <c r="W32" s="3">
        <f t="shared" si="21"/>
        <v>0.18356785851595597</v>
      </c>
      <c r="Y32" s="3">
        <v>26</v>
      </c>
      <c r="Z32" s="4">
        <v>1.6</v>
      </c>
      <c r="AA32" s="4">
        <v>0.2</v>
      </c>
      <c r="AB32" s="4">
        <v>5</v>
      </c>
      <c r="AC32" s="4">
        <v>3</v>
      </c>
      <c r="AD32" s="1">
        <f t="shared" si="22"/>
        <v>0.41003839806690512</v>
      </c>
      <c r="AE32" s="1">
        <f t="shared" si="23"/>
        <v>3.2353312113811916</v>
      </c>
      <c r="AF32" s="1">
        <f t="shared" si="24"/>
        <v>4.9763743871232515</v>
      </c>
      <c r="AG32" s="4">
        <f t="shared" si="25"/>
        <v>0.41003839806690512</v>
      </c>
      <c r="AH32" s="3" t="str">
        <f t="shared" si="26"/>
        <v>C1</v>
      </c>
      <c r="AI32" s="3">
        <f t="shared" si="27"/>
        <v>0.16813148788927373</v>
      </c>
      <c r="AK32" s="3">
        <v>26</v>
      </c>
      <c r="AL32" s="4">
        <v>1.6</v>
      </c>
      <c r="AM32" s="4">
        <v>0.2</v>
      </c>
      <c r="AN32" s="4">
        <v>5</v>
      </c>
      <c r="AO32" s="4">
        <v>3</v>
      </c>
      <c r="AP32" s="1">
        <f t="shared" si="28"/>
        <v>0.41003839806690512</v>
      </c>
      <c r="AQ32" s="1">
        <f t="shared" si="29"/>
        <v>3.1941454313196829</v>
      </c>
      <c r="AR32" s="1">
        <f t="shared" si="30"/>
        <v>4.9077289375127178</v>
      </c>
      <c r="AS32" s="4">
        <f t="shared" si="31"/>
        <v>0.41003839806690512</v>
      </c>
      <c r="AT32" s="3" t="str">
        <f t="shared" si="32"/>
        <v>C1</v>
      </c>
      <c r="AU32" s="3">
        <f t="shared" si="33"/>
        <v>0.16813148788927373</v>
      </c>
    </row>
    <row r="33" spans="1:47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10"/>
        <v>0.31622776601683794</v>
      </c>
      <c r="G33" s="1">
        <f t="shared" si="11"/>
        <v>3.5707142142714252</v>
      </c>
      <c r="H33" s="1">
        <f t="shared" si="12"/>
        <v>5.0467811523782169</v>
      </c>
      <c r="I33" s="4">
        <f t="shared" si="13"/>
        <v>0.31622776601683794</v>
      </c>
      <c r="J33" s="3" t="str">
        <f t="shared" si="14"/>
        <v>C1</v>
      </c>
      <c r="K33" s="3">
        <f t="shared" si="15"/>
        <v>0.1</v>
      </c>
      <c r="M33" s="3">
        <v>27</v>
      </c>
      <c r="N33" s="4">
        <v>1.6</v>
      </c>
      <c r="O33" s="4">
        <v>0.4</v>
      </c>
      <c r="P33" s="4">
        <v>5</v>
      </c>
      <c r="Q33" s="4">
        <v>3.4</v>
      </c>
      <c r="R33" s="1">
        <f t="shared" si="16"/>
        <v>0.17500480577791908</v>
      </c>
      <c r="S33" s="1">
        <f t="shared" si="17"/>
        <v>3.3083691581817432</v>
      </c>
      <c r="T33" s="1">
        <f t="shared" si="18"/>
        <v>5.0385635327190341</v>
      </c>
      <c r="U33" s="4">
        <f t="shared" si="19"/>
        <v>0.17500480577791908</v>
      </c>
      <c r="V33" s="3" t="str">
        <f t="shared" si="20"/>
        <v>C1</v>
      </c>
      <c r="W33" s="3">
        <f t="shared" si="21"/>
        <v>3.0626682045367178E-2</v>
      </c>
      <c r="Y33" s="3">
        <v>27</v>
      </c>
      <c r="Z33" s="4">
        <v>1.6</v>
      </c>
      <c r="AA33" s="4">
        <v>0.4</v>
      </c>
      <c r="AB33" s="4">
        <v>5</v>
      </c>
      <c r="AC33" s="4">
        <v>3.4</v>
      </c>
      <c r="AD33" s="1">
        <f t="shared" si="22"/>
        <v>0.25106463047109429</v>
      </c>
      <c r="AE33" s="1">
        <f t="shared" si="23"/>
        <v>3.2198875352479281</v>
      </c>
      <c r="AF33" s="1">
        <f t="shared" si="24"/>
        <v>4.9118823026516045</v>
      </c>
      <c r="AG33" s="4">
        <f t="shared" si="25"/>
        <v>0.25106463047109429</v>
      </c>
      <c r="AH33" s="3" t="str">
        <f t="shared" si="26"/>
        <v>C1</v>
      </c>
      <c r="AI33" s="3">
        <f t="shared" si="27"/>
        <v>6.3033448673587122E-2</v>
      </c>
      <c r="AK33" s="3">
        <v>27</v>
      </c>
      <c r="AL33" s="4">
        <v>1.6</v>
      </c>
      <c r="AM33" s="4">
        <v>0.4</v>
      </c>
      <c r="AN33" s="4">
        <v>5</v>
      </c>
      <c r="AO33" s="4">
        <v>3.4</v>
      </c>
      <c r="AP33" s="1">
        <f t="shared" si="28"/>
        <v>0.25106463047109429</v>
      </c>
      <c r="AQ33" s="1">
        <f t="shared" si="29"/>
        <v>3.1796708905017628</v>
      </c>
      <c r="AR33" s="1">
        <f t="shared" si="30"/>
        <v>4.845455076981632</v>
      </c>
      <c r="AS33" s="4">
        <f t="shared" si="31"/>
        <v>0.25106463047109429</v>
      </c>
      <c r="AT33" s="3" t="str">
        <f t="shared" si="32"/>
        <v>C1</v>
      </c>
      <c r="AU33" s="3">
        <f t="shared" si="33"/>
        <v>6.3033448673587122E-2</v>
      </c>
    </row>
    <row r="34" spans="1:47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10"/>
        <v>0.14142135623730995</v>
      </c>
      <c r="G34" s="1">
        <f t="shared" si="11"/>
        <v>3.66742416417845</v>
      </c>
      <c r="H34" s="1">
        <f t="shared" si="12"/>
        <v>5.1759057178430137</v>
      </c>
      <c r="I34" s="4">
        <f t="shared" si="13"/>
        <v>0.14142135623730995</v>
      </c>
      <c r="J34" s="3" t="str">
        <f t="shared" si="14"/>
        <v>C1</v>
      </c>
      <c r="K34" s="3">
        <f t="shared" si="15"/>
        <v>2.0000000000000125E-2</v>
      </c>
      <c r="M34" s="3">
        <v>28</v>
      </c>
      <c r="N34" s="4">
        <v>1.5</v>
      </c>
      <c r="O34" s="4">
        <v>0.2</v>
      </c>
      <c r="P34" s="4">
        <v>5.2</v>
      </c>
      <c r="Q34" s="4">
        <v>3.5</v>
      </c>
      <c r="R34" s="1">
        <f t="shared" si="16"/>
        <v>0.2214905293559675</v>
      </c>
      <c r="S34" s="1">
        <f t="shared" si="17"/>
        <v>3.4336708082171392</v>
      </c>
      <c r="T34" s="1">
        <f t="shared" si="18"/>
        <v>5.1309962456862239</v>
      </c>
      <c r="U34" s="4">
        <f t="shared" si="19"/>
        <v>0.2214905293559675</v>
      </c>
      <c r="V34" s="3" t="str">
        <f t="shared" si="20"/>
        <v>C1</v>
      </c>
      <c r="W34" s="3">
        <f t="shared" si="21"/>
        <v>4.9058054594386696E-2</v>
      </c>
      <c r="Y34" s="3">
        <v>28</v>
      </c>
      <c r="Z34" s="4">
        <v>1.5</v>
      </c>
      <c r="AA34" s="4">
        <v>0.2</v>
      </c>
      <c r="AB34" s="4">
        <v>5.2</v>
      </c>
      <c r="AC34" s="4">
        <v>3.5</v>
      </c>
      <c r="AD34" s="1">
        <f t="shared" si="22"/>
        <v>0.33298135973127579</v>
      </c>
      <c r="AE34" s="1">
        <f t="shared" si="23"/>
        <v>3.3473730758425702</v>
      </c>
      <c r="AF34" s="1">
        <f t="shared" si="24"/>
        <v>5.0064260746381057</v>
      </c>
      <c r="AG34" s="4">
        <f t="shared" si="25"/>
        <v>0.33298135973127579</v>
      </c>
      <c r="AH34" s="3" t="str">
        <f t="shared" si="26"/>
        <v>C1</v>
      </c>
      <c r="AI34" s="3">
        <f t="shared" si="27"/>
        <v>0.1108765859284893</v>
      </c>
      <c r="AK34" s="3">
        <v>28</v>
      </c>
      <c r="AL34" s="4">
        <v>1.5</v>
      </c>
      <c r="AM34" s="4">
        <v>0.2</v>
      </c>
      <c r="AN34" s="4">
        <v>5.2</v>
      </c>
      <c r="AO34" s="4">
        <v>3.5</v>
      </c>
      <c r="AP34" s="1">
        <f t="shared" si="28"/>
        <v>0.33298135973127579</v>
      </c>
      <c r="AQ34" s="1">
        <f t="shared" si="29"/>
        <v>3.3094172380912079</v>
      </c>
      <c r="AR34" s="1">
        <f t="shared" si="30"/>
        <v>4.9396902905146769</v>
      </c>
      <c r="AS34" s="4">
        <f t="shared" si="31"/>
        <v>0.33298135973127579</v>
      </c>
      <c r="AT34" s="3" t="str">
        <f t="shared" si="32"/>
        <v>C1</v>
      </c>
      <c r="AU34" s="3">
        <f t="shared" si="33"/>
        <v>0.1108765859284893</v>
      </c>
    </row>
    <row r="35" spans="1:47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10"/>
        <v>0.14142135623730995</v>
      </c>
      <c r="G35" s="1">
        <f t="shared" si="11"/>
        <v>3.7509998667022106</v>
      </c>
      <c r="H35" s="1">
        <f t="shared" si="12"/>
        <v>5.260228131934964</v>
      </c>
      <c r="I35" s="4">
        <f t="shared" si="13"/>
        <v>0.14142135623730995</v>
      </c>
      <c r="J35" s="3" t="str">
        <f t="shared" si="14"/>
        <v>C1</v>
      </c>
      <c r="K35" s="3">
        <f t="shared" si="15"/>
        <v>2.0000000000000125E-2</v>
      </c>
      <c r="M35" s="3">
        <v>29</v>
      </c>
      <c r="N35" s="4">
        <v>1.4</v>
      </c>
      <c r="O35" s="4">
        <v>0.2</v>
      </c>
      <c r="P35" s="4">
        <v>5.2</v>
      </c>
      <c r="Q35" s="4">
        <v>3.4</v>
      </c>
      <c r="R35" s="1">
        <f t="shared" si="16"/>
        <v>0.2223740350336163</v>
      </c>
      <c r="S35" s="1">
        <f t="shared" si="17"/>
        <v>3.502266390080838</v>
      </c>
      <c r="T35" s="1">
        <f t="shared" si="18"/>
        <v>5.2102900565367882</v>
      </c>
      <c r="U35" s="4">
        <f t="shared" si="19"/>
        <v>0.2223740350336163</v>
      </c>
      <c r="V35" s="3" t="str">
        <f t="shared" si="20"/>
        <v>C1</v>
      </c>
      <c r="W35" s="3">
        <f t="shared" si="21"/>
        <v>4.9450211457132014E-2</v>
      </c>
      <c r="Y35" s="3">
        <v>29</v>
      </c>
      <c r="Z35" s="4">
        <v>1.4</v>
      </c>
      <c r="AA35" s="4">
        <v>0.2</v>
      </c>
      <c r="AB35" s="4">
        <v>5.2</v>
      </c>
      <c r="AC35" s="4">
        <v>3.4</v>
      </c>
      <c r="AD35" s="1">
        <f t="shared" si="22"/>
        <v>0.29949977519232657</v>
      </c>
      <c r="AE35" s="1">
        <f t="shared" si="23"/>
        <v>3.4149421057755616</v>
      </c>
      <c r="AF35" s="1">
        <f t="shared" si="24"/>
        <v>5.0853025515515116</v>
      </c>
      <c r="AG35" s="4">
        <f t="shared" si="25"/>
        <v>0.29949977519232657</v>
      </c>
      <c r="AH35" s="3" t="str">
        <f t="shared" si="26"/>
        <v>C1</v>
      </c>
      <c r="AI35" s="3">
        <f t="shared" si="27"/>
        <v>8.9700115340254155E-2</v>
      </c>
      <c r="AK35" s="3">
        <v>29</v>
      </c>
      <c r="AL35" s="4">
        <v>1.4</v>
      </c>
      <c r="AM35" s="4">
        <v>0.2</v>
      </c>
      <c r="AN35" s="4">
        <v>5.2</v>
      </c>
      <c r="AO35" s="4">
        <v>3.4</v>
      </c>
      <c r="AP35" s="1">
        <f t="shared" si="28"/>
        <v>0.29949977519232657</v>
      </c>
      <c r="AQ35" s="1">
        <f t="shared" si="29"/>
        <v>3.3764818306262856</v>
      </c>
      <c r="AR35" s="1">
        <f t="shared" si="30"/>
        <v>5.018336184527878</v>
      </c>
      <c r="AS35" s="4">
        <f t="shared" si="31"/>
        <v>0.29949977519232657</v>
      </c>
      <c r="AT35" s="3" t="str">
        <f t="shared" si="32"/>
        <v>C1</v>
      </c>
      <c r="AU35" s="3">
        <f t="shared" si="33"/>
        <v>8.9700115340254155E-2</v>
      </c>
    </row>
    <row r="36" spans="1:47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10"/>
        <v>0.53851648071344993</v>
      </c>
      <c r="G36" s="1">
        <f t="shared" si="11"/>
        <v>3.7603191353926331</v>
      </c>
      <c r="H36" s="1">
        <f t="shared" si="12"/>
        <v>5.2172789842982334</v>
      </c>
      <c r="I36" s="4">
        <f t="shared" si="13"/>
        <v>0.53851648071344993</v>
      </c>
      <c r="J36" s="3" t="str">
        <f t="shared" si="14"/>
        <v>C1</v>
      </c>
      <c r="K36" s="3">
        <f t="shared" si="15"/>
        <v>0.28999999999999948</v>
      </c>
      <c r="M36" s="3">
        <v>30</v>
      </c>
      <c r="N36" s="4">
        <v>1.6</v>
      </c>
      <c r="O36" s="4">
        <v>0.2</v>
      </c>
      <c r="P36" s="4">
        <v>4.7</v>
      </c>
      <c r="Q36" s="4">
        <v>3.2</v>
      </c>
      <c r="R36" s="1">
        <f t="shared" si="16"/>
        <v>0.39287679015366339</v>
      </c>
      <c r="S36" s="1">
        <f t="shared" si="17"/>
        <v>3.4480996206389438</v>
      </c>
      <c r="T36" s="1">
        <f t="shared" si="18"/>
        <v>5.2253907681763536</v>
      </c>
      <c r="U36" s="4">
        <f t="shared" si="19"/>
        <v>0.39287679015366339</v>
      </c>
      <c r="V36" s="3" t="str">
        <f t="shared" si="20"/>
        <v>C1</v>
      </c>
      <c r="W36" s="3">
        <f t="shared" si="21"/>
        <v>0.15435217224144565</v>
      </c>
      <c r="Y36" s="3">
        <v>30</v>
      </c>
      <c r="Z36" s="4">
        <v>1.6</v>
      </c>
      <c r="AA36" s="4">
        <v>0.2</v>
      </c>
      <c r="AB36" s="4">
        <v>4.7</v>
      </c>
      <c r="AC36" s="4">
        <v>3.2</v>
      </c>
      <c r="AD36" s="1">
        <f t="shared" si="22"/>
        <v>0.31388476349134597</v>
      </c>
      <c r="AE36" s="1">
        <f t="shared" si="23"/>
        <v>3.3547874473009549</v>
      </c>
      <c r="AF36" s="1">
        <f t="shared" si="24"/>
        <v>5.0973958937833324</v>
      </c>
      <c r="AG36" s="4">
        <f t="shared" si="25"/>
        <v>0.31388476349134597</v>
      </c>
      <c r="AH36" s="3" t="str">
        <f t="shared" si="26"/>
        <v>C1</v>
      </c>
      <c r="AI36" s="3">
        <f t="shared" si="27"/>
        <v>9.8523644752018205E-2</v>
      </c>
      <c r="AK36" s="3">
        <v>30</v>
      </c>
      <c r="AL36" s="4">
        <v>1.6</v>
      </c>
      <c r="AM36" s="4">
        <v>0.2</v>
      </c>
      <c r="AN36" s="4">
        <v>4.7</v>
      </c>
      <c r="AO36" s="4">
        <v>3.2</v>
      </c>
      <c r="AP36" s="1">
        <f t="shared" si="28"/>
        <v>0.31388476349134597</v>
      </c>
      <c r="AQ36" s="1">
        <f t="shared" si="29"/>
        <v>3.3127296810404268</v>
      </c>
      <c r="AR36" s="1">
        <f t="shared" si="30"/>
        <v>5.029545669331295</v>
      </c>
      <c r="AS36" s="4">
        <f t="shared" si="31"/>
        <v>0.31388476349134597</v>
      </c>
      <c r="AT36" s="3" t="str">
        <f t="shared" si="32"/>
        <v>C1</v>
      </c>
      <c r="AU36" s="3">
        <f t="shared" si="33"/>
        <v>9.8523644752018205E-2</v>
      </c>
    </row>
    <row r="37" spans="1:47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10"/>
        <v>0.53851648071345037</v>
      </c>
      <c r="G37" s="1">
        <f t="shared" si="11"/>
        <v>3.722902093797257</v>
      </c>
      <c r="H37" s="1">
        <f t="shared" si="12"/>
        <v>5.1903757089443925</v>
      </c>
      <c r="I37" s="4">
        <f t="shared" si="13"/>
        <v>0.53851648071345037</v>
      </c>
      <c r="J37" s="3" t="str">
        <f t="shared" si="14"/>
        <v>C1</v>
      </c>
      <c r="K37" s="3">
        <f t="shared" si="15"/>
        <v>0.28999999999999998</v>
      </c>
      <c r="M37" s="3">
        <v>31</v>
      </c>
      <c r="N37" s="4">
        <v>1.6</v>
      </c>
      <c r="O37" s="4">
        <v>0.2</v>
      </c>
      <c r="P37" s="4">
        <v>4.8</v>
      </c>
      <c r="Q37" s="4">
        <v>3.1</v>
      </c>
      <c r="R37" s="1">
        <f t="shared" si="16"/>
        <v>0.3933755573293683</v>
      </c>
      <c r="S37" s="1">
        <f t="shared" si="17"/>
        <v>3.4012151112928812</v>
      </c>
      <c r="T37" s="1">
        <f t="shared" si="18"/>
        <v>5.1823192508831122</v>
      </c>
      <c r="U37" s="4">
        <f t="shared" si="19"/>
        <v>0.3933755573293683</v>
      </c>
      <c r="V37" s="3" t="str">
        <f t="shared" si="20"/>
        <v>C1</v>
      </c>
      <c r="W37" s="3">
        <f t="shared" si="21"/>
        <v>0.15474432910419111</v>
      </c>
      <c r="Y37" s="3">
        <v>31</v>
      </c>
      <c r="Z37" s="4">
        <v>1.6</v>
      </c>
      <c r="AA37" s="4">
        <v>0.2</v>
      </c>
      <c r="AB37" s="4">
        <v>4.8</v>
      </c>
      <c r="AC37" s="4">
        <v>3.1</v>
      </c>
      <c r="AD37" s="1">
        <f t="shared" si="22"/>
        <v>0.33032087437238383</v>
      </c>
      <c r="AE37" s="1">
        <f t="shared" si="23"/>
        <v>3.3074482915358541</v>
      </c>
      <c r="AF37" s="1">
        <f t="shared" si="24"/>
        <v>5.0543349751294002</v>
      </c>
      <c r="AG37" s="4">
        <f t="shared" si="25"/>
        <v>0.33032087437238383</v>
      </c>
      <c r="AH37" s="3" t="str">
        <f t="shared" si="26"/>
        <v>C1</v>
      </c>
      <c r="AI37" s="3">
        <f t="shared" si="27"/>
        <v>0.10911188004613619</v>
      </c>
      <c r="AK37" s="3">
        <v>31</v>
      </c>
      <c r="AL37" s="4">
        <v>1.6</v>
      </c>
      <c r="AM37" s="4">
        <v>0.2</v>
      </c>
      <c r="AN37" s="4">
        <v>4.8</v>
      </c>
      <c r="AO37" s="4">
        <v>3.1</v>
      </c>
      <c r="AP37" s="1">
        <f t="shared" si="28"/>
        <v>0.33032087437238383</v>
      </c>
      <c r="AQ37" s="1">
        <f t="shared" si="29"/>
        <v>3.2655065117613664</v>
      </c>
      <c r="AR37" s="1">
        <f t="shared" si="30"/>
        <v>4.986087291854651</v>
      </c>
      <c r="AS37" s="4">
        <f t="shared" si="31"/>
        <v>0.33032087437238383</v>
      </c>
      <c r="AT37" s="3" t="str">
        <f t="shared" si="32"/>
        <v>C1</v>
      </c>
      <c r="AU37" s="3">
        <f t="shared" si="33"/>
        <v>0.10911188004613619</v>
      </c>
    </row>
    <row r="38" spans="1:47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10"/>
        <v>0.38729833462074231</v>
      </c>
      <c r="G38" s="1">
        <f t="shared" si="11"/>
        <v>3.5355339059327378</v>
      </c>
      <c r="H38" s="1">
        <f t="shared" si="12"/>
        <v>5.0477717856495854</v>
      </c>
      <c r="I38" s="4">
        <f t="shared" si="13"/>
        <v>0.38729833462074231</v>
      </c>
      <c r="J38" s="3" t="str">
        <f t="shared" si="14"/>
        <v>C1</v>
      </c>
      <c r="K38" s="3">
        <f t="shared" si="15"/>
        <v>0.15000000000000049</v>
      </c>
      <c r="M38" s="3">
        <v>32</v>
      </c>
      <c r="N38" s="4">
        <v>1.5</v>
      </c>
      <c r="O38" s="4">
        <v>0.4</v>
      </c>
      <c r="P38" s="4">
        <v>5.4</v>
      </c>
      <c r="Q38" s="4">
        <v>3.4</v>
      </c>
      <c r="R38" s="1">
        <f t="shared" si="16"/>
        <v>0.41567240080436607</v>
      </c>
      <c r="S38" s="1">
        <f t="shared" si="17"/>
        <v>3.3028940800015949</v>
      </c>
      <c r="T38" s="1">
        <f t="shared" si="18"/>
        <v>4.9860375799935754</v>
      </c>
      <c r="U38" s="4">
        <f t="shared" si="19"/>
        <v>0.41567240080436607</v>
      </c>
      <c r="V38" s="3" t="str">
        <f t="shared" si="20"/>
        <v>C1</v>
      </c>
      <c r="W38" s="3">
        <f t="shared" si="21"/>
        <v>0.17278354479046554</v>
      </c>
      <c r="Y38" s="3">
        <v>32</v>
      </c>
      <c r="Z38" s="4">
        <v>1.5</v>
      </c>
      <c r="AA38" s="4">
        <v>0.4</v>
      </c>
      <c r="AB38" s="4">
        <v>5.4</v>
      </c>
      <c r="AC38" s="4">
        <v>3.4</v>
      </c>
      <c r="AD38" s="1">
        <f t="shared" si="22"/>
        <v>0.52290114317749681</v>
      </c>
      <c r="AE38" s="1">
        <f t="shared" si="23"/>
        <v>3.2183343113550182</v>
      </c>
      <c r="AF38" s="1">
        <f t="shared" si="24"/>
        <v>4.8616298602381454</v>
      </c>
      <c r="AG38" s="4">
        <f t="shared" si="25"/>
        <v>0.52290114317749681</v>
      </c>
      <c r="AH38" s="3" t="str">
        <f t="shared" si="26"/>
        <v>C1</v>
      </c>
      <c r="AI38" s="3">
        <f t="shared" si="27"/>
        <v>0.27342560553633299</v>
      </c>
      <c r="AK38" s="3">
        <v>32</v>
      </c>
      <c r="AL38" s="4">
        <v>1.5</v>
      </c>
      <c r="AM38" s="4">
        <v>0.4</v>
      </c>
      <c r="AN38" s="4">
        <v>5.4</v>
      </c>
      <c r="AO38" s="4">
        <v>3.4</v>
      </c>
      <c r="AP38" s="1">
        <f t="shared" si="28"/>
        <v>0.52290114317749681</v>
      </c>
      <c r="AQ38" s="1">
        <f t="shared" si="29"/>
        <v>3.1808373625105357</v>
      </c>
      <c r="AR38" s="1">
        <f t="shared" si="30"/>
        <v>4.7955037228302366</v>
      </c>
      <c r="AS38" s="4">
        <f t="shared" si="31"/>
        <v>0.52290114317749681</v>
      </c>
      <c r="AT38" s="3" t="str">
        <f t="shared" si="32"/>
        <v>C1</v>
      </c>
      <c r="AU38" s="3">
        <f t="shared" si="33"/>
        <v>0.27342560553633299</v>
      </c>
    </row>
    <row r="39" spans="1:47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34">SQRT((B39-$B$2)^2 + (C39-$C$2)^2 + (D39-$D$2)^2 + (E39-$E$2)^2)</f>
        <v>0.62449979983983961</v>
      </c>
      <c r="G39" s="1">
        <f t="shared" ref="G39:G70" si="35">SQRT((B39-$B$3)^2 + (C39-$C$3)^2 + (D39-$D$3)^2 + (E39-$E$3)^2)</f>
        <v>3.7868192457522976</v>
      </c>
      <c r="H39" s="1">
        <f t="shared" si="12"/>
        <v>5.2782572881586587</v>
      </c>
      <c r="I39" s="4">
        <f t="shared" si="13"/>
        <v>0.62449979983983961</v>
      </c>
      <c r="J39" s="3" t="str">
        <f t="shared" si="14"/>
        <v>C1</v>
      </c>
      <c r="K39" s="3">
        <f t="shared" si="15"/>
        <v>0.38999999999999974</v>
      </c>
      <c r="M39" s="3">
        <v>33</v>
      </c>
      <c r="N39" s="4">
        <v>1.5</v>
      </c>
      <c r="O39" s="4">
        <v>0.1</v>
      </c>
      <c r="P39" s="4">
        <v>5.2</v>
      </c>
      <c r="Q39" s="4">
        <v>4.0999999999999996</v>
      </c>
      <c r="R39" s="1">
        <f t="shared" si="16"/>
        <v>0.73473966023338866</v>
      </c>
      <c r="S39" s="1">
        <f t="shared" si="17"/>
        <v>3.6446889018177568</v>
      </c>
      <c r="T39" s="1">
        <f t="shared" si="18"/>
        <v>5.2500133061379408</v>
      </c>
      <c r="U39" s="4">
        <f t="shared" si="19"/>
        <v>0.73473966023338866</v>
      </c>
      <c r="V39" s="3" t="str">
        <f t="shared" si="20"/>
        <v>C1</v>
      </c>
      <c r="W39" s="3">
        <f t="shared" si="21"/>
        <v>0.53984236831987542</v>
      </c>
      <c r="Y39" s="3">
        <v>33</v>
      </c>
      <c r="Z39" s="4">
        <v>1.5</v>
      </c>
      <c r="AA39" s="4">
        <v>0.1</v>
      </c>
      <c r="AB39" s="4">
        <v>5.2</v>
      </c>
      <c r="AC39" s="4">
        <v>4.0999999999999996</v>
      </c>
      <c r="AD39" s="1">
        <f t="shared" si="22"/>
        <v>0.81004364300668819</v>
      </c>
      <c r="AE39" s="1">
        <f t="shared" si="23"/>
        <v>3.5659693321881663</v>
      </c>
      <c r="AF39" s="1">
        <f t="shared" si="24"/>
        <v>5.1294682860857197</v>
      </c>
      <c r="AG39" s="4">
        <f t="shared" si="25"/>
        <v>0.81004364300668819</v>
      </c>
      <c r="AH39" s="3" t="str">
        <f t="shared" si="26"/>
        <v>C1</v>
      </c>
      <c r="AI39" s="3">
        <f t="shared" si="27"/>
        <v>0.65617070357554685</v>
      </c>
      <c r="AK39" s="3">
        <v>33</v>
      </c>
      <c r="AL39" s="4">
        <v>1.5</v>
      </c>
      <c r="AM39" s="4">
        <v>0.1</v>
      </c>
      <c r="AN39" s="4">
        <v>5.2</v>
      </c>
      <c r="AO39" s="4">
        <v>4.0999999999999996</v>
      </c>
      <c r="AP39" s="1">
        <f t="shared" si="28"/>
        <v>0.81004364300668819</v>
      </c>
      <c r="AQ39" s="1">
        <f t="shared" si="29"/>
        <v>3.5314235278701127</v>
      </c>
      <c r="AR39" s="1">
        <f t="shared" si="30"/>
        <v>5.0652077588080422</v>
      </c>
      <c r="AS39" s="4">
        <f t="shared" si="31"/>
        <v>0.81004364300668819</v>
      </c>
      <c r="AT39" s="3" t="str">
        <f t="shared" si="32"/>
        <v>C1</v>
      </c>
      <c r="AU39" s="3">
        <f t="shared" si="33"/>
        <v>0.65617070357554685</v>
      </c>
    </row>
    <row r="40" spans="1:47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34"/>
        <v>0.80622577482985536</v>
      </c>
      <c r="G40" s="1">
        <f t="shared" si="35"/>
        <v>3.7815340802378077</v>
      </c>
      <c r="H40" s="1">
        <f t="shared" si="12"/>
        <v>5.2820450584977028</v>
      </c>
      <c r="I40" s="4">
        <f t="shared" si="13"/>
        <v>0.80622577482985536</v>
      </c>
      <c r="J40" s="3" t="str">
        <f t="shared" si="14"/>
        <v>C1</v>
      </c>
      <c r="K40" s="3">
        <f t="shared" si="15"/>
        <v>0.65000000000000058</v>
      </c>
      <c r="M40" s="3">
        <v>34</v>
      </c>
      <c r="N40" s="4">
        <v>1.4</v>
      </c>
      <c r="O40" s="4">
        <v>0.2</v>
      </c>
      <c r="P40" s="4">
        <v>5.5</v>
      </c>
      <c r="Q40" s="4">
        <v>4.2</v>
      </c>
      <c r="R40" s="1">
        <f t="shared" si="16"/>
        <v>0.93758095895468463</v>
      </c>
      <c r="S40" s="1">
        <f t="shared" si="17"/>
        <v>3.6772363331975901</v>
      </c>
      <c r="T40" s="1">
        <f t="shared" si="18"/>
        <v>5.2253907681763545</v>
      </c>
      <c r="U40" s="4">
        <f t="shared" si="19"/>
        <v>0.93758095895468463</v>
      </c>
      <c r="V40" s="3" t="str">
        <f t="shared" si="20"/>
        <v>C1</v>
      </c>
      <c r="W40" s="3">
        <f t="shared" si="21"/>
        <v>0.87905805459438602</v>
      </c>
      <c r="Y40" s="3">
        <v>34</v>
      </c>
      <c r="Z40" s="4">
        <v>1.4</v>
      </c>
      <c r="AA40" s="4">
        <v>0.2</v>
      </c>
      <c r="AB40" s="4">
        <v>5.5</v>
      </c>
      <c r="AC40" s="4">
        <v>4.2</v>
      </c>
      <c r="AD40" s="1">
        <f t="shared" si="22"/>
        <v>1.0284645502041032</v>
      </c>
      <c r="AE40" s="1">
        <f t="shared" si="23"/>
        <v>3.6033081447190756</v>
      </c>
      <c r="AF40" s="1">
        <f t="shared" si="24"/>
        <v>5.1072513474990249</v>
      </c>
      <c r="AG40" s="4">
        <f t="shared" si="25"/>
        <v>1.0284645502041032</v>
      </c>
      <c r="AH40" s="3" t="str">
        <f t="shared" si="26"/>
        <v>C1</v>
      </c>
      <c r="AI40" s="3">
        <f t="shared" si="27"/>
        <v>1.0577393310265284</v>
      </c>
      <c r="AK40" s="3">
        <v>34</v>
      </c>
      <c r="AL40" s="4">
        <v>1.4</v>
      </c>
      <c r="AM40" s="4">
        <v>0.2</v>
      </c>
      <c r="AN40" s="4">
        <v>5.5</v>
      </c>
      <c r="AO40" s="4">
        <v>4.2</v>
      </c>
      <c r="AP40" s="1">
        <f t="shared" si="28"/>
        <v>1.0284645502041032</v>
      </c>
      <c r="AQ40" s="1">
        <f t="shared" si="29"/>
        <v>3.5710282070819939</v>
      </c>
      <c r="AR40" s="1">
        <f t="shared" si="30"/>
        <v>5.0443833442849799</v>
      </c>
      <c r="AS40" s="4">
        <f t="shared" si="31"/>
        <v>1.0284645502041032</v>
      </c>
      <c r="AT40" s="3" t="str">
        <f t="shared" si="32"/>
        <v>C1</v>
      </c>
      <c r="AU40" s="3">
        <f t="shared" si="33"/>
        <v>1.0577393310265284</v>
      </c>
    </row>
    <row r="41" spans="1:47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34"/>
        <v>0.45825756949558361</v>
      </c>
      <c r="G41" s="1">
        <f t="shared" si="35"/>
        <v>3.7682887362833544</v>
      </c>
      <c r="H41" s="1">
        <f t="shared" si="12"/>
        <v>5.2478567053607703</v>
      </c>
      <c r="I41" s="4">
        <f t="shared" si="13"/>
        <v>0.45825756949558361</v>
      </c>
      <c r="J41" s="3" t="str">
        <f t="shared" si="14"/>
        <v>C1</v>
      </c>
      <c r="K41" s="3">
        <f t="shared" si="15"/>
        <v>0.20999999999999963</v>
      </c>
      <c r="M41" s="3">
        <v>35</v>
      </c>
      <c r="N41" s="4">
        <v>1.5</v>
      </c>
      <c r="O41" s="4">
        <v>0.2</v>
      </c>
      <c r="P41" s="4">
        <v>4.9000000000000004</v>
      </c>
      <c r="Q41" s="4">
        <v>3.1</v>
      </c>
      <c r="R41" s="1">
        <f t="shared" si="16"/>
        <v>0.33407644963725031</v>
      </c>
      <c r="S41" s="1">
        <f t="shared" si="17"/>
        <v>3.4542620348083077</v>
      </c>
      <c r="T41" s="1">
        <f t="shared" si="18"/>
        <v>5.2255887367510958</v>
      </c>
      <c r="U41" s="4">
        <f t="shared" si="19"/>
        <v>0.33407644963725031</v>
      </c>
      <c r="V41" s="3" t="str">
        <f t="shared" si="20"/>
        <v>C1</v>
      </c>
      <c r="W41" s="3">
        <f t="shared" si="21"/>
        <v>0.11160707420223023</v>
      </c>
      <c r="Y41" s="3">
        <v>35</v>
      </c>
      <c r="Z41" s="4">
        <v>1.5</v>
      </c>
      <c r="AA41" s="4">
        <v>0.2</v>
      </c>
      <c r="AB41" s="4">
        <v>4.9000000000000004</v>
      </c>
      <c r="AC41" s="4">
        <v>3.1</v>
      </c>
      <c r="AD41" s="1">
        <f t="shared" si="22"/>
        <v>0.27241497620693056</v>
      </c>
      <c r="AE41" s="1">
        <f t="shared" si="23"/>
        <v>3.3613388428672368</v>
      </c>
      <c r="AF41" s="1">
        <f t="shared" si="24"/>
        <v>5.0980124178198007</v>
      </c>
      <c r="AG41" s="4">
        <f t="shared" si="25"/>
        <v>0.27241497620693056</v>
      </c>
      <c r="AH41" s="3" t="str">
        <f t="shared" si="26"/>
        <v>C1</v>
      </c>
      <c r="AI41" s="3">
        <f t="shared" si="27"/>
        <v>7.4209919261822549E-2</v>
      </c>
      <c r="AK41" s="3">
        <v>35</v>
      </c>
      <c r="AL41" s="4">
        <v>1.5</v>
      </c>
      <c r="AM41" s="4">
        <v>0.2</v>
      </c>
      <c r="AN41" s="4">
        <v>4.9000000000000004</v>
      </c>
      <c r="AO41" s="4">
        <v>3.1</v>
      </c>
      <c r="AP41" s="1">
        <f t="shared" si="28"/>
        <v>0.27241497620693056</v>
      </c>
      <c r="AQ41" s="1">
        <f t="shared" si="29"/>
        <v>3.3199276912502294</v>
      </c>
      <c r="AR41" s="1">
        <f t="shared" si="30"/>
        <v>5.0298595939276503</v>
      </c>
      <c r="AS41" s="4">
        <f t="shared" si="31"/>
        <v>0.27241497620693056</v>
      </c>
      <c r="AT41" s="3" t="str">
        <f t="shared" si="32"/>
        <v>C1</v>
      </c>
      <c r="AU41" s="3">
        <f t="shared" si="33"/>
        <v>7.4209919261822549E-2</v>
      </c>
    </row>
    <row r="42" spans="1:47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34"/>
        <v>0.37416573867739383</v>
      </c>
      <c r="G42" s="1">
        <f t="shared" si="35"/>
        <v>3.9887341350358261</v>
      </c>
      <c r="H42" s="1">
        <f t="shared" si="12"/>
        <v>5.4799635035281025</v>
      </c>
      <c r="I42" s="4">
        <f t="shared" si="13"/>
        <v>0.37416573867739383</v>
      </c>
      <c r="J42" s="3" t="str">
        <f t="shared" si="14"/>
        <v>C1</v>
      </c>
      <c r="K42" s="3">
        <f t="shared" si="15"/>
        <v>0.13999999999999976</v>
      </c>
      <c r="M42" s="3">
        <v>36</v>
      </c>
      <c r="N42" s="4">
        <v>1.2</v>
      </c>
      <c r="O42" s="4">
        <v>0.2</v>
      </c>
      <c r="P42" s="4">
        <v>5</v>
      </c>
      <c r="Q42" s="4">
        <v>3.2</v>
      </c>
      <c r="R42" s="1">
        <f t="shared" si="16"/>
        <v>0.3652010132578814</v>
      </c>
      <c r="S42" s="1">
        <f t="shared" si="17"/>
        <v>3.7000889988599233</v>
      </c>
      <c r="T42" s="1">
        <f t="shared" si="18"/>
        <v>5.4447271288586059</v>
      </c>
      <c r="U42" s="4">
        <f t="shared" si="19"/>
        <v>0.3652010132578814</v>
      </c>
      <c r="V42" s="3" t="str">
        <f t="shared" si="20"/>
        <v>C1</v>
      </c>
      <c r="W42" s="3">
        <f t="shared" si="21"/>
        <v>0.13337178008458328</v>
      </c>
      <c r="Y42" s="3">
        <v>36</v>
      </c>
      <c r="Z42" s="4">
        <v>1.2</v>
      </c>
      <c r="AA42" s="4">
        <v>0.2</v>
      </c>
      <c r="AB42" s="4">
        <v>5</v>
      </c>
      <c r="AC42" s="4">
        <v>3.2</v>
      </c>
      <c r="AD42" s="1">
        <f t="shared" si="22"/>
        <v>0.30080629824813221</v>
      </c>
      <c r="AE42" s="1">
        <f t="shared" si="23"/>
        <v>3.6095150389724178</v>
      </c>
      <c r="AF42" s="1">
        <f t="shared" si="24"/>
        <v>5.3180838961538202</v>
      </c>
      <c r="AG42" s="4">
        <f t="shared" si="25"/>
        <v>0.30080629824813221</v>
      </c>
      <c r="AH42" s="3" t="str">
        <f t="shared" si="26"/>
        <v>C1</v>
      </c>
      <c r="AI42" s="3">
        <f t="shared" si="27"/>
        <v>9.0484429065744262E-2</v>
      </c>
      <c r="AK42" s="3">
        <v>36</v>
      </c>
      <c r="AL42" s="4">
        <v>1.2</v>
      </c>
      <c r="AM42" s="4">
        <v>0.2</v>
      </c>
      <c r="AN42" s="4">
        <v>5</v>
      </c>
      <c r="AO42" s="4">
        <v>3.2</v>
      </c>
      <c r="AP42" s="1">
        <f t="shared" si="28"/>
        <v>0.30080629824813221</v>
      </c>
      <c r="AQ42" s="1">
        <f t="shared" si="29"/>
        <v>3.5690403342338604</v>
      </c>
      <c r="AR42" s="1">
        <f t="shared" si="30"/>
        <v>5.2507155560376244</v>
      </c>
      <c r="AS42" s="4">
        <f t="shared" si="31"/>
        <v>0.30080629824813221</v>
      </c>
      <c r="AT42" s="3" t="str">
        <f t="shared" si="32"/>
        <v>C1</v>
      </c>
      <c r="AU42" s="3">
        <f t="shared" si="33"/>
        <v>9.0484429065744262E-2</v>
      </c>
    </row>
    <row r="43" spans="1:47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34"/>
        <v>0.41231056256176635</v>
      </c>
      <c r="G43" s="1">
        <f t="shared" si="35"/>
        <v>3.7682887362833548</v>
      </c>
      <c r="H43" s="1">
        <f t="shared" si="12"/>
        <v>5.2971690552596113</v>
      </c>
      <c r="I43" s="4">
        <f t="shared" si="13"/>
        <v>0.41231056256176635</v>
      </c>
      <c r="J43" s="3" t="str">
        <f t="shared" si="14"/>
        <v>C1</v>
      </c>
      <c r="K43" s="3">
        <f t="shared" si="15"/>
        <v>0.17000000000000023</v>
      </c>
      <c r="M43" s="3">
        <v>37</v>
      </c>
      <c r="N43" s="4">
        <v>1.3</v>
      </c>
      <c r="O43" s="4">
        <v>0.2</v>
      </c>
      <c r="P43" s="4">
        <v>5.5</v>
      </c>
      <c r="Q43" s="4">
        <v>3.5</v>
      </c>
      <c r="R43" s="1">
        <f t="shared" si="16"/>
        <v>0.53964332418689731</v>
      </c>
      <c r="S43" s="1">
        <f t="shared" si="17"/>
        <v>3.5567962332068803</v>
      </c>
      <c r="T43" s="1">
        <f t="shared" si="18"/>
        <v>5.21237437365901</v>
      </c>
      <c r="U43" s="4">
        <f t="shared" si="19"/>
        <v>0.53964332418689731</v>
      </c>
      <c r="V43" s="3" t="str">
        <f t="shared" si="20"/>
        <v>C1</v>
      </c>
      <c r="W43" s="3">
        <f t="shared" si="21"/>
        <v>0.29121491733948474</v>
      </c>
      <c r="Y43" s="3">
        <v>37</v>
      </c>
      <c r="Z43" s="4">
        <v>1.3</v>
      </c>
      <c r="AA43" s="4">
        <v>0.2</v>
      </c>
      <c r="AB43" s="4">
        <v>5.5</v>
      </c>
      <c r="AC43" s="4">
        <v>3.5</v>
      </c>
      <c r="AD43" s="1">
        <f t="shared" si="22"/>
        <v>0.62410258524451079</v>
      </c>
      <c r="AE43" s="1">
        <f t="shared" si="23"/>
        <v>3.4737896023195534</v>
      </c>
      <c r="AF43" s="1">
        <f t="shared" si="24"/>
        <v>5.0898233801200137</v>
      </c>
      <c r="AG43" s="4">
        <f t="shared" si="25"/>
        <v>0.62410258524451079</v>
      </c>
      <c r="AH43" s="3" t="str">
        <f t="shared" si="26"/>
        <v>C1</v>
      </c>
      <c r="AI43" s="3">
        <f t="shared" si="27"/>
        <v>0.38950403690888186</v>
      </c>
      <c r="AK43" s="3">
        <v>37</v>
      </c>
      <c r="AL43" s="4">
        <v>1.3</v>
      </c>
      <c r="AM43" s="4">
        <v>0.2</v>
      </c>
      <c r="AN43" s="4">
        <v>5.5</v>
      </c>
      <c r="AO43" s="4">
        <v>3.5</v>
      </c>
      <c r="AP43" s="1">
        <f t="shared" si="28"/>
        <v>0.62410258524451079</v>
      </c>
      <c r="AQ43" s="1">
        <f t="shared" si="29"/>
        <v>3.4378327575201308</v>
      </c>
      <c r="AR43" s="1">
        <f t="shared" si="30"/>
        <v>5.0236821427582514</v>
      </c>
      <c r="AS43" s="4">
        <f t="shared" si="31"/>
        <v>0.62410258524451079</v>
      </c>
      <c r="AT43" s="3" t="str">
        <f t="shared" si="32"/>
        <v>C1</v>
      </c>
      <c r="AU43" s="3">
        <f t="shared" si="33"/>
        <v>0.38950403690888186</v>
      </c>
    </row>
    <row r="44" spans="1:47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34"/>
        <v>0.24494897427831727</v>
      </c>
      <c r="G44" s="1">
        <f t="shared" si="35"/>
        <v>3.8974350539810154</v>
      </c>
      <c r="H44" s="1">
        <f t="shared" si="12"/>
        <v>5.3823786563191547</v>
      </c>
      <c r="I44" s="4">
        <f t="shared" si="13"/>
        <v>0.24494897427831727</v>
      </c>
      <c r="J44" s="3" t="str">
        <f t="shared" si="14"/>
        <v>C1</v>
      </c>
      <c r="K44" s="3">
        <f t="shared" si="15"/>
        <v>5.9999999999999734E-2</v>
      </c>
      <c r="M44" s="3">
        <v>38</v>
      </c>
      <c r="N44" s="4">
        <v>1.4</v>
      </c>
      <c r="O44" s="4">
        <v>0.1</v>
      </c>
      <c r="P44" s="4">
        <v>4.9000000000000004</v>
      </c>
      <c r="Q44" s="4">
        <v>3.6</v>
      </c>
      <c r="R44" s="1">
        <f t="shared" si="16"/>
        <v>0.28772129707490357</v>
      </c>
      <c r="S44" s="1">
        <f t="shared" si="17"/>
        <v>3.658054513650165</v>
      </c>
      <c r="T44" s="1">
        <f t="shared" si="18"/>
        <v>5.3705022937374514</v>
      </c>
      <c r="U44" s="4">
        <f t="shared" si="19"/>
        <v>0.28772129707490357</v>
      </c>
      <c r="V44" s="3" t="str">
        <f t="shared" si="20"/>
        <v>C1</v>
      </c>
      <c r="W44" s="3">
        <f t="shared" si="21"/>
        <v>8.2783544790464916E-2</v>
      </c>
      <c r="Y44" s="3">
        <v>38</v>
      </c>
      <c r="Z44" s="4">
        <v>1.4</v>
      </c>
      <c r="AA44" s="4">
        <v>0.1</v>
      </c>
      <c r="AB44" s="4">
        <v>4.9000000000000004</v>
      </c>
      <c r="AC44" s="4">
        <v>3.6</v>
      </c>
      <c r="AD44" s="1">
        <f t="shared" si="22"/>
        <v>0.27987062425457532</v>
      </c>
      <c r="AE44" s="1">
        <f t="shared" si="23"/>
        <v>3.5702594671426762</v>
      </c>
      <c r="AF44" s="1">
        <f t="shared" si="24"/>
        <v>5.2452715343810121</v>
      </c>
      <c r="AG44" s="4">
        <f t="shared" si="25"/>
        <v>0.27987062425457532</v>
      </c>
      <c r="AH44" s="3" t="str">
        <f t="shared" si="26"/>
        <v>C1</v>
      </c>
      <c r="AI44" s="3">
        <f t="shared" si="27"/>
        <v>7.8327566320645678E-2</v>
      </c>
      <c r="AK44" s="3">
        <v>38</v>
      </c>
      <c r="AL44" s="4">
        <v>1.4</v>
      </c>
      <c r="AM44" s="4">
        <v>0.1</v>
      </c>
      <c r="AN44" s="4">
        <v>4.9000000000000004</v>
      </c>
      <c r="AO44" s="4">
        <v>3.6</v>
      </c>
      <c r="AP44" s="1">
        <f t="shared" si="28"/>
        <v>0.27987062425457532</v>
      </c>
      <c r="AQ44" s="1">
        <f t="shared" si="29"/>
        <v>3.5311494798894629</v>
      </c>
      <c r="AR44" s="1">
        <f t="shared" si="30"/>
        <v>5.1786518422314396</v>
      </c>
      <c r="AS44" s="4">
        <f t="shared" si="31"/>
        <v>0.27987062425457532</v>
      </c>
      <c r="AT44" s="3" t="str">
        <f t="shared" si="32"/>
        <v>C1</v>
      </c>
      <c r="AU44" s="3">
        <f t="shared" si="33"/>
        <v>7.8327566320645678E-2</v>
      </c>
    </row>
    <row r="45" spans="1:47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34"/>
        <v>0.86602540378443804</v>
      </c>
      <c r="G45" s="1">
        <f t="shared" si="35"/>
        <v>4.1496987842492858</v>
      </c>
      <c r="H45" s="1">
        <f t="shared" si="12"/>
        <v>5.5749439459065417</v>
      </c>
      <c r="I45" s="4">
        <f t="shared" si="13"/>
        <v>0.86602540378443804</v>
      </c>
      <c r="J45" s="3" t="str">
        <f t="shared" si="14"/>
        <v>C1</v>
      </c>
      <c r="K45" s="3">
        <f t="shared" si="15"/>
        <v>0.749999999999999</v>
      </c>
      <c r="M45" s="3">
        <v>39</v>
      </c>
      <c r="N45" s="4">
        <v>1.3</v>
      </c>
      <c r="O45" s="4">
        <v>0.2</v>
      </c>
      <c r="P45" s="4">
        <v>4.4000000000000004</v>
      </c>
      <c r="Q45" s="4">
        <v>3</v>
      </c>
      <c r="R45" s="1">
        <f t="shared" si="16"/>
        <v>0.76044312138969128</v>
      </c>
      <c r="S45" s="1">
        <f t="shared" si="17"/>
        <v>3.8014577644234713</v>
      </c>
      <c r="T45" s="1">
        <f t="shared" si="18"/>
        <v>5.604544189913609</v>
      </c>
      <c r="U45" s="4">
        <f t="shared" si="19"/>
        <v>0.76044312138969128</v>
      </c>
      <c r="V45" s="3" t="str">
        <f t="shared" si="20"/>
        <v>C1</v>
      </c>
      <c r="W45" s="3">
        <f t="shared" si="21"/>
        <v>0.57827374086889671</v>
      </c>
      <c r="Y45" s="3">
        <v>39</v>
      </c>
      <c r="Z45" s="4">
        <v>1.3</v>
      </c>
      <c r="AA45" s="4">
        <v>0.2</v>
      </c>
      <c r="AB45" s="4">
        <v>4.4000000000000004</v>
      </c>
      <c r="AC45" s="4">
        <v>3</v>
      </c>
      <c r="AD45" s="1">
        <f t="shared" si="22"/>
        <v>0.638391143888412</v>
      </c>
      <c r="AE45" s="1">
        <f t="shared" si="23"/>
        <v>3.7058974270269514</v>
      </c>
      <c r="AF45" s="1">
        <f t="shared" si="24"/>
        <v>5.4752444731551773</v>
      </c>
      <c r="AG45" s="4">
        <f t="shared" si="25"/>
        <v>0.638391143888412</v>
      </c>
      <c r="AH45" s="3" t="str">
        <f t="shared" si="26"/>
        <v>C1</v>
      </c>
      <c r="AI45" s="3">
        <f t="shared" si="27"/>
        <v>0.40754325259515517</v>
      </c>
      <c r="AK45" s="3">
        <v>39</v>
      </c>
      <c r="AL45" s="4">
        <v>1.3</v>
      </c>
      <c r="AM45" s="4">
        <v>0.2</v>
      </c>
      <c r="AN45" s="4">
        <v>4.4000000000000004</v>
      </c>
      <c r="AO45" s="4">
        <v>3</v>
      </c>
      <c r="AP45" s="1">
        <f t="shared" si="28"/>
        <v>0.638391143888412</v>
      </c>
      <c r="AQ45" s="1">
        <f t="shared" si="29"/>
        <v>3.6620526419686317</v>
      </c>
      <c r="AR45" s="1">
        <f t="shared" si="30"/>
        <v>5.4075009460927923</v>
      </c>
      <c r="AS45" s="4">
        <f t="shared" si="31"/>
        <v>0.638391143888412</v>
      </c>
      <c r="AT45" s="3" t="str">
        <f t="shared" si="32"/>
        <v>C1</v>
      </c>
      <c r="AU45" s="3">
        <f t="shared" si="33"/>
        <v>0.40754325259515517</v>
      </c>
    </row>
    <row r="46" spans="1:47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34"/>
        <v>0.14142135623730964</v>
      </c>
      <c r="G46" s="1">
        <f t="shared" si="35"/>
        <v>3.6945906403822337</v>
      </c>
      <c r="H46" s="1">
        <f t="shared" si="12"/>
        <v>5.1951900831442153</v>
      </c>
      <c r="I46" s="4">
        <f t="shared" si="13"/>
        <v>0.14142135623730964</v>
      </c>
      <c r="J46" s="3" t="str">
        <f t="shared" si="14"/>
        <v>C1</v>
      </c>
      <c r="K46" s="3">
        <f t="shared" si="15"/>
        <v>2.0000000000000039E-2</v>
      </c>
      <c r="M46" s="3">
        <v>40</v>
      </c>
      <c r="N46" s="4">
        <v>1.5</v>
      </c>
      <c r="O46" s="4">
        <v>0.2</v>
      </c>
      <c r="P46" s="4">
        <v>5.0999999999999996</v>
      </c>
      <c r="Q46" s="4">
        <v>3.4</v>
      </c>
      <c r="R46" s="1">
        <f t="shared" si="16"/>
        <v>0.1121938784385877</v>
      </c>
      <c r="S46" s="1">
        <f t="shared" si="17"/>
        <v>3.4383437721174537</v>
      </c>
      <c r="T46" s="1">
        <f t="shared" si="18"/>
        <v>5.1591450498759883</v>
      </c>
      <c r="U46" s="4">
        <f t="shared" si="19"/>
        <v>0.1121938784385877</v>
      </c>
      <c r="V46" s="3" t="str">
        <f t="shared" si="20"/>
        <v>C1</v>
      </c>
      <c r="W46" s="3">
        <f t="shared" si="21"/>
        <v>1.2587466359092594E-2</v>
      </c>
      <c r="Y46" s="3">
        <v>40</v>
      </c>
      <c r="Z46" s="4">
        <v>1.5</v>
      </c>
      <c r="AA46" s="4">
        <v>0.2</v>
      </c>
      <c r="AB46" s="4">
        <v>5.0999999999999996</v>
      </c>
      <c r="AC46" s="4">
        <v>3.4</v>
      </c>
      <c r="AD46" s="1">
        <f t="shared" si="22"/>
        <v>0.21119203612960283</v>
      </c>
      <c r="AE46" s="1">
        <f t="shared" si="23"/>
        <v>3.3499917866189182</v>
      </c>
      <c r="AF46" s="1">
        <f t="shared" si="24"/>
        <v>5.0335746214184356</v>
      </c>
      <c r="AG46" s="4">
        <f t="shared" si="25"/>
        <v>0.21119203612960283</v>
      </c>
      <c r="AH46" s="3" t="str">
        <f t="shared" si="26"/>
        <v>C1</v>
      </c>
      <c r="AI46" s="3">
        <f t="shared" si="27"/>
        <v>4.4602076124567465E-2</v>
      </c>
      <c r="AK46" s="3">
        <v>40</v>
      </c>
      <c r="AL46" s="4">
        <v>1.5</v>
      </c>
      <c r="AM46" s="4">
        <v>0.2</v>
      </c>
      <c r="AN46" s="4">
        <v>5.0999999999999996</v>
      </c>
      <c r="AO46" s="4">
        <v>3.4</v>
      </c>
      <c r="AP46" s="1">
        <f t="shared" si="28"/>
        <v>0.21119203612960283</v>
      </c>
      <c r="AQ46" s="1">
        <f t="shared" si="29"/>
        <v>3.3109277333966745</v>
      </c>
      <c r="AR46" s="1">
        <f t="shared" si="30"/>
        <v>4.9664149049702084</v>
      </c>
      <c r="AS46" s="4">
        <f t="shared" si="31"/>
        <v>0.21119203612960283</v>
      </c>
      <c r="AT46" s="3" t="str">
        <f t="shared" si="32"/>
        <v>C1</v>
      </c>
      <c r="AU46" s="3">
        <f t="shared" si="33"/>
        <v>4.4602076124567465E-2</v>
      </c>
    </row>
    <row r="47" spans="1:47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34"/>
        <v>0.17320508075688743</v>
      </c>
      <c r="G47" s="1">
        <f t="shared" si="35"/>
        <v>3.8704004960727256</v>
      </c>
      <c r="H47" s="1">
        <f t="shared" si="12"/>
        <v>5.3535035257296695</v>
      </c>
      <c r="I47" s="4">
        <f t="shared" si="13"/>
        <v>0.17320508075688743</v>
      </c>
      <c r="J47" s="3" t="str">
        <f t="shared" si="14"/>
        <v>C1</v>
      </c>
      <c r="K47" s="3">
        <f t="shared" si="15"/>
        <v>2.9999999999999895E-2</v>
      </c>
      <c r="M47" s="3">
        <v>41</v>
      </c>
      <c r="N47" s="4">
        <v>1.3</v>
      </c>
      <c r="O47" s="4">
        <v>0.3</v>
      </c>
      <c r="P47" s="4">
        <v>5</v>
      </c>
      <c r="Q47" s="4">
        <v>3.5</v>
      </c>
      <c r="R47" s="1">
        <f t="shared" si="16"/>
        <v>0.21565953488437181</v>
      </c>
      <c r="S47" s="1">
        <f t="shared" si="17"/>
        <v>3.6245383592664724</v>
      </c>
      <c r="T47" s="1">
        <f t="shared" si="18"/>
        <v>5.3370421606888456</v>
      </c>
      <c r="U47" s="4">
        <f t="shared" si="19"/>
        <v>0.21565953488437181</v>
      </c>
      <c r="V47" s="3" t="str">
        <f t="shared" si="20"/>
        <v>C1</v>
      </c>
      <c r="W47" s="3">
        <f t="shared" si="21"/>
        <v>4.6509034986543581E-2</v>
      </c>
      <c r="Y47" s="3">
        <v>41</v>
      </c>
      <c r="Z47" s="4">
        <v>1.3</v>
      </c>
      <c r="AA47" s="4">
        <v>0.3</v>
      </c>
      <c r="AB47" s="4">
        <v>5</v>
      </c>
      <c r="AC47" s="4">
        <v>3.5</v>
      </c>
      <c r="AD47" s="1">
        <f t="shared" si="22"/>
        <v>0.22161200338911277</v>
      </c>
      <c r="AE47" s="1">
        <f t="shared" si="23"/>
        <v>3.5372064663797653</v>
      </c>
      <c r="AF47" s="1">
        <f t="shared" si="24"/>
        <v>5.2112531298789788</v>
      </c>
      <c r="AG47" s="4">
        <f t="shared" si="25"/>
        <v>0.22161200338911277</v>
      </c>
      <c r="AH47" s="3" t="str">
        <f t="shared" si="26"/>
        <v>C1</v>
      </c>
      <c r="AI47" s="3">
        <f t="shared" si="27"/>
        <v>4.9111880046136133E-2</v>
      </c>
      <c r="AK47" s="3">
        <v>41</v>
      </c>
      <c r="AL47" s="4">
        <v>1.3</v>
      </c>
      <c r="AM47" s="4">
        <v>0.3</v>
      </c>
      <c r="AN47" s="4">
        <v>5</v>
      </c>
      <c r="AO47" s="4">
        <v>3.5</v>
      </c>
      <c r="AP47" s="1">
        <f t="shared" si="28"/>
        <v>0.22161200338911277</v>
      </c>
      <c r="AQ47" s="1">
        <f t="shared" si="29"/>
        <v>3.4976467486519973</v>
      </c>
      <c r="AR47" s="1">
        <f t="shared" si="30"/>
        <v>5.1452086201778391</v>
      </c>
      <c r="AS47" s="4">
        <f t="shared" si="31"/>
        <v>0.22161200338911277</v>
      </c>
      <c r="AT47" s="3" t="str">
        <f t="shared" si="32"/>
        <v>C1</v>
      </c>
      <c r="AU47" s="3">
        <f t="shared" si="33"/>
        <v>4.9111880046136133E-2</v>
      </c>
    </row>
    <row r="48" spans="1:47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34"/>
        <v>1.349073756323204</v>
      </c>
      <c r="G48" s="1">
        <f t="shared" si="35"/>
        <v>4.1821047332652972</v>
      </c>
      <c r="H48" s="1">
        <f t="shared" si="12"/>
        <v>5.5830099408831435</v>
      </c>
      <c r="I48" s="4">
        <f t="shared" si="13"/>
        <v>1.349073756323204</v>
      </c>
      <c r="J48" s="3" t="str">
        <f t="shared" si="14"/>
        <v>C1</v>
      </c>
      <c r="K48" s="3">
        <f t="shared" si="15"/>
        <v>1.8199999999999996</v>
      </c>
      <c r="M48" s="3">
        <v>42</v>
      </c>
      <c r="N48" s="4">
        <v>1.3</v>
      </c>
      <c r="O48" s="4">
        <v>0.3</v>
      </c>
      <c r="P48" s="4">
        <v>4.5</v>
      </c>
      <c r="Q48" s="4">
        <v>2.2999999999999998</v>
      </c>
      <c r="R48" s="1">
        <f t="shared" si="16"/>
        <v>1.2360750721562803</v>
      </c>
      <c r="S48" s="1">
        <f t="shared" si="17"/>
        <v>3.7518385362780649</v>
      </c>
      <c r="T48" s="1">
        <f t="shared" si="18"/>
        <v>5.5827522310457347</v>
      </c>
      <c r="U48" s="4">
        <f t="shared" si="19"/>
        <v>1.2360750721562803</v>
      </c>
      <c r="V48" s="3" t="str">
        <f t="shared" si="20"/>
        <v>C1</v>
      </c>
      <c r="W48" s="3">
        <f t="shared" si="21"/>
        <v>1.5278815840061537</v>
      </c>
      <c r="Y48" s="3">
        <v>42</v>
      </c>
      <c r="Z48" s="4">
        <v>1.3</v>
      </c>
      <c r="AA48" s="4">
        <v>0.3</v>
      </c>
      <c r="AB48" s="4">
        <v>4.5</v>
      </c>
      <c r="AC48" s="4">
        <v>2.2999999999999998</v>
      </c>
      <c r="AD48" s="1">
        <f t="shared" si="22"/>
        <v>1.1457911547233273</v>
      </c>
      <c r="AE48" s="1">
        <f t="shared" si="23"/>
        <v>3.6533628830201903</v>
      </c>
      <c r="AF48" s="1">
        <f t="shared" si="24"/>
        <v>5.4528906395168608</v>
      </c>
      <c r="AG48" s="4">
        <f t="shared" si="25"/>
        <v>1.1457911547233273</v>
      </c>
      <c r="AH48" s="3" t="str">
        <f t="shared" si="26"/>
        <v>C1</v>
      </c>
      <c r="AI48" s="3">
        <f t="shared" si="27"/>
        <v>1.3128373702422156</v>
      </c>
      <c r="AK48" s="3">
        <v>42</v>
      </c>
      <c r="AL48" s="4">
        <v>1.3</v>
      </c>
      <c r="AM48" s="4">
        <v>0.3</v>
      </c>
      <c r="AN48" s="4">
        <v>4.5</v>
      </c>
      <c r="AO48" s="4">
        <v>2.2999999999999998</v>
      </c>
      <c r="AP48" s="1">
        <f t="shared" si="28"/>
        <v>1.1457911547233273</v>
      </c>
      <c r="AQ48" s="1">
        <f t="shared" si="29"/>
        <v>3.6085003413938819</v>
      </c>
      <c r="AR48" s="1">
        <f t="shared" si="30"/>
        <v>5.3842375365891408</v>
      </c>
      <c r="AS48" s="4">
        <f t="shared" si="31"/>
        <v>1.1457911547233273</v>
      </c>
      <c r="AT48" s="3" t="str">
        <f t="shared" si="32"/>
        <v>C1</v>
      </c>
      <c r="AU48" s="3">
        <f t="shared" si="33"/>
        <v>1.3128373702422156</v>
      </c>
    </row>
    <row r="49" spans="1:47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34"/>
        <v>0.76811457478686007</v>
      </c>
      <c r="G49" s="1">
        <f t="shared" si="35"/>
        <v>4.1400483088968905</v>
      </c>
      <c r="H49" s="1">
        <f t="shared" si="12"/>
        <v>5.5677643628300224</v>
      </c>
      <c r="I49" s="4">
        <f t="shared" si="13"/>
        <v>0.76811457478686007</v>
      </c>
      <c r="J49" s="3" t="str">
        <f t="shared" si="14"/>
        <v>C1</v>
      </c>
      <c r="K49" s="3">
        <f t="shared" si="15"/>
        <v>0.58999999999999886</v>
      </c>
      <c r="M49" s="3">
        <v>43</v>
      </c>
      <c r="N49" s="4">
        <v>1.3</v>
      </c>
      <c r="O49" s="4">
        <v>0.2</v>
      </c>
      <c r="P49" s="4">
        <v>4.4000000000000004</v>
      </c>
      <c r="Q49" s="4">
        <v>3.2</v>
      </c>
      <c r="R49" s="1">
        <f t="shared" si="16"/>
        <v>0.67405650522893512</v>
      </c>
      <c r="S49" s="1">
        <f t="shared" si="17"/>
        <v>3.8183890869321502</v>
      </c>
      <c r="T49" s="1">
        <f t="shared" si="18"/>
        <v>5.6044211357061284</v>
      </c>
      <c r="U49" s="4">
        <f t="shared" si="19"/>
        <v>0.67405650522893512</v>
      </c>
      <c r="V49" s="3" t="str">
        <f t="shared" si="20"/>
        <v>C1</v>
      </c>
      <c r="W49" s="3">
        <f t="shared" si="21"/>
        <v>0.45435217224144542</v>
      </c>
      <c r="Y49" s="3">
        <v>43</v>
      </c>
      <c r="Z49" s="4">
        <v>1.3</v>
      </c>
      <c r="AA49" s="4">
        <v>0.2</v>
      </c>
      <c r="AB49" s="4">
        <v>4.4000000000000004</v>
      </c>
      <c r="AC49" s="4">
        <v>3.2</v>
      </c>
      <c r="AD49" s="1">
        <f t="shared" si="22"/>
        <v>0.5506628070833901</v>
      </c>
      <c r="AE49" s="1">
        <f t="shared" si="23"/>
        <v>3.7244492067272352</v>
      </c>
      <c r="AF49" s="1">
        <f t="shared" si="24"/>
        <v>5.475661920661989</v>
      </c>
      <c r="AG49" s="4">
        <f t="shared" si="25"/>
        <v>0.5506628070833901</v>
      </c>
      <c r="AH49" s="3" t="str">
        <f t="shared" si="26"/>
        <v>C1</v>
      </c>
      <c r="AI49" s="3">
        <f t="shared" si="27"/>
        <v>0.30322952710495893</v>
      </c>
      <c r="AK49" s="3">
        <v>43</v>
      </c>
      <c r="AL49" s="4">
        <v>1.3</v>
      </c>
      <c r="AM49" s="4">
        <v>0.2</v>
      </c>
      <c r="AN49" s="4">
        <v>4.4000000000000004</v>
      </c>
      <c r="AO49" s="4">
        <v>3.2</v>
      </c>
      <c r="AP49" s="1">
        <f t="shared" si="28"/>
        <v>0.5506628070833901</v>
      </c>
      <c r="AQ49" s="1">
        <f t="shared" si="29"/>
        <v>3.6812056060263405</v>
      </c>
      <c r="AR49" s="1">
        <f t="shared" si="30"/>
        <v>5.4084741653985855</v>
      </c>
      <c r="AS49" s="4">
        <f t="shared" si="31"/>
        <v>0.5506628070833901</v>
      </c>
      <c r="AT49" s="3" t="str">
        <f t="shared" si="32"/>
        <v>C1</v>
      </c>
      <c r="AU49" s="3">
        <f t="shared" si="33"/>
        <v>0.30322952710495893</v>
      </c>
    </row>
    <row r="50" spans="1:47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34"/>
        <v>0.45825756949558394</v>
      </c>
      <c r="G50" s="1">
        <f t="shared" si="35"/>
        <v>3.5128336140500593</v>
      </c>
      <c r="H50" s="1">
        <f t="shared" si="12"/>
        <v>4.9699094559156709</v>
      </c>
      <c r="I50" s="4">
        <f t="shared" si="13"/>
        <v>0.45825756949558394</v>
      </c>
      <c r="J50" s="3" t="str">
        <f t="shared" si="14"/>
        <v>C1</v>
      </c>
      <c r="K50" s="3">
        <f t="shared" si="15"/>
        <v>0.20999999999999994</v>
      </c>
      <c r="M50" s="3">
        <v>44</v>
      </c>
      <c r="N50" s="4">
        <v>1.6</v>
      </c>
      <c r="O50" s="4">
        <v>0.6</v>
      </c>
      <c r="P50" s="4">
        <v>5</v>
      </c>
      <c r="Q50" s="4">
        <v>3.5</v>
      </c>
      <c r="R50" s="1">
        <f t="shared" si="16"/>
        <v>0.36546936741121722</v>
      </c>
      <c r="S50" s="1">
        <f t="shared" si="17"/>
        <v>3.2690325927469699</v>
      </c>
      <c r="T50" s="1">
        <f t="shared" si="18"/>
        <v>4.9796709201759626</v>
      </c>
      <c r="U50" s="4">
        <f t="shared" si="19"/>
        <v>0.36546936741121722</v>
      </c>
      <c r="V50" s="3" t="str">
        <f t="shared" si="20"/>
        <v>C1</v>
      </c>
      <c r="W50" s="3">
        <f t="shared" si="21"/>
        <v>0.13356785851595529</v>
      </c>
      <c r="Y50" s="3">
        <v>44</v>
      </c>
      <c r="Z50" s="4">
        <v>1.6</v>
      </c>
      <c r="AA50" s="4">
        <v>0.6</v>
      </c>
      <c r="AB50" s="4">
        <v>5</v>
      </c>
      <c r="AC50" s="4">
        <v>3.5</v>
      </c>
      <c r="AD50" s="1">
        <f t="shared" si="22"/>
        <v>0.42942519452542011</v>
      </c>
      <c r="AE50" s="1">
        <f t="shared" si="23"/>
        <v>3.1829568330694404</v>
      </c>
      <c r="AF50" s="1">
        <f t="shared" si="24"/>
        <v>4.853041966285744</v>
      </c>
      <c r="AG50" s="4">
        <f t="shared" si="25"/>
        <v>0.42942519452542011</v>
      </c>
      <c r="AH50" s="3" t="str">
        <f t="shared" si="26"/>
        <v>C1</v>
      </c>
      <c r="AI50" s="3">
        <f t="shared" si="27"/>
        <v>0.18440599769319491</v>
      </c>
      <c r="AK50" s="3">
        <v>44</v>
      </c>
      <c r="AL50" s="4">
        <v>1.6</v>
      </c>
      <c r="AM50" s="4">
        <v>0.6</v>
      </c>
      <c r="AN50" s="4">
        <v>5</v>
      </c>
      <c r="AO50" s="4">
        <v>3.5</v>
      </c>
      <c r="AP50" s="1">
        <f t="shared" si="28"/>
        <v>0.42942519452542011</v>
      </c>
      <c r="AQ50" s="1">
        <f t="shared" si="29"/>
        <v>3.1427823923161875</v>
      </c>
      <c r="AR50" s="1">
        <f t="shared" si="30"/>
        <v>4.7880347751776231</v>
      </c>
      <c r="AS50" s="4">
        <f t="shared" si="31"/>
        <v>0.42942519452542011</v>
      </c>
      <c r="AT50" s="3" t="str">
        <f t="shared" si="32"/>
        <v>C1</v>
      </c>
      <c r="AU50" s="3">
        <f t="shared" si="33"/>
        <v>0.18440599769319491</v>
      </c>
    </row>
    <row r="51" spans="1:47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34"/>
        <v>0.61644140029689765</v>
      </c>
      <c r="G51" s="1">
        <f t="shared" si="35"/>
        <v>3.3120990323358392</v>
      </c>
      <c r="H51" s="1">
        <f t="shared" si="12"/>
        <v>4.7864391775097275</v>
      </c>
      <c r="I51" s="4">
        <f t="shared" si="13"/>
        <v>0.61644140029689765</v>
      </c>
      <c r="J51" s="3" t="str">
        <f t="shared" si="14"/>
        <v>C1</v>
      </c>
      <c r="K51" s="3">
        <f t="shared" si="15"/>
        <v>0.38</v>
      </c>
      <c r="M51" s="3">
        <v>45</v>
      </c>
      <c r="N51" s="4">
        <v>1.9</v>
      </c>
      <c r="O51" s="4">
        <v>0.4</v>
      </c>
      <c r="P51" s="4">
        <v>5.0999999999999996</v>
      </c>
      <c r="Q51" s="4">
        <v>3.8</v>
      </c>
      <c r="R51" s="1">
        <f t="shared" si="16"/>
        <v>0.58815032065996953</v>
      </c>
      <c r="S51" s="1">
        <f t="shared" si="17"/>
        <v>3.1250391784887857</v>
      </c>
      <c r="T51" s="1">
        <f t="shared" si="18"/>
        <v>4.7872191615626214</v>
      </c>
      <c r="U51" s="4">
        <f t="shared" si="19"/>
        <v>0.58815032065996953</v>
      </c>
      <c r="V51" s="3" t="str">
        <f t="shared" si="20"/>
        <v>C1</v>
      </c>
      <c r="W51" s="3">
        <f t="shared" si="21"/>
        <v>0.34592079969242495</v>
      </c>
      <c r="Y51" s="3">
        <v>45</v>
      </c>
      <c r="Z51" s="4">
        <v>1.9</v>
      </c>
      <c r="AA51" s="4">
        <v>0.4</v>
      </c>
      <c r="AB51" s="4">
        <v>5.0999999999999996</v>
      </c>
      <c r="AC51" s="4">
        <v>3.8</v>
      </c>
      <c r="AD51" s="1">
        <f t="shared" si="22"/>
        <v>0.68763171119590882</v>
      </c>
      <c r="AE51" s="1">
        <f t="shared" si="23"/>
        <v>3.0429209729037145</v>
      </c>
      <c r="AF51" s="1">
        <f t="shared" si="24"/>
        <v>4.6632624123601074</v>
      </c>
      <c r="AG51" s="4">
        <f t="shared" si="25"/>
        <v>0.68763171119590882</v>
      </c>
      <c r="AH51" s="3" t="str">
        <f t="shared" si="26"/>
        <v>C1</v>
      </c>
      <c r="AI51" s="3">
        <f t="shared" si="27"/>
        <v>0.47283737024221378</v>
      </c>
      <c r="AK51" s="3">
        <v>45</v>
      </c>
      <c r="AL51" s="4">
        <v>1.9</v>
      </c>
      <c r="AM51" s="4">
        <v>0.4</v>
      </c>
      <c r="AN51" s="4">
        <v>5.0999999999999996</v>
      </c>
      <c r="AO51" s="4">
        <v>3.8</v>
      </c>
      <c r="AP51" s="1">
        <f t="shared" si="28"/>
        <v>0.68763171119590882</v>
      </c>
      <c r="AQ51" s="1">
        <f t="shared" si="29"/>
        <v>3.0058519061293905</v>
      </c>
      <c r="AR51" s="1">
        <f t="shared" si="30"/>
        <v>4.5982849386191038</v>
      </c>
      <c r="AS51" s="4">
        <f t="shared" si="31"/>
        <v>0.68763171119590882</v>
      </c>
      <c r="AT51" s="3" t="str">
        <f t="shared" si="32"/>
        <v>C1</v>
      </c>
      <c r="AU51" s="3">
        <f t="shared" si="33"/>
        <v>0.47283737024221378</v>
      </c>
    </row>
    <row r="52" spans="1:47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34"/>
        <v>0.59160797830996148</v>
      </c>
      <c r="G52" s="1">
        <f t="shared" si="35"/>
        <v>3.8626415831655936</v>
      </c>
      <c r="H52" s="1">
        <f t="shared" si="12"/>
        <v>5.3235326616824654</v>
      </c>
      <c r="I52" s="4">
        <f t="shared" si="13"/>
        <v>0.59160797830996148</v>
      </c>
      <c r="J52" s="3" t="str">
        <f t="shared" si="14"/>
        <v>C1</v>
      </c>
      <c r="K52" s="3">
        <f t="shared" si="15"/>
        <v>0.34999999999999987</v>
      </c>
      <c r="M52" s="3">
        <v>46</v>
      </c>
      <c r="N52" s="4">
        <v>1.4</v>
      </c>
      <c r="O52" s="4">
        <v>0.3</v>
      </c>
      <c r="P52" s="4">
        <v>4.8</v>
      </c>
      <c r="Q52" s="4">
        <v>3</v>
      </c>
      <c r="R52" s="1">
        <f t="shared" si="16"/>
        <v>0.47012640737158451</v>
      </c>
      <c r="S52" s="1">
        <f t="shared" si="17"/>
        <v>3.5309631622271791</v>
      </c>
      <c r="T52" s="1">
        <f t="shared" si="18"/>
        <v>5.3147048827274981</v>
      </c>
      <c r="U52" s="4">
        <f t="shared" si="19"/>
        <v>0.47012640737158451</v>
      </c>
      <c r="V52" s="3" t="str">
        <f t="shared" si="20"/>
        <v>C1</v>
      </c>
      <c r="W52" s="3">
        <f t="shared" si="21"/>
        <v>0.22101883890811302</v>
      </c>
      <c r="Y52" s="3">
        <v>46</v>
      </c>
      <c r="Z52" s="4">
        <v>1.4</v>
      </c>
      <c r="AA52" s="4">
        <v>0.3</v>
      </c>
      <c r="AB52" s="4">
        <v>4.8</v>
      </c>
      <c r="AC52" s="4">
        <v>3</v>
      </c>
      <c r="AD52" s="1">
        <f t="shared" si="22"/>
        <v>0.38257911862374389</v>
      </c>
      <c r="AE52" s="1">
        <f t="shared" si="23"/>
        <v>3.437192331578256</v>
      </c>
      <c r="AF52" s="1">
        <f t="shared" si="24"/>
        <v>5.1862471194181881</v>
      </c>
      <c r="AG52" s="4">
        <f t="shared" si="25"/>
        <v>0.38257911862374389</v>
      </c>
      <c r="AH52" s="3" t="str">
        <f t="shared" si="26"/>
        <v>C1</v>
      </c>
      <c r="AI52" s="3">
        <f t="shared" si="27"/>
        <v>0.14636678200692069</v>
      </c>
      <c r="AK52" s="3">
        <v>46</v>
      </c>
      <c r="AL52" s="4">
        <v>1.4</v>
      </c>
      <c r="AM52" s="4">
        <v>0.3</v>
      </c>
      <c r="AN52" s="4">
        <v>4.8</v>
      </c>
      <c r="AO52" s="4">
        <v>3</v>
      </c>
      <c r="AP52" s="1">
        <f t="shared" si="28"/>
        <v>0.38257911862374389</v>
      </c>
      <c r="AQ52" s="1">
        <f t="shared" si="29"/>
        <v>3.3946804502045622</v>
      </c>
      <c r="AR52" s="1">
        <f t="shared" si="30"/>
        <v>5.1184406710488579</v>
      </c>
      <c r="AS52" s="4">
        <f t="shared" si="31"/>
        <v>0.38257911862374389</v>
      </c>
      <c r="AT52" s="3" t="str">
        <f t="shared" si="32"/>
        <v>C1</v>
      </c>
      <c r="AU52" s="3">
        <f t="shared" si="33"/>
        <v>0.14636678200692069</v>
      </c>
    </row>
    <row r="53" spans="1:47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34"/>
        <v>0.3605551275463989</v>
      </c>
      <c r="G53" s="1">
        <f t="shared" si="35"/>
        <v>3.6414282912066249</v>
      </c>
      <c r="H53" s="1">
        <f t="shared" si="12"/>
        <v>5.1322509681425368</v>
      </c>
      <c r="I53" s="4">
        <f t="shared" si="13"/>
        <v>0.3605551275463989</v>
      </c>
      <c r="J53" s="3" t="str">
        <f t="shared" si="14"/>
        <v>C1</v>
      </c>
      <c r="K53" s="3">
        <f t="shared" si="15"/>
        <v>0.12999999999999998</v>
      </c>
      <c r="M53" s="3">
        <v>47</v>
      </c>
      <c r="N53" s="4">
        <v>1.6</v>
      </c>
      <c r="O53" s="4">
        <v>0.2</v>
      </c>
      <c r="P53" s="4">
        <v>5.0999999999999996</v>
      </c>
      <c r="Q53" s="4">
        <v>3.8</v>
      </c>
      <c r="R53" s="1">
        <f t="shared" si="16"/>
        <v>0.41989636406519437</v>
      </c>
      <c r="S53" s="1">
        <f t="shared" si="17"/>
        <v>3.4481813139874355</v>
      </c>
      <c r="T53" s="1">
        <f t="shared" si="18"/>
        <v>5.1131896777004728</v>
      </c>
      <c r="U53" s="4">
        <f t="shared" si="19"/>
        <v>0.41989636406519437</v>
      </c>
      <c r="V53" s="3" t="str">
        <f t="shared" si="20"/>
        <v>C1</v>
      </c>
      <c r="W53" s="3">
        <f t="shared" si="21"/>
        <v>0.17631295655517026</v>
      </c>
      <c r="Y53" s="3">
        <v>47</v>
      </c>
      <c r="Z53" s="4">
        <v>1.6</v>
      </c>
      <c r="AA53" s="4">
        <v>0.2</v>
      </c>
      <c r="AB53" s="4">
        <v>5.0999999999999996</v>
      </c>
      <c r="AC53" s="4">
        <v>3.8</v>
      </c>
      <c r="AD53" s="1">
        <f t="shared" si="22"/>
        <v>0.50922289665480291</v>
      </c>
      <c r="AE53" s="1">
        <f t="shared" si="23"/>
        <v>3.3648612340273951</v>
      </c>
      <c r="AF53" s="1">
        <f t="shared" si="24"/>
        <v>4.9897625807491979</v>
      </c>
      <c r="AG53" s="4">
        <f t="shared" si="25"/>
        <v>0.50922289665480291</v>
      </c>
      <c r="AH53" s="3" t="str">
        <f t="shared" si="26"/>
        <v>C1</v>
      </c>
      <c r="AI53" s="3">
        <f t="shared" si="27"/>
        <v>0.25930795847750809</v>
      </c>
      <c r="AK53" s="3">
        <v>47</v>
      </c>
      <c r="AL53" s="4">
        <v>1.6</v>
      </c>
      <c r="AM53" s="4">
        <v>0.2</v>
      </c>
      <c r="AN53" s="4">
        <v>5.0999999999999996</v>
      </c>
      <c r="AO53" s="4">
        <v>3.8</v>
      </c>
      <c r="AP53" s="1">
        <f t="shared" si="28"/>
        <v>0.50922289665480291</v>
      </c>
      <c r="AQ53" s="1">
        <f t="shared" si="29"/>
        <v>3.327885680268559</v>
      </c>
      <c r="AR53" s="1">
        <f t="shared" si="30"/>
        <v>4.9242165455285987</v>
      </c>
      <c r="AS53" s="4">
        <f t="shared" si="31"/>
        <v>0.50922289665480291</v>
      </c>
      <c r="AT53" s="3" t="str">
        <f t="shared" si="32"/>
        <v>C1</v>
      </c>
      <c r="AU53" s="3">
        <f t="shared" si="33"/>
        <v>0.25930795847750809</v>
      </c>
    </row>
    <row r="54" spans="1:47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34"/>
        <v>0.58309518948452999</v>
      </c>
      <c r="G54" s="1">
        <f t="shared" si="35"/>
        <v>3.9686269665968865</v>
      </c>
      <c r="H54" s="1">
        <f t="shared" si="12"/>
        <v>5.417564028232615</v>
      </c>
      <c r="I54" s="4">
        <f t="shared" si="13"/>
        <v>0.58309518948452999</v>
      </c>
      <c r="J54" s="3" t="str">
        <f t="shared" si="14"/>
        <v>C1</v>
      </c>
      <c r="K54" s="3">
        <f t="shared" si="15"/>
        <v>0.33999999999999991</v>
      </c>
      <c r="M54" s="3">
        <v>48</v>
      </c>
      <c r="N54" s="4">
        <v>1.4</v>
      </c>
      <c r="O54" s="4">
        <v>0.2</v>
      </c>
      <c r="P54" s="4">
        <v>4.5999999999999996</v>
      </c>
      <c r="Q54" s="4">
        <v>3.2</v>
      </c>
      <c r="R54" s="1">
        <f t="shared" si="16"/>
        <v>0.47199951778626403</v>
      </c>
      <c r="S54" s="1">
        <f t="shared" si="17"/>
        <v>3.6546647031488373</v>
      </c>
      <c r="T54" s="1">
        <f t="shared" si="18"/>
        <v>5.4334422686763899</v>
      </c>
      <c r="U54" s="4">
        <f t="shared" si="19"/>
        <v>0.47199951778626403</v>
      </c>
      <c r="V54" s="3" t="str">
        <f t="shared" si="20"/>
        <v>C1</v>
      </c>
      <c r="W54" s="3">
        <f t="shared" si="21"/>
        <v>0.22278354479046578</v>
      </c>
      <c r="Y54" s="3">
        <v>48</v>
      </c>
      <c r="Z54" s="4">
        <v>1.4</v>
      </c>
      <c r="AA54" s="4">
        <v>0.2</v>
      </c>
      <c r="AB54" s="4">
        <v>4.5999999999999996</v>
      </c>
      <c r="AC54" s="4">
        <v>3.2</v>
      </c>
      <c r="AD54" s="1">
        <f t="shared" si="22"/>
        <v>0.35131980521503792</v>
      </c>
      <c r="AE54" s="1">
        <f t="shared" si="23"/>
        <v>3.5612852543319109</v>
      </c>
      <c r="AF54" s="1">
        <f t="shared" si="24"/>
        <v>5.3051742166857956</v>
      </c>
      <c r="AG54" s="4">
        <f t="shared" si="25"/>
        <v>0.35131980521503792</v>
      </c>
      <c r="AH54" s="3" t="str">
        <f t="shared" si="26"/>
        <v>C1</v>
      </c>
      <c r="AI54" s="3">
        <f t="shared" si="27"/>
        <v>0.12342560553633218</v>
      </c>
      <c r="AK54" s="3">
        <v>48</v>
      </c>
      <c r="AL54" s="4">
        <v>1.4</v>
      </c>
      <c r="AM54" s="4">
        <v>0.2</v>
      </c>
      <c r="AN54" s="4">
        <v>4.5999999999999996</v>
      </c>
      <c r="AO54" s="4">
        <v>3.2</v>
      </c>
      <c r="AP54" s="1">
        <f t="shared" si="28"/>
        <v>0.35131980521503792</v>
      </c>
      <c r="AQ54" s="1">
        <f t="shared" si="29"/>
        <v>3.5187952306336445</v>
      </c>
      <c r="AR54" s="1">
        <f t="shared" si="30"/>
        <v>5.2376685409781656</v>
      </c>
      <c r="AS54" s="4">
        <f t="shared" si="31"/>
        <v>0.35131980521503792</v>
      </c>
      <c r="AT54" s="3" t="str">
        <f t="shared" si="32"/>
        <v>C1</v>
      </c>
      <c r="AU54" s="3">
        <f t="shared" si="33"/>
        <v>0.12342560553633218</v>
      </c>
    </row>
    <row r="55" spans="1:47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34"/>
        <v>0.30000000000000027</v>
      </c>
      <c r="G55" s="1">
        <f t="shared" si="35"/>
        <v>3.6551333764994136</v>
      </c>
      <c r="H55" s="1">
        <f t="shared" si="12"/>
        <v>5.1672042731055257</v>
      </c>
      <c r="I55" s="4">
        <f t="shared" si="13"/>
        <v>0.30000000000000027</v>
      </c>
      <c r="J55" s="3" t="str">
        <f t="shared" si="14"/>
        <v>C1</v>
      </c>
      <c r="K55" s="3">
        <f t="shared" si="15"/>
        <v>9.0000000000000163E-2</v>
      </c>
      <c r="M55" s="3">
        <v>49</v>
      </c>
      <c r="N55" s="4">
        <v>1.5</v>
      </c>
      <c r="O55" s="4">
        <v>0.2</v>
      </c>
      <c r="P55" s="4">
        <v>5.3</v>
      </c>
      <c r="Q55" s="4">
        <v>3.7</v>
      </c>
      <c r="R55" s="1">
        <f t="shared" si="16"/>
        <v>0.41661476031935663</v>
      </c>
      <c r="S55" s="1">
        <f t="shared" si="17"/>
        <v>3.4601285504153925</v>
      </c>
      <c r="T55" s="1">
        <f t="shared" si="18"/>
        <v>5.1173017934903857</v>
      </c>
      <c r="U55" s="4">
        <f t="shared" si="19"/>
        <v>0.41661476031935663</v>
      </c>
      <c r="V55" s="3" t="str">
        <f t="shared" si="20"/>
        <v>C1</v>
      </c>
      <c r="W55" s="3">
        <f t="shared" si="21"/>
        <v>0.17356785851595496</v>
      </c>
      <c r="Y55" s="3">
        <v>49</v>
      </c>
      <c r="Z55" s="4">
        <v>1.5</v>
      </c>
      <c r="AA55" s="4">
        <v>0.2</v>
      </c>
      <c r="AB55" s="4">
        <v>5.3</v>
      </c>
      <c r="AC55" s="4">
        <v>3.7</v>
      </c>
      <c r="AD55" s="1">
        <f t="shared" si="22"/>
        <v>0.52439892542539845</v>
      </c>
      <c r="AE55" s="1">
        <f t="shared" si="23"/>
        <v>3.3773201098297396</v>
      </c>
      <c r="AF55" s="1">
        <f t="shared" si="24"/>
        <v>4.9943984949671973</v>
      </c>
      <c r="AG55" s="4">
        <f t="shared" si="25"/>
        <v>0.52439892542539845</v>
      </c>
      <c r="AH55" s="3" t="str">
        <f t="shared" si="26"/>
        <v>C1</v>
      </c>
      <c r="AI55" s="3">
        <f t="shared" si="27"/>
        <v>0.27499423298731263</v>
      </c>
      <c r="AK55" s="3">
        <v>49</v>
      </c>
      <c r="AL55" s="4">
        <v>1.5</v>
      </c>
      <c r="AM55" s="4">
        <v>0.2</v>
      </c>
      <c r="AN55" s="4">
        <v>5.3</v>
      </c>
      <c r="AO55" s="4">
        <v>3.7</v>
      </c>
      <c r="AP55" s="1">
        <f t="shared" si="28"/>
        <v>0.52439892542539845</v>
      </c>
      <c r="AQ55" s="1">
        <f t="shared" si="29"/>
        <v>3.3410425074249503</v>
      </c>
      <c r="AR55" s="1">
        <f t="shared" si="30"/>
        <v>4.9285968065966248</v>
      </c>
      <c r="AS55" s="4">
        <f t="shared" si="31"/>
        <v>0.52439892542539845</v>
      </c>
      <c r="AT55" s="3" t="str">
        <f t="shared" si="32"/>
        <v>C1</v>
      </c>
      <c r="AU55" s="3">
        <f t="shared" si="33"/>
        <v>0.27499423298731263</v>
      </c>
    </row>
    <row r="56" spans="1:47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34"/>
        <v>0.22360679774997896</v>
      </c>
      <c r="G56" s="1">
        <f t="shared" si="35"/>
        <v>3.8131351929875241</v>
      </c>
      <c r="H56" s="1">
        <f t="shared" si="12"/>
        <v>5.304714883949937</v>
      </c>
      <c r="I56" s="4">
        <f t="shared" si="13"/>
        <v>0.22360679774997896</v>
      </c>
      <c r="J56" s="3" t="str">
        <f t="shared" si="14"/>
        <v>C1</v>
      </c>
      <c r="K56" s="3">
        <f t="shared" si="15"/>
        <v>4.9999999999999996E-2</v>
      </c>
      <c r="M56" s="3">
        <v>50</v>
      </c>
      <c r="N56" s="4">
        <v>1.4</v>
      </c>
      <c r="O56" s="4">
        <v>0.2</v>
      </c>
      <c r="P56" s="4">
        <v>5</v>
      </c>
      <c r="Q56" s="4">
        <v>3.3</v>
      </c>
      <c r="R56" s="1">
        <f t="shared" si="16"/>
        <v>0.1566788137331222</v>
      </c>
      <c r="S56" s="1">
        <f t="shared" si="17"/>
        <v>3.5361847040922596</v>
      </c>
      <c r="T56" s="1">
        <f t="shared" si="18"/>
        <v>5.2759589804035913</v>
      </c>
      <c r="U56" s="4">
        <f t="shared" si="19"/>
        <v>0.1566788137331222</v>
      </c>
      <c r="V56" s="3" t="str">
        <f t="shared" si="20"/>
        <v>C1</v>
      </c>
      <c r="W56" s="3">
        <f t="shared" si="21"/>
        <v>2.4548250672818402E-2</v>
      </c>
      <c r="Y56" s="3">
        <v>50</v>
      </c>
      <c r="Z56" s="4">
        <v>1.4</v>
      </c>
      <c r="AA56" s="4">
        <v>0.2</v>
      </c>
      <c r="AB56" s="4">
        <v>5</v>
      </c>
      <c r="AC56" s="4">
        <v>3.3</v>
      </c>
      <c r="AD56" s="1">
        <f t="shared" si="22"/>
        <v>0.12245094114506744</v>
      </c>
      <c r="AE56" s="1">
        <f t="shared" si="23"/>
        <v>3.4461325548792847</v>
      </c>
      <c r="AF56" s="1">
        <f t="shared" si="24"/>
        <v>5.1495369318264803</v>
      </c>
      <c r="AG56" s="4">
        <f t="shared" si="25"/>
        <v>0.12245094114506744</v>
      </c>
      <c r="AH56" s="3" t="str">
        <f t="shared" si="26"/>
        <v>C1</v>
      </c>
      <c r="AI56" s="3">
        <f t="shared" si="27"/>
        <v>1.4994232987312769E-2</v>
      </c>
      <c r="AK56" s="3">
        <v>50</v>
      </c>
      <c r="AL56" s="4">
        <v>1.4</v>
      </c>
      <c r="AM56" s="4">
        <v>0.2</v>
      </c>
      <c r="AN56" s="4">
        <v>5</v>
      </c>
      <c r="AO56" s="4">
        <v>3.3</v>
      </c>
      <c r="AP56" s="1">
        <f t="shared" si="28"/>
        <v>0.12245094114506744</v>
      </c>
      <c r="AQ56" s="1">
        <f t="shared" si="29"/>
        <v>3.4060170482830228</v>
      </c>
      <c r="AR56" s="1">
        <f t="shared" si="30"/>
        <v>5.08216832690999</v>
      </c>
      <c r="AS56" s="4">
        <f t="shared" si="31"/>
        <v>0.12245094114506744</v>
      </c>
      <c r="AT56" s="3" t="str">
        <f t="shared" si="32"/>
        <v>C1</v>
      </c>
      <c r="AU56" s="3">
        <f t="shared" si="33"/>
        <v>1.4994232987312769E-2</v>
      </c>
    </row>
    <row r="57" spans="1:47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34"/>
        <v>4.0037482438335212</v>
      </c>
      <c r="G57" s="15">
        <f t="shared" si="35"/>
        <v>0.73484692283495356</v>
      </c>
      <c r="H57" s="15">
        <f t="shared" si="12"/>
        <v>1.8439088914585773</v>
      </c>
      <c r="I57" s="14">
        <f t="shared" si="13"/>
        <v>0.73484692283495356</v>
      </c>
      <c r="J57" s="13" t="str">
        <f t="shared" si="14"/>
        <v>C2</v>
      </c>
      <c r="K57" s="13">
        <f t="shared" si="15"/>
        <v>0.54000000000000015</v>
      </c>
      <c r="M57" s="13">
        <v>51</v>
      </c>
      <c r="N57" s="14">
        <v>4.7</v>
      </c>
      <c r="O57" s="14">
        <v>1.4</v>
      </c>
      <c r="P57" s="14">
        <v>7</v>
      </c>
      <c r="Q57" s="14">
        <v>3.2</v>
      </c>
      <c r="R57" s="15">
        <f t="shared" si="16"/>
        <v>3.949216752288379</v>
      </c>
      <c r="S57" s="15">
        <f t="shared" si="17"/>
        <v>1.122037636908477</v>
      </c>
      <c r="T57" s="15">
        <f t="shared" si="18"/>
        <v>1.4156337891454378</v>
      </c>
      <c r="U57" s="14">
        <f t="shared" si="19"/>
        <v>1.122037636908477</v>
      </c>
      <c r="V57" s="13" t="str">
        <f t="shared" si="20"/>
        <v>C2</v>
      </c>
      <c r="W57" s="13">
        <f t="shared" si="21"/>
        <v>1.2589684586391594</v>
      </c>
      <c r="Y57" s="13">
        <v>51</v>
      </c>
      <c r="Z57" s="14">
        <v>4.7</v>
      </c>
      <c r="AA57" s="14">
        <v>1.4</v>
      </c>
      <c r="AB57" s="14">
        <v>7</v>
      </c>
      <c r="AC57" s="14">
        <v>3.2</v>
      </c>
      <c r="AD57" s="15">
        <f t="shared" si="22"/>
        <v>4.0517841770386838</v>
      </c>
      <c r="AE57" s="15">
        <f t="shared" si="23"/>
        <v>1.188463281054235</v>
      </c>
      <c r="AF57" s="15">
        <f t="shared" si="24"/>
        <v>1.3167120460620441</v>
      </c>
      <c r="AG57" s="14">
        <f t="shared" si="25"/>
        <v>1.188463281054235</v>
      </c>
      <c r="AH57" s="13" t="str">
        <f t="shared" si="26"/>
        <v>C2</v>
      </c>
      <c r="AI57" s="13">
        <f t="shared" si="27"/>
        <v>1.4124449704141977</v>
      </c>
      <c r="AK57" s="13">
        <v>51</v>
      </c>
      <c r="AL57" s="14">
        <v>4.7</v>
      </c>
      <c r="AM57" s="14">
        <v>1.4</v>
      </c>
      <c r="AN57" s="14">
        <v>7</v>
      </c>
      <c r="AO57" s="14">
        <v>3.2</v>
      </c>
      <c r="AP57" s="15">
        <f t="shared" si="28"/>
        <v>4.0517841770386838</v>
      </c>
      <c r="AQ57" s="15">
        <f t="shared" si="29"/>
        <v>1.2269752492315584</v>
      </c>
      <c r="AR57" s="15">
        <f t="shared" si="30"/>
        <v>1.2548907093929622</v>
      </c>
      <c r="AS57" s="14">
        <f t="shared" si="31"/>
        <v>1.2269752492315584</v>
      </c>
      <c r="AT57" s="13" t="str">
        <f t="shared" si="32"/>
        <v>C2</v>
      </c>
      <c r="AU57" s="13">
        <f t="shared" si="33"/>
        <v>1.5054682622268449</v>
      </c>
    </row>
    <row r="58" spans="1:47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34"/>
        <v>3.6166282640050254</v>
      </c>
      <c r="G58" s="15">
        <f t="shared" si="35"/>
        <v>0.2645751311064593</v>
      </c>
      <c r="H58" s="15">
        <f t="shared" si="12"/>
        <v>1.8083141320025125</v>
      </c>
      <c r="I58" s="14">
        <f t="shared" si="13"/>
        <v>0.2645751311064593</v>
      </c>
      <c r="J58" s="13" t="str">
        <f t="shared" si="14"/>
        <v>C2</v>
      </c>
      <c r="K58" s="13">
        <f t="shared" si="15"/>
        <v>7.0000000000000132E-2</v>
      </c>
      <c r="M58" s="13">
        <v>52</v>
      </c>
      <c r="N58" s="14">
        <v>4.5</v>
      </c>
      <c r="O58" s="14">
        <v>1.5</v>
      </c>
      <c r="P58" s="14">
        <v>6.4</v>
      </c>
      <c r="Q58" s="14">
        <v>3.2</v>
      </c>
      <c r="R58" s="15">
        <f t="shared" si="16"/>
        <v>3.5440144535189542</v>
      </c>
      <c r="S58" s="15">
        <f t="shared" si="17"/>
        <v>0.59382693646393758</v>
      </c>
      <c r="T58" s="15">
        <f t="shared" si="18"/>
        <v>1.6360860752600777</v>
      </c>
      <c r="U58" s="14">
        <f t="shared" si="19"/>
        <v>0.59382693646393758</v>
      </c>
      <c r="V58" s="13" t="str">
        <f t="shared" si="20"/>
        <v>C2</v>
      </c>
      <c r="W58" s="13">
        <f t="shared" si="21"/>
        <v>0.35263043047014536</v>
      </c>
      <c r="Y58" s="13">
        <v>52</v>
      </c>
      <c r="Z58" s="14">
        <v>4.5</v>
      </c>
      <c r="AA58" s="14">
        <v>1.5</v>
      </c>
      <c r="AB58" s="14">
        <v>6.4</v>
      </c>
      <c r="AC58" s="14">
        <v>3.2</v>
      </c>
      <c r="AD58" s="15">
        <f t="shared" si="22"/>
        <v>3.6388823588050507</v>
      </c>
      <c r="AE58" s="15">
        <f t="shared" si="23"/>
        <v>0.65208450463374057</v>
      </c>
      <c r="AF58" s="15">
        <f t="shared" si="24"/>
        <v>1.511957779347892</v>
      </c>
      <c r="AG58" s="14">
        <f t="shared" si="25"/>
        <v>0.65208450463374057</v>
      </c>
      <c r="AH58" s="13" t="str">
        <f t="shared" si="26"/>
        <v>C2</v>
      </c>
      <c r="AI58" s="13">
        <f t="shared" si="27"/>
        <v>0.42521420118343084</v>
      </c>
      <c r="AK58" s="13">
        <v>52</v>
      </c>
      <c r="AL58" s="14">
        <v>4.5</v>
      </c>
      <c r="AM58" s="14">
        <v>1.5</v>
      </c>
      <c r="AN58" s="14">
        <v>6.4</v>
      </c>
      <c r="AO58" s="14">
        <v>3.2</v>
      </c>
      <c r="AP58" s="15">
        <f t="shared" si="28"/>
        <v>3.6388823588050507</v>
      </c>
      <c r="AQ58" s="15">
        <f t="shared" si="29"/>
        <v>0.68414099963979391</v>
      </c>
      <c r="AR58" s="15">
        <f t="shared" si="30"/>
        <v>1.444777585467099</v>
      </c>
      <c r="AS58" s="14">
        <f t="shared" si="31"/>
        <v>0.68414099963979391</v>
      </c>
      <c r="AT58" s="13" t="str">
        <f t="shared" si="32"/>
        <v>C2</v>
      </c>
      <c r="AU58" s="13">
        <f t="shared" si="33"/>
        <v>0.46804890738813648</v>
      </c>
    </row>
    <row r="59" spans="1:47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34"/>
        <v>4.1641325627314032</v>
      </c>
      <c r="G59" s="15">
        <f t="shared" si="35"/>
        <v>0.67082039324993736</v>
      </c>
      <c r="H59" s="15">
        <f t="shared" si="12"/>
        <v>1.6155494421403511</v>
      </c>
      <c r="I59" s="14">
        <f t="shared" si="13"/>
        <v>0.67082039324993736</v>
      </c>
      <c r="J59" s="13" t="str">
        <f t="shared" si="14"/>
        <v>C2</v>
      </c>
      <c r="K59" s="13">
        <f t="shared" si="15"/>
        <v>0.45000000000000062</v>
      </c>
      <c r="M59" s="13">
        <v>53</v>
      </c>
      <c r="N59" s="14">
        <v>4.9000000000000004</v>
      </c>
      <c r="O59" s="14">
        <v>1.5</v>
      </c>
      <c r="P59" s="14">
        <v>6.9</v>
      </c>
      <c r="Q59" s="14">
        <v>3.1</v>
      </c>
      <c r="R59" s="15">
        <f t="shared" si="16"/>
        <v>4.1012718275693452</v>
      </c>
      <c r="S59" s="15">
        <f t="shared" si="17"/>
        <v>1.0506655205649174</v>
      </c>
      <c r="T59" s="15">
        <f t="shared" si="18"/>
        <v>1.1897051463766546</v>
      </c>
      <c r="U59" s="14">
        <f t="shared" si="19"/>
        <v>1.0506655205649174</v>
      </c>
      <c r="V59" s="13" t="str">
        <f t="shared" si="20"/>
        <v>C2</v>
      </c>
      <c r="W59" s="13">
        <f t="shared" si="21"/>
        <v>1.1038980361039488</v>
      </c>
      <c r="Y59" s="16">
        <v>53</v>
      </c>
      <c r="Z59" s="17">
        <v>4.9000000000000004</v>
      </c>
      <c r="AA59" s="17">
        <v>1.5</v>
      </c>
      <c r="AB59" s="17">
        <v>6.9</v>
      </c>
      <c r="AC59" s="17">
        <v>3.1</v>
      </c>
      <c r="AD59" s="18">
        <f t="shared" si="22"/>
        <v>4.1998942701032531</v>
      </c>
      <c r="AE59" s="18">
        <f t="shared" si="23"/>
        <v>1.1316354609891142</v>
      </c>
      <c r="AF59" s="18">
        <f t="shared" si="24"/>
        <v>1.0845745897891594</v>
      </c>
      <c r="AG59" s="17">
        <f t="shared" si="25"/>
        <v>1.0845745897891594</v>
      </c>
      <c r="AH59" s="16" t="str">
        <f t="shared" si="26"/>
        <v>C3</v>
      </c>
      <c r="AI59" s="16">
        <f t="shared" si="27"/>
        <v>1.1763020408163234</v>
      </c>
      <c r="AK59" s="16">
        <v>53</v>
      </c>
      <c r="AL59" s="17">
        <v>4.9000000000000004</v>
      </c>
      <c r="AM59" s="17">
        <v>1.5</v>
      </c>
      <c r="AN59" s="17">
        <v>6.9</v>
      </c>
      <c r="AO59" s="17">
        <v>3.1</v>
      </c>
      <c r="AP59" s="18">
        <f t="shared" si="28"/>
        <v>4.1998942701032531</v>
      </c>
      <c r="AQ59" s="18">
        <f t="shared" si="29"/>
        <v>1.1752764414552641</v>
      </c>
      <c r="AR59" s="18">
        <f t="shared" si="30"/>
        <v>1.0190362618901685</v>
      </c>
      <c r="AS59" s="17">
        <f t="shared" si="31"/>
        <v>1.0190362618901685</v>
      </c>
      <c r="AT59" s="16" t="str">
        <f t="shared" si="32"/>
        <v>C3</v>
      </c>
      <c r="AU59" s="16">
        <f t="shared" si="33"/>
        <v>1.0384349030470881</v>
      </c>
    </row>
    <row r="60" spans="1:47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34"/>
        <v>3.0935416596516041</v>
      </c>
      <c r="G60" s="15">
        <f t="shared" si="35"/>
        <v>1.489966442575134</v>
      </c>
      <c r="H60" s="15">
        <f t="shared" si="12"/>
        <v>2.6608269391300139</v>
      </c>
      <c r="I60" s="14">
        <f t="shared" si="13"/>
        <v>1.489966442575134</v>
      </c>
      <c r="J60" s="13" t="str">
        <f t="shared" si="14"/>
        <v>C2</v>
      </c>
      <c r="K60" s="13">
        <f t="shared" si="15"/>
        <v>2.2200000000000002</v>
      </c>
      <c r="M60" s="13">
        <v>54</v>
      </c>
      <c r="N60" s="14">
        <v>4</v>
      </c>
      <c r="O60" s="14">
        <v>1.3</v>
      </c>
      <c r="P60" s="14">
        <v>5.5</v>
      </c>
      <c r="Q60" s="14">
        <v>2.2999999999999998</v>
      </c>
      <c r="R60" s="15">
        <f t="shared" si="16"/>
        <v>2.9730553399818156</v>
      </c>
      <c r="S60" s="15">
        <f t="shared" si="17"/>
        <v>0.86388216922282346</v>
      </c>
      <c r="T60" s="15">
        <f t="shared" si="18"/>
        <v>2.6550962819358506</v>
      </c>
      <c r="U60" s="14">
        <f t="shared" si="19"/>
        <v>0.86388216922282346</v>
      </c>
      <c r="V60" s="13" t="str">
        <f t="shared" si="20"/>
        <v>C2</v>
      </c>
      <c r="W60" s="13">
        <f t="shared" si="21"/>
        <v>0.74629240230113103</v>
      </c>
      <c r="Y60" s="13">
        <v>54</v>
      </c>
      <c r="Z60" s="14">
        <v>4</v>
      </c>
      <c r="AA60" s="14">
        <v>1.3</v>
      </c>
      <c r="AB60" s="14">
        <v>5.5</v>
      </c>
      <c r="AC60" s="14">
        <v>2.2999999999999998</v>
      </c>
      <c r="AD60" s="15">
        <f t="shared" si="22"/>
        <v>3.0306431915611483</v>
      </c>
      <c r="AE60" s="15">
        <f t="shared" si="23"/>
        <v>0.7730949098558163</v>
      </c>
      <c r="AF60" s="15">
        <f t="shared" si="24"/>
        <v>2.5273394900486119</v>
      </c>
      <c r="AG60" s="14">
        <f t="shared" si="25"/>
        <v>0.7730949098558163</v>
      </c>
      <c r="AH60" s="13" t="str">
        <f t="shared" si="26"/>
        <v>C2</v>
      </c>
      <c r="AI60" s="13">
        <f t="shared" si="27"/>
        <v>0.59767573964497278</v>
      </c>
      <c r="AK60" s="13">
        <v>54</v>
      </c>
      <c r="AL60" s="14">
        <v>4</v>
      </c>
      <c r="AM60" s="14">
        <v>1.3</v>
      </c>
      <c r="AN60" s="14">
        <v>5.5</v>
      </c>
      <c r="AO60" s="14">
        <v>2.2999999999999998</v>
      </c>
      <c r="AP60" s="15">
        <f t="shared" si="28"/>
        <v>3.0306431915611483</v>
      </c>
      <c r="AQ60" s="15">
        <f t="shared" si="29"/>
        <v>0.73153652101702193</v>
      </c>
      <c r="AR60" s="15">
        <f t="shared" si="30"/>
        <v>2.4597845771947147</v>
      </c>
      <c r="AS60" s="14">
        <f t="shared" si="31"/>
        <v>0.73153652101702193</v>
      </c>
      <c r="AT60" s="13" t="str">
        <f t="shared" si="32"/>
        <v>C2</v>
      </c>
      <c r="AU60" s="13">
        <f t="shared" si="33"/>
        <v>0.53514568158168774</v>
      </c>
    </row>
    <row r="61" spans="1:47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34"/>
        <v>3.7920970451717082</v>
      </c>
      <c r="G61" s="15">
        <f t="shared" si="35"/>
        <v>0.55677643628300233</v>
      </c>
      <c r="H61" s="15">
        <f t="shared" si="12"/>
        <v>1.8027756377319948</v>
      </c>
      <c r="I61" s="14">
        <f t="shared" si="13"/>
        <v>0.55677643628300233</v>
      </c>
      <c r="J61" s="13" t="str">
        <f t="shared" si="14"/>
        <v>C2</v>
      </c>
      <c r="K61" s="13">
        <f t="shared" si="15"/>
        <v>0.31000000000000016</v>
      </c>
      <c r="M61" s="13">
        <v>55</v>
      </c>
      <c r="N61" s="14">
        <v>4.5999999999999996</v>
      </c>
      <c r="O61" s="14">
        <v>1.5</v>
      </c>
      <c r="P61" s="14">
        <v>6.5</v>
      </c>
      <c r="Q61" s="14">
        <v>2.8</v>
      </c>
      <c r="R61" s="15">
        <f t="shared" si="16"/>
        <v>3.7132036819983565</v>
      </c>
      <c r="S61" s="15">
        <f t="shared" si="17"/>
        <v>0.52697329439484497</v>
      </c>
      <c r="T61" s="15">
        <f t="shared" si="18"/>
        <v>1.5463700735207646</v>
      </c>
      <c r="U61" s="14">
        <f t="shared" si="19"/>
        <v>0.52697329439484497</v>
      </c>
      <c r="V61" s="13" t="str">
        <f t="shared" si="20"/>
        <v>C2</v>
      </c>
      <c r="W61" s="13">
        <f t="shared" si="21"/>
        <v>0.27770085300535596</v>
      </c>
      <c r="Y61" s="13">
        <v>55</v>
      </c>
      <c r="Z61" s="14">
        <v>4.5999999999999996</v>
      </c>
      <c r="AA61" s="14">
        <v>1.5</v>
      </c>
      <c r="AB61" s="14">
        <v>6.5</v>
      </c>
      <c r="AC61" s="14">
        <v>2.8</v>
      </c>
      <c r="AD61" s="15">
        <f t="shared" si="22"/>
        <v>3.8028748307149618</v>
      </c>
      <c r="AE61" s="15">
        <f t="shared" si="23"/>
        <v>0.59767399239336982</v>
      </c>
      <c r="AF61" s="15">
        <f t="shared" si="24"/>
        <v>1.4225788597631048</v>
      </c>
      <c r="AG61" s="14">
        <f t="shared" si="25"/>
        <v>0.59767399239336982</v>
      </c>
      <c r="AH61" s="13" t="str">
        <f t="shared" si="26"/>
        <v>C2</v>
      </c>
      <c r="AI61" s="13">
        <f t="shared" si="27"/>
        <v>0.35721420118342989</v>
      </c>
      <c r="AK61" s="13">
        <v>55</v>
      </c>
      <c r="AL61" s="14">
        <v>4.5999999999999996</v>
      </c>
      <c r="AM61" s="14">
        <v>1.5</v>
      </c>
      <c r="AN61" s="14">
        <v>6.5</v>
      </c>
      <c r="AO61" s="14">
        <v>2.8</v>
      </c>
      <c r="AP61" s="15">
        <f t="shared" si="28"/>
        <v>3.8028748307149618</v>
      </c>
      <c r="AQ61" s="15">
        <f t="shared" si="29"/>
        <v>0.6385345149191034</v>
      </c>
      <c r="AR61" s="15">
        <f t="shared" si="30"/>
        <v>1.3520016964699471</v>
      </c>
      <c r="AS61" s="14">
        <f t="shared" si="31"/>
        <v>0.6385345149191034</v>
      </c>
      <c r="AT61" s="13" t="str">
        <f t="shared" si="32"/>
        <v>C2</v>
      </c>
      <c r="AU61" s="13">
        <f t="shared" si="33"/>
        <v>0.40772632674297471</v>
      </c>
    </row>
    <row r="62" spans="1:47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34"/>
        <v>3.4161381705077449</v>
      </c>
      <c r="G62" s="15">
        <f t="shared" si="35"/>
        <v>0.86023252670426242</v>
      </c>
      <c r="H62" s="15">
        <f t="shared" si="12"/>
        <v>2.0736441353327719</v>
      </c>
      <c r="I62" s="14">
        <f t="shared" si="13"/>
        <v>0.86023252670426242</v>
      </c>
      <c r="J62" s="13" t="str">
        <f t="shared" si="14"/>
        <v>C2</v>
      </c>
      <c r="K62" s="13">
        <f t="shared" si="15"/>
        <v>0.73999999999999955</v>
      </c>
      <c r="M62" s="13">
        <v>56</v>
      </c>
      <c r="N62" s="14">
        <v>4.5</v>
      </c>
      <c r="O62" s="14">
        <v>1.3</v>
      </c>
      <c r="P62" s="14">
        <v>5.7</v>
      </c>
      <c r="Q62" s="14">
        <v>2.8</v>
      </c>
      <c r="R62" s="15">
        <f t="shared" si="16"/>
        <v>3.3126967889287275</v>
      </c>
      <c r="S62" s="15">
        <f t="shared" si="17"/>
        <v>0.33790490710374815</v>
      </c>
      <c r="T62" s="15">
        <f t="shared" si="18"/>
        <v>2.0764405197035671</v>
      </c>
      <c r="U62" s="14">
        <f t="shared" si="19"/>
        <v>0.33790490710374815</v>
      </c>
      <c r="V62" s="13" t="str">
        <f t="shared" si="20"/>
        <v>C2</v>
      </c>
      <c r="W62" s="13">
        <f t="shared" si="21"/>
        <v>0.11417972624479267</v>
      </c>
      <c r="Y62" s="13">
        <v>56</v>
      </c>
      <c r="Z62" s="14">
        <v>4.5</v>
      </c>
      <c r="AA62" s="14">
        <v>1.3</v>
      </c>
      <c r="AB62" s="14">
        <v>5.7</v>
      </c>
      <c r="AC62" s="14">
        <v>2.8</v>
      </c>
      <c r="AD62" s="15">
        <f t="shared" si="22"/>
        <v>3.3863761239110985</v>
      </c>
      <c r="AE62" s="15">
        <f t="shared" si="23"/>
        <v>0.28308528415745893</v>
      </c>
      <c r="AF62" s="15">
        <f t="shared" si="24"/>
        <v>1.9487766963520716</v>
      </c>
      <c r="AG62" s="14">
        <f t="shared" si="25"/>
        <v>0.28308528415745893</v>
      </c>
      <c r="AH62" s="13" t="str">
        <f t="shared" si="26"/>
        <v>C2</v>
      </c>
      <c r="AI62" s="13">
        <f t="shared" si="27"/>
        <v>8.0137278106509266E-2</v>
      </c>
      <c r="AK62" s="13">
        <v>56</v>
      </c>
      <c r="AL62" s="14">
        <v>4.5</v>
      </c>
      <c r="AM62" s="14">
        <v>1.3</v>
      </c>
      <c r="AN62" s="14">
        <v>5.7</v>
      </c>
      <c r="AO62" s="14">
        <v>2.8</v>
      </c>
      <c r="AP62" s="15">
        <f t="shared" si="28"/>
        <v>3.3863761239110985</v>
      </c>
      <c r="AQ62" s="15">
        <f t="shared" si="29"/>
        <v>0.26937898288544226</v>
      </c>
      <c r="AR62" s="15">
        <f t="shared" si="30"/>
        <v>1.8800932669739479</v>
      </c>
      <c r="AS62" s="14">
        <f t="shared" si="31"/>
        <v>0.26937898288544226</v>
      </c>
      <c r="AT62" s="13" t="str">
        <f t="shared" si="32"/>
        <v>C2</v>
      </c>
      <c r="AU62" s="13">
        <f t="shared" si="33"/>
        <v>7.2565036420395398E-2</v>
      </c>
    </row>
    <row r="63" spans="1:47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34"/>
        <v>3.7854986461495406</v>
      </c>
      <c r="G63" s="15">
        <f t="shared" si="35"/>
        <v>0</v>
      </c>
      <c r="H63" s="15">
        <f t="shared" si="12"/>
        <v>1.5811388300841893</v>
      </c>
      <c r="I63" s="14">
        <f t="shared" si="13"/>
        <v>0</v>
      </c>
      <c r="J63" s="13" t="str">
        <f t="shared" si="14"/>
        <v>C2</v>
      </c>
      <c r="K63" s="13">
        <f t="shared" si="15"/>
        <v>0</v>
      </c>
      <c r="M63" s="13">
        <v>57</v>
      </c>
      <c r="N63" s="14">
        <v>4.7</v>
      </c>
      <c r="O63" s="14">
        <v>1.6</v>
      </c>
      <c r="P63" s="14">
        <v>6.3</v>
      </c>
      <c r="Q63" s="14">
        <v>3.3</v>
      </c>
      <c r="R63" s="15">
        <f t="shared" si="16"/>
        <v>3.7094790099396198</v>
      </c>
      <c r="S63" s="15">
        <f t="shared" si="17"/>
        <v>0.65312639851867538</v>
      </c>
      <c r="T63" s="15">
        <f t="shared" si="18"/>
        <v>1.4787757252740947</v>
      </c>
      <c r="U63" s="14">
        <f t="shared" si="19"/>
        <v>0.65312639851867538</v>
      </c>
      <c r="V63" s="13" t="str">
        <f t="shared" si="20"/>
        <v>C2</v>
      </c>
      <c r="W63" s="13">
        <f t="shared" si="21"/>
        <v>0.42657409244197558</v>
      </c>
      <c r="Y63" s="13">
        <v>57</v>
      </c>
      <c r="Z63" s="14">
        <v>4.7</v>
      </c>
      <c r="AA63" s="14">
        <v>1.6</v>
      </c>
      <c r="AB63" s="14">
        <v>6.3</v>
      </c>
      <c r="AC63" s="14">
        <v>3.3</v>
      </c>
      <c r="AD63" s="15">
        <f t="shared" si="22"/>
        <v>3.8025396721766769</v>
      </c>
      <c r="AE63" s="15">
        <f t="shared" si="23"/>
        <v>0.72884442865636967</v>
      </c>
      <c r="AF63" s="15">
        <f t="shared" si="24"/>
        <v>1.3539420902215376</v>
      </c>
      <c r="AG63" s="14">
        <f t="shared" si="25"/>
        <v>0.72884442865636967</v>
      </c>
      <c r="AH63" s="13" t="str">
        <f t="shared" si="26"/>
        <v>C2</v>
      </c>
      <c r="AI63" s="13">
        <f t="shared" si="27"/>
        <v>0.53121420118342999</v>
      </c>
      <c r="AK63" s="13">
        <v>57</v>
      </c>
      <c r="AL63" s="14">
        <v>4.7</v>
      </c>
      <c r="AM63" s="14">
        <v>1.6</v>
      </c>
      <c r="AN63" s="14">
        <v>6.3</v>
      </c>
      <c r="AO63" s="14">
        <v>3.3</v>
      </c>
      <c r="AP63" s="15">
        <f t="shared" si="28"/>
        <v>3.8025396721766769</v>
      </c>
      <c r="AQ63" s="15">
        <f t="shared" si="29"/>
        <v>0.76452633721236918</v>
      </c>
      <c r="AR63" s="15">
        <f t="shared" si="30"/>
        <v>1.2890278498868559</v>
      </c>
      <c r="AS63" s="14">
        <f t="shared" si="31"/>
        <v>0.76452633721236918</v>
      </c>
      <c r="AT63" s="13" t="str">
        <f t="shared" si="32"/>
        <v>C2</v>
      </c>
      <c r="AU63" s="13">
        <f t="shared" si="33"/>
        <v>0.58450052029136124</v>
      </c>
    </row>
    <row r="64" spans="1:47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34"/>
        <v>2.3452078799117149</v>
      </c>
      <c r="G64" s="15">
        <f t="shared" si="35"/>
        <v>2.2561028345356955</v>
      </c>
      <c r="H64" s="15">
        <f t="shared" si="12"/>
        <v>3.5085609585697668</v>
      </c>
      <c r="I64" s="14">
        <f t="shared" si="13"/>
        <v>2.2561028345356955</v>
      </c>
      <c r="J64" s="13" t="str">
        <f t="shared" si="14"/>
        <v>C2</v>
      </c>
      <c r="K64" s="13">
        <f t="shared" si="15"/>
        <v>5.09</v>
      </c>
      <c r="M64" s="13">
        <v>58</v>
      </c>
      <c r="N64" s="14">
        <v>3.3</v>
      </c>
      <c r="O64" s="14">
        <v>1</v>
      </c>
      <c r="P64" s="14">
        <v>4.9000000000000004</v>
      </c>
      <c r="Q64" s="14">
        <v>2.4</v>
      </c>
      <c r="R64" s="15">
        <f t="shared" si="16"/>
        <v>2.2007216320228258</v>
      </c>
      <c r="S64" s="15">
        <f t="shared" si="17"/>
        <v>1.7298406690586565</v>
      </c>
      <c r="T64" s="15">
        <f t="shared" si="18"/>
        <v>3.5688622340544218</v>
      </c>
      <c r="U64" s="14">
        <f t="shared" si="19"/>
        <v>1.7298406690586565</v>
      </c>
      <c r="V64" s="13" t="str">
        <f t="shared" si="20"/>
        <v>C2</v>
      </c>
      <c r="W64" s="13">
        <f t="shared" si="21"/>
        <v>2.9923487403293003</v>
      </c>
      <c r="Y64" s="13">
        <v>58</v>
      </c>
      <c r="Z64" s="14">
        <v>3.3</v>
      </c>
      <c r="AA64" s="14">
        <v>1</v>
      </c>
      <c r="AB64" s="14">
        <v>4.9000000000000004</v>
      </c>
      <c r="AC64" s="14">
        <v>2.4</v>
      </c>
      <c r="AD64" s="15">
        <f t="shared" si="22"/>
        <v>2.2323587537706233</v>
      </c>
      <c r="AE64" s="15">
        <f t="shared" si="23"/>
        <v>1.6307568940026844</v>
      </c>
      <c r="AF64" s="15">
        <f t="shared" si="24"/>
        <v>3.4390637074171018</v>
      </c>
      <c r="AG64" s="14">
        <f t="shared" si="25"/>
        <v>1.6307568940026844</v>
      </c>
      <c r="AH64" s="13" t="str">
        <f t="shared" si="26"/>
        <v>C2</v>
      </c>
      <c r="AI64" s="13">
        <f t="shared" si="27"/>
        <v>2.6593680473372827</v>
      </c>
      <c r="AK64" s="13">
        <v>58</v>
      </c>
      <c r="AL64" s="14">
        <v>3.3</v>
      </c>
      <c r="AM64" s="14">
        <v>1</v>
      </c>
      <c r="AN64" s="14">
        <v>4.9000000000000004</v>
      </c>
      <c r="AO64" s="14">
        <v>2.4</v>
      </c>
      <c r="AP64" s="15">
        <f t="shared" si="28"/>
        <v>2.2323587537706233</v>
      </c>
      <c r="AQ64" s="15">
        <f t="shared" si="29"/>
        <v>1.5838857498817469</v>
      </c>
      <c r="AR64" s="15">
        <f t="shared" si="30"/>
        <v>3.3715548744560184</v>
      </c>
      <c r="AS64" s="14">
        <f t="shared" si="31"/>
        <v>1.5838857498817469</v>
      </c>
      <c r="AT64" s="13" t="str">
        <f t="shared" si="32"/>
        <v>C2</v>
      </c>
      <c r="AU64" s="13">
        <f t="shared" si="33"/>
        <v>2.5086940686784636</v>
      </c>
    </row>
    <row r="65" spans="1:47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34"/>
        <v>3.7496666518505348</v>
      </c>
      <c r="G65" s="15">
        <f t="shared" si="35"/>
        <v>0.59160797830996159</v>
      </c>
      <c r="H65" s="15">
        <f t="shared" si="12"/>
        <v>1.9104973174542803</v>
      </c>
      <c r="I65" s="14">
        <f t="shared" si="13"/>
        <v>0.59160797830996159</v>
      </c>
      <c r="J65" s="13" t="str">
        <f t="shared" si="14"/>
        <v>C2</v>
      </c>
      <c r="K65" s="13">
        <f t="shared" si="15"/>
        <v>0.35</v>
      </c>
      <c r="M65" s="13">
        <v>59</v>
      </c>
      <c r="N65" s="14">
        <v>4.5999999999999996</v>
      </c>
      <c r="O65" s="14">
        <v>1.3</v>
      </c>
      <c r="P65" s="14">
        <v>6.6</v>
      </c>
      <c r="Q65" s="14">
        <v>2.9</v>
      </c>
      <c r="R65" s="15">
        <f t="shared" si="16"/>
        <v>3.6782400970378659</v>
      </c>
      <c r="S65" s="15">
        <f t="shared" si="17"/>
        <v>0.66244064909147582</v>
      </c>
      <c r="T65" s="15">
        <f t="shared" si="18"/>
        <v>1.6002860921392799</v>
      </c>
      <c r="U65" s="14">
        <f t="shared" si="19"/>
        <v>0.66244064909147582</v>
      </c>
      <c r="V65" s="13" t="str">
        <f t="shared" si="20"/>
        <v>C2</v>
      </c>
      <c r="W65" s="13">
        <f t="shared" si="21"/>
        <v>0.43882761356873579</v>
      </c>
      <c r="Y65" s="13">
        <v>59</v>
      </c>
      <c r="Z65" s="14">
        <v>4.5999999999999996</v>
      </c>
      <c r="AA65" s="14">
        <v>1.3</v>
      </c>
      <c r="AB65" s="14">
        <v>6.6</v>
      </c>
      <c r="AC65" s="14">
        <v>2.9</v>
      </c>
      <c r="AD65" s="15">
        <f t="shared" si="22"/>
        <v>3.7715516801609072</v>
      </c>
      <c r="AE65" s="15">
        <f t="shared" si="23"/>
        <v>0.71767705483008382</v>
      </c>
      <c r="AF65" s="15">
        <f t="shared" si="24"/>
        <v>1.4825708504252368</v>
      </c>
      <c r="AG65" s="14">
        <f t="shared" si="25"/>
        <v>0.71767705483008382</v>
      </c>
      <c r="AH65" s="13" t="str">
        <f t="shared" si="26"/>
        <v>C2</v>
      </c>
      <c r="AI65" s="13">
        <f t="shared" si="27"/>
        <v>0.51506035502958314</v>
      </c>
      <c r="AK65" s="13">
        <v>59</v>
      </c>
      <c r="AL65" s="14">
        <v>4.5999999999999996</v>
      </c>
      <c r="AM65" s="14">
        <v>1.3</v>
      </c>
      <c r="AN65" s="14">
        <v>6.6</v>
      </c>
      <c r="AO65" s="14">
        <v>2.9</v>
      </c>
      <c r="AP65" s="15">
        <f t="shared" si="28"/>
        <v>3.7715516801609072</v>
      </c>
      <c r="AQ65" s="15">
        <f t="shared" si="29"/>
        <v>0.755827171937969</v>
      </c>
      <c r="AR65" s="15">
        <f t="shared" si="30"/>
        <v>1.4112380372509561</v>
      </c>
      <c r="AS65" s="14">
        <f t="shared" si="31"/>
        <v>0.755827171937969</v>
      </c>
      <c r="AT65" s="13" t="str">
        <f t="shared" si="32"/>
        <v>C2</v>
      </c>
      <c r="AU65" s="13">
        <f t="shared" si="33"/>
        <v>0.57127471383974815</v>
      </c>
    </row>
    <row r="66" spans="1:47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34"/>
        <v>2.8879058156387303</v>
      </c>
      <c r="G66" s="15">
        <f t="shared" si="35"/>
        <v>1.4999999999999998</v>
      </c>
      <c r="H66" s="15">
        <f t="shared" si="12"/>
        <v>2.681417535558384</v>
      </c>
      <c r="I66" s="14">
        <f t="shared" si="13"/>
        <v>1.4999999999999998</v>
      </c>
      <c r="J66" s="13" t="str">
        <f t="shared" si="14"/>
        <v>C2</v>
      </c>
      <c r="K66" s="13">
        <f t="shared" si="15"/>
        <v>2.2499999999999991</v>
      </c>
      <c r="M66" s="13">
        <v>60</v>
      </c>
      <c r="N66" s="14">
        <v>3.9</v>
      </c>
      <c r="O66" s="14">
        <v>1.4</v>
      </c>
      <c r="P66" s="14">
        <v>5.2</v>
      </c>
      <c r="Q66" s="14">
        <v>2.7</v>
      </c>
      <c r="R66" s="15">
        <f t="shared" si="16"/>
        <v>2.762571836646714</v>
      </c>
      <c r="S66" s="15">
        <f t="shared" si="17"/>
        <v>0.99390225780796915</v>
      </c>
      <c r="T66" s="15">
        <f t="shared" si="18"/>
        <v>2.7844800896752435</v>
      </c>
      <c r="U66" s="14">
        <f t="shared" si="19"/>
        <v>0.99390225780796915</v>
      </c>
      <c r="V66" s="13" t="str">
        <f t="shared" si="20"/>
        <v>C2</v>
      </c>
      <c r="W66" s="13">
        <f t="shared" si="21"/>
        <v>0.98784169807577882</v>
      </c>
      <c r="Y66" s="13">
        <v>60</v>
      </c>
      <c r="Z66" s="14">
        <v>3.9</v>
      </c>
      <c r="AA66" s="14">
        <v>1.4</v>
      </c>
      <c r="AB66" s="14">
        <v>5.2</v>
      </c>
      <c r="AC66" s="14">
        <v>2.7</v>
      </c>
      <c r="AD66" s="15">
        <f t="shared" si="22"/>
        <v>2.8194517123862055</v>
      </c>
      <c r="AE66" s="15">
        <f t="shared" si="23"/>
        <v>0.9060389113474886</v>
      </c>
      <c r="AF66" s="15">
        <f t="shared" si="24"/>
        <v>2.6544333343541719</v>
      </c>
      <c r="AG66" s="14">
        <f t="shared" si="25"/>
        <v>0.9060389113474886</v>
      </c>
      <c r="AH66" s="13" t="str">
        <f t="shared" si="26"/>
        <v>C2</v>
      </c>
      <c r="AI66" s="13">
        <f t="shared" si="27"/>
        <v>0.82090650887574235</v>
      </c>
      <c r="AK66" s="13">
        <v>60</v>
      </c>
      <c r="AL66" s="14">
        <v>3.9</v>
      </c>
      <c r="AM66" s="14">
        <v>1.4</v>
      </c>
      <c r="AN66" s="14">
        <v>5.2</v>
      </c>
      <c r="AO66" s="14">
        <v>2.7</v>
      </c>
      <c r="AP66" s="15">
        <f t="shared" si="28"/>
        <v>2.8194517123862055</v>
      </c>
      <c r="AQ66" s="15">
        <f t="shared" si="29"/>
        <v>0.85984837615057708</v>
      </c>
      <c r="AR66" s="15">
        <f t="shared" si="30"/>
        <v>2.5895565883177216</v>
      </c>
      <c r="AS66" s="14">
        <f t="shared" si="31"/>
        <v>0.85984837615057708</v>
      </c>
      <c r="AT66" s="13" t="str">
        <f t="shared" si="32"/>
        <v>C2</v>
      </c>
      <c r="AU66" s="13">
        <f t="shared" si="33"/>
        <v>0.73933922996878432</v>
      </c>
    </row>
    <row r="67" spans="1:47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34"/>
        <v>2.7037011669191551</v>
      </c>
      <c r="G67" s="15">
        <f t="shared" si="35"/>
        <v>2.2759613353482084</v>
      </c>
      <c r="H67" s="15">
        <f t="shared" si="12"/>
        <v>3.4467375879228173</v>
      </c>
      <c r="I67" s="14">
        <f t="shared" si="13"/>
        <v>2.2759613353482084</v>
      </c>
      <c r="J67" s="13" t="str">
        <f t="shared" si="14"/>
        <v>C2</v>
      </c>
      <c r="K67" s="13">
        <f t="shared" si="15"/>
        <v>5.18</v>
      </c>
      <c r="M67" s="13">
        <v>61</v>
      </c>
      <c r="N67" s="14">
        <v>3.5</v>
      </c>
      <c r="O67" s="14">
        <v>1</v>
      </c>
      <c r="P67" s="14">
        <v>5</v>
      </c>
      <c r="Q67" s="14">
        <v>2</v>
      </c>
      <c r="R67" s="15">
        <f t="shared" si="16"/>
        <v>2.5617547631182602</v>
      </c>
      <c r="S67" s="15">
        <f t="shared" si="17"/>
        <v>1.6754514235643081</v>
      </c>
      <c r="T67" s="15">
        <f t="shared" si="18"/>
        <v>3.4730318252865211</v>
      </c>
      <c r="U67" s="14">
        <f t="shared" si="19"/>
        <v>1.6754514235643081</v>
      </c>
      <c r="V67" s="13" t="str">
        <f t="shared" si="20"/>
        <v>C2</v>
      </c>
      <c r="W67" s="13">
        <f t="shared" si="21"/>
        <v>2.8071374727236664</v>
      </c>
      <c r="Y67" s="13">
        <v>61</v>
      </c>
      <c r="Z67" s="14">
        <v>3.5</v>
      </c>
      <c r="AA67" s="14">
        <v>1</v>
      </c>
      <c r="AB67" s="14">
        <v>5</v>
      </c>
      <c r="AC67" s="14">
        <v>2</v>
      </c>
      <c r="AD67" s="15">
        <f t="shared" si="22"/>
        <v>2.5898168073692798</v>
      </c>
      <c r="AE67" s="15">
        <f t="shared" si="23"/>
        <v>1.5797220937529262</v>
      </c>
      <c r="AF67" s="15">
        <f t="shared" si="24"/>
        <v>3.346130265710233</v>
      </c>
      <c r="AG67" s="14">
        <f t="shared" si="25"/>
        <v>1.5797220937529262</v>
      </c>
      <c r="AH67" s="13" t="str">
        <f t="shared" si="26"/>
        <v>C2</v>
      </c>
      <c r="AI67" s="13">
        <f t="shared" si="27"/>
        <v>2.4955218934911287</v>
      </c>
      <c r="AK67" s="13">
        <v>61</v>
      </c>
      <c r="AL67" s="14">
        <v>3.5</v>
      </c>
      <c r="AM67" s="14">
        <v>1</v>
      </c>
      <c r="AN67" s="14">
        <v>5</v>
      </c>
      <c r="AO67" s="14">
        <v>2</v>
      </c>
      <c r="AP67" s="15">
        <f t="shared" si="28"/>
        <v>2.5898168073692798</v>
      </c>
      <c r="AQ67" s="15">
        <f t="shared" si="29"/>
        <v>1.5361190743604312</v>
      </c>
      <c r="AR67" s="15">
        <f t="shared" si="30"/>
        <v>3.2786411109827243</v>
      </c>
      <c r="AS67" s="14">
        <f t="shared" si="31"/>
        <v>1.5361190743604312</v>
      </c>
      <c r="AT67" s="13" t="str">
        <f t="shared" si="32"/>
        <v>C2</v>
      </c>
      <c r="AU67" s="13">
        <f t="shared" si="33"/>
        <v>2.359661810613948</v>
      </c>
    </row>
    <row r="68" spans="1:47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34"/>
        <v>3.2280024783137948</v>
      </c>
      <c r="G68" s="15">
        <f t="shared" si="35"/>
        <v>0.71414284285428464</v>
      </c>
      <c r="H68" s="15">
        <f t="shared" si="12"/>
        <v>2.1189620100417086</v>
      </c>
      <c r="I68" s="14">
        <f t="shared" si="13"/>
        <v>0.71414284285428464</v>
      </c>
      <c r="J68" s="13" t="str">
        <f t="shared" si="14"/>
        <v>C2</v>
      </c>
      <c r="K68" s="13">
        <f t="shared" si="15"/>
        <v>0.50999999999999945</v>
      </c>
      <c r="M68" s="13">
        <v>62</v>
      </c>
      <c r="N68" s="14">
        <v>4.2</v>
      </c>
      <c r="O68" s="14">
        <v>1.5</v>
      </c>
      <c r="P68" s="14">
        <v>5.9</v>
      </c>
      <c r="Q68" s="14">
        <v>3</v>
      </c>
      <c r="R68" s="15">
        <f t="shared" si="16"/>
        <v>3.1348201336409502</v>
      </c>
      <c r="S68" s="15">
        <f t="shared" si="17"/>
        <v>0.38413540312620703</v>
      </c>
      <c r="T68" s="15">
        <f t="shared" si="18"/>
        <v>2.0978359270196525</v>
      </c>
      <c r="U68" s="14">
        <f t="shared" si="19"/>
        <v>0.38413540312620703</v>
      </c>
      <c r="V68" s="13" t="str">
        <f t="shared" si="20"/>
        <v>C2</v>
      </c>
      <c r="W68" s="13">
        <f t="shared" si="21"/>
        <v>0.1475600079349336</v>
      </c>
      <c r="Y68" s="13">
        <v>62</v>
      </c>
      <c r="Z68" s="14">
        <v>4.2</v>
      </c>
      <c r="AA68" s="14">
        <v>1.5</v>
      </c>
      <c r="AB68" s="14">
        <v>5.9</v>
      </c>
      <c r="AC68" s="14">
        <v>3</v>
      </c>
      <c r="AD68" s="15">
        <f t="shared" si="22"/>
        <v>3.2177044121497094</v>
      </c>
      <c r="AE68" s="15">
        <f t="shared" si="23"/>
        <v>0.34236559579407544</v>
      </c>
      <c r="AF68" s="15">
        <f t="shared" si="24"/>
        <v>1.9673809379736389</v>
      </c>
      <c r="AG68" s="14">
        <f t="shared" si="25"/>
        <v>0.34236559579407544</v>
      </c>
      <c r="AH68" s="13" t="str">
        <f t="shared" si="26"/>
        <v>C2</v>
      </c>
      <c r="AI68" s="13">
        <f t="shared" si="27"/>
        <v>0.11721420118343225</v>
      </c>
      <c r="AK68" s="13">
        <v>62</v>
      </c>
      <c r="AL68" s="14">
        <v>4.2</v>
      </c>
      <c r="AM68" s="14">
        <v>1.5</v>
      </c>
      <c r="AN68" s="14">
        <v>5.9</v>
      </c>
      <c r="AO68" s="14">
        <v>3</v>
      </c>
      <c r="AP68" s="15">
        <f t="shared" si="28"/>
        <v>3.2177044121497094</v>
      </c>
      <c r="AQ68" s="15">
        <f t="shared" si="29"/>
        <v>0.32426174856385037</v>
      </c>
      <c r="AR68" s="15">
        <f t="shared" si="30"/>
        <v>1.900557579652193</v>
      </c>
      <c r="AS68" s="14">
        <f t="shared" si="31"/>
        <v>0.32426174856385037</v>
      </c>
      <c r="AT68" s="13" t="str">
        <f t="shared" si="32"/>
        <v>C2</v>
      </c>
      <c r="AU68" s="13">
        <f t="shared" si="33"/>
        <v>0.10514568158168572</v>
      </c>
    </row>
    <row r="69" spans="1:47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34"/>
        <v>3.1464265445104549</v>
      </c>
      <c r="G69" s="15">
        <f t="shared" si="35"/>
        <v>1.4662878298615178</v>
      </c>
      <c r="H69" s="15">
        <f t="shared" si="12"/>
        <v>2.7477263328068169</v>
      </c>
      <c r="I69" s="14">
        <f t="shared" si="13"/>
        <v>1.4662878298615178</v>
      </c>
      <c r="J69" s="13" t="str">
        <f t="shared" si="14"/>
        <v>C2</v>
      </c>
      <c r="K69" s="13">
        <f t="shared" si="15"/>
        <v>2.1499999999999995</v>
      </c>
      <c r="M69" s="13">
        <v>63</v>
      </c>
      <c r="N69" s="14">
        <v>4</v>
      </c>
      <c r="O69" s="14">
        <v>1</v>
      </c>
      <c r="P69" s="14">
        <v>6</v>
      </c>
      <c r="Q69" s="14">
        <v>2.2000000000000002</v>
      </c>
      <c r="R69" s="15">
        <f t="shared" si="16"/>
        <v>3.0464442815316253</v>
      </c>
      <c r="S69" s="15">
        <f t="shared" si="17"/>
        <v>0.90473527809403531</v>
      </c>
      <c r="T69" s="15">
        <f t="shared" si="18"/>
        <v>2.5737839560764368</v>
      </c>
      <c r="U69" s="14">
        <f t="shared" si="19"/>
        <v>0.90473527809403531</v>
      </c>
      <c r="V69" s="13" t="str">
        <f t="shared" si="20"/>
        <v>C2</v>
      </c>
      <c r="W69" s="13">
        <f t="shared" si="21"/>
        <v>0.81854592342789145</v>
      </c>
      <c r="Y69" s="13">
        <v>63</v>
      </c>
      <c r="Z69" s="14">
        <v>4</v>
      </c>
      <c r="AA69" s="14">
        <v>1</v>
      </c>
      <c r="AB69" s="14">
        <v>6</v>
      </c>
      <c r="AC69" s="14">
        <v>2.2000000000000002</v>
      </c>
      <c r="AD69" s="15">
        <f t="shared" si="22"/>
        <v>3.1150951449994393</v>
      </c>
      <c r="AE69" s="15">
        <f t="shared" si="23"/>
        <v>0.83037455012248851</v>
      </c>
      <c r="AF69" s="15">
        <f t="shared" si="24"/>
        <v>2.4517665434689051</v>
      </c>
      <c r="AG69" s="14">
        <f t="shared" si="25"/>
        <v>0.83037455012248851</v>
      </c>
      <c r="AH69" s="13" t="str">
        <f t="shared" si="26"/>
        <v>C2</v>
      </c>
      <c r="AI69" s="13">
        <f t="shared" si="27"/>
        <v>0.68952189349112514</v>
      </c>
      <c r="AK69" s="13">
        <v>63</v>
      </c>
      <c r="AL69" s="14">
        <v>4</v>
      </c>
      <c r="AM69" s="14">
        <v>1</v>
      </c>
      <c r="AN69" s="14">
        <v>6</v>
      </c>
      <c r="AO69" s="14">
        <v>2.2000000000000002</v>
      </c>
      <c r="AP69" s="15">
        <f t="shared" si="28"/>
        <v>3.1150951449994393</v>
      </c>
      <c r="AQ69" s="15">
        <f t="shared" si="29"/>
        <v>0.80841374206273886</v>
      </c>
      <c r="AR69" s="15">
        <f t="shared" si="30"/>
        <v>2.3807369840571662</v>
      </c>
      <c r="AS69" s="14">
        <f t="shared" si="31"/>
        <v>0.80841374206273886</v>
      </c>
      <c r="AT69" s="13" t="str">
        <f t="shared" si="32"/>
        <v>C2</v>
      </c>
      <c r="AU69" s="13">
        <f t="shared" si="33"/>
        <v>0.65353277835588053</v>
      </c>
    </row>
    <row r="70" spans="1:47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34"/>
        <v>3.7</v>
      </c>
      <c r="G70" s="15">
        <f t="shared" si="35"/>
        <v>0.48989794855663565</v>
      </c>
      <c r="H70" s="15">
        <f t="shared" si="12"/>
        <v>1.7606816861659007</v>
      </c>
      <c r="I70" s="14">
        <f t="shared" si="13"/>
        <v>0.48989794855663565</v>
      </c>
      <c r="J70" s="13" t="str">
        <f t="shared" si="14"/>
        <v>C2</v>
      </c>
      <c r="K70" s="13">
        <f t="shared" si="15"/>
        <v>0.24000000000000005</v>
      </c>
      <c r="M70" s="13">
        <v>64</v>
      </c>
      <c r="N70" s="14">
        <v>4.7</v>
      </c>
      <c r="O70" s="14">
        <v>1.4</v>
      </c>
      <c r="P70" s="14">
        <v>6.1</v>
      </c>
      <c r="Q70" s="14">
        <v>2.9</v>
      </c>
      <c r="R70" s="15">
        <f t="shared" si="16"/>
        <v>3.6105834648371129</v>
      </c>
      <c r="S70" s="15">
        <f t="shared" si="17"/>
        <v>0.27390654732468128</v>
      </c>
      <c r="T70" s="15">
        <f t="shared" si="18"/>
        <v>1.6573405340061906</v>
      </c>
      <c r="U70" s="14">
        <f t="shared" si="19"/>
        <v>0.27390654732468128</v>
      </c>
      <c r="V70" s="13" t="str">
        <f t="shared" si="20"/>
        <v>C2</v>
      </c>
      <c r="W70" s="13">
        <f t="shared" si="21"/>
        <v>7.5024796667327864E-2</v>
      </c>
      <c r="Y70" s="13">
        <v>64</v>
      </c>
      <c r="Z70" s="14">
        <v>4.7</v>
      </c>
      <c r="AA70" s="14">
        <v>1.4</v>
      </c>
      <c r="AB70" s="14">
        <v>6.1</v>
      </c>
      <c r="AC70" s="14">
        <v>2.9</v>
      </c>
      <c r="AD70" s="15">
        <f t="shared" si="22"/>
        <v>3.6942581464476945</v>
      </c>
      <c r="AE70" s="15">
        <f t="shared" si="23"/>
        <v>0.35189428213430174</v>
      </c>
      <c r="AF70" s="15">
        <f t="shared" si="24"/>
        <v>1.5298979557807242</v>
      </c>
      <c r="AG70" s="14">
        <f t="shared" si="25"/>
        <v>0.35189428213430174</v>
      </c>
      <c r="AH70" s="13" t="str">
        <f t="shared" si="26"/>
        <v>C2</v>
      </c>
      <c r="AI70" s="13">
        <f t="shared" si="27"/>
        <v>0.12382958579881555</v>
      </c>
      <c r="AK70" s="13">
        <v>64</v>
      </c>
      <c r="AL70" s="14">
        <v>4.7</v>
      </c>
      <c r="AM70" s="14">
        <v>1.4</v>
      </c>
      <c r="AN70" s="14">
        <v>6.1</v>
      </c>
      <c r="AO70" s="14">
        <v>2.9</v>
      </c>
      <c r="AP70" s="15">
        <f t="shared" si="28"/>
        <v>3.6942581464476945</v>
      </c>
      <c r="AQ70" s="15">
        <f t="shared" si="29"/>
        <v>0.3967414096080894</v>
      </c>
      <c r="AR70" s="15">
        <f t="shared" si="30"/>
        <v>1.4590960279695653</v>
      </c>
      <c r="AS70" s="14">
        <f t="shared" si="31"/>
        <v>0.3967414096080894</v>
      </c>
      <c r="AT70" s="13" t="str">
        <f t="shared" si="32"/>
        <v>C2</v>
      </c>
      <c r="AU70" s="13">
        <f t="shared" si="33"/>
        <v>0.15740374609781377</v>
      </c>
    </row>
    <row r="71" spans="1:47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36">SQRT((B71-$B$2)^2 + (C71-$C$2)^2 + (D71-$D$2)^2 + (E71-$E$2)^2)</f>
        <v>2.5806975801127883</v>
      </c>
      <c r="G71" s="15">
        <f t="shared" ref="G71:G102" si="37">SQRT((B71-$B$3)^2 + (C71-$C$3)^2 + (D71-$D$3)^2 + (E71-$E$3)^2)</f>
        <v>1.3964240043768943</v>
      </c>
      <c r="H71" s="15">
        <f t="shared" si="12"/>
        <v>2.8017851452243798</v>
      </c>
      <c r="I71" s="14">
        <f t="shared" si="13"/>
        <v>1.3964240043768943</v>
      </c>
      <c r="J71" s="13" t="str">
        <f t="shared" si="14"/>
        <v>C2</v>
      </c>
      <c r="K71" s="13">
        <f t="shared" si="15"/>
        <v>1.9500000000000004</v>
      </c>
      <c r="M71" s="13">
        <v>65</v>
      </c>
      <c r="N71" s="14">
        <v>3.6</v>
      </c>
      <c r="O71" s="14">
        <v>1.3</v>
      </c>
      <c r="P71" s="14">
        <v>5.6</v>
      </c>
      <c r="Q71" s="14">
        <v>2.9</v>
      </c>
      <c r="R71" s="15">
        <f t="shared" si="16"/>
        <v>2.4757726493878898</v>
      </c>
      <c r="S71" s="15">
        <f t="shared" si="17"/>
        <v>1.0039131925001181</v>
      </c>
      <c r="T71" s="15">
        <f t="shared" si="18"/>
        <v>2.8006560298230236</v>
      </c>
      <c r="U71" s="14">
        <f t="shared" si="19"/>
        <v>1.0039131925001181</v>
      </c>
      <c r="V71" s="13" t="str">
        <f t="shared" si="20"/>
        <v>C2</v>
      </c>
      <c r="W71" s="13">
        <f t="shared" si="21"/>
        <v>1.0078416980757792</v>
      </c>
      <c r="Y71" s="13">
        <v>65</v>
      </c>
      <c r="Z71" s="14">
        <v>3.6</v>
      </c>
      <c r="AA71" s="14">
        <v>1.3</v>
      </c>
      <c r="AB71" s="14">
        <v>5.6</v>
      </c>
      <c r="AC71" s="14">
        <v>2.9</v>
      </c>
      <c r="AD71" s="15">
        <f t="shared" si="22"/>
        <v>2.5508733832358357</v>
      </c>
      <c r="AE71" s="15">
        <f t="shared" si="23"/>
        <v>0.91549837689998737</v>
      </c>
      <c r="AF71" s="15">
        <f t="shared" si="24"/>
        <v>2.670102038866526</v>
      </c>
      <c r="AG71" s="14">
        <f t="shared" si="25"/>
        <v>0.91549837689998737</v>
      </c>
      <c r="AH71" s="13" t="str">
        <f t="shared" si="26"/>
        <v>C2</v>
      </c>
      <c r="AI71" s="13">
        <f t="shared" si="27"/>
        <v>0.83813727810651129</v>
      </c>
      <c r="AK71" s="13">
        <v>65</v>
      </c>
      <c r="AL71" s="14">
        <v>3.6</v>
      </c>
      <c r="AM71" s="14">
        <v>1.3</v>
      </c>
      <c r="AN71" s="14">
        <v>5.6</v>
      </c>
      <c r="AO71" s="14">
        <v>2.9</v>
      </c>
      <c r="AP71" s="15">
        <f t="shared" si="28"/>
        <v>2.5508733832358357</v>
      </c>
      <c r="AQ71" s="15">
        <f t="shared" si="29"/>
        <v>0.87269541908097192</v>
      </c>
      <c r="AR71" s="15">
        <f t="shared" si="30"/>
        <v>2.6030373266819895</v>
      </c>
      <c r="AS71" s="14">
        <f t="shared" si="31"/>
        <v>0.87269541908097192</v>
      </c>
      <c r="AT71" s="13" t="str">
        <f t="shared" si="32"/>
        <v>C2</v>
      </c>
      <c r="AU71" s="13">
        <f t="shared" si="33"/>
        <v>0.7615972944849132</v>
      </c>
    </row>
    <row r="72" spans="1:47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36"/>
        <v>3.6276714294434118</v>
      </c>
      <c r="G72" s="15">
        <f t="shared" si="37"/>
        <v>0.57445626465380306</v>
      </c>
      <c r="H72" s="15">
        <f t="shared" ref="H72:H135" si="38">SQRT((B72-$B$4)^2 + (C72-$C$4)^2 + (D72-$D$4)^2 + (E72-$E$4)^2)</f>
        <v>1.9924858845171272</v>
      </c>
      <c r="I72" s="14">
        <f t="shared" ref="I72:I135" si="39">MIN(F72:H72)</f>
        <v>0.57445626465380306</v>
      </c>
      <c r="J72" s="13" t="str">
        <f t="shared" ref="J72:J135" si="40">IF(I72=F72,"C1",IF(I72=G72,"C2",IF(I72=H72,"C3","-")))</f>
        <v>C2</v>
      </c>
      <c r="K72" s="13">
        <f t="shared" ref="K72:K135" si="41">I72^2</f>
        <v>0.33000000000000024</v>
      </c>
      <c r="M72" s="13">
        <v>66</v>
      </c>
      <c r="N72" s="14">
        <v>4.4000000000000004</v>
      </c>
      <c r="O72" s="14">
        <v>1.4</v>
      </c>
      <c r="P72" s="14">
        <v>6.7</v>
      </c>
      <c r="Q72" s="14">
        <v>3.1</v>
      </c>
      <c r="R72" s="15">
        <f t="shared" ref="R72:R135" si="42">SQRT((N72-$N$2)^2 + (O72-$O$2)^2 + (P72-$P$2)^2 + (Q72-$Q$2)^2)</f>
        <v>3.564866581075496</v>
      </c>
      <c r="S72" s="15">
        <f t="shared" ref="S72:S135" si="43">SQRT((N72-$N$3)^2 + (O72-$O$3)^2 + (P72-$P$3)^2 + (Q72-$Q$3)^2)</f>
        <v>0.79697279861846659</v>
      </c>
      <c r="T72" s="15">
        <f t="shared" ref="T72:T135" si="44">SQRT((N72-$N$4)^2 + (O72-$O$4)^2 + (P72-$P$4)^2 + (Q72-$Q$4)^2)</f>
        <v>1.6910163412426202</v>
      </c>
      <c r="U72" s="14">
        <f t="shared" ref="U72:U135" si="45">MIN(R72:T72)</f>
        <v>0.79697279861846659</v>
      </c>
      <c r="V72" s="13" t="str">
        <f t="shared" ref="V72:V135" si="46">IF(U72=R72,"C1",IF(U72=S72,"C2",IF(U72=T72,"C3","-")))</f>
        <v>C2</v>
      </c>
      <c r="W72" s="13">
        <f t="shared" ref="W72:W135" si="47">U72^2</f>
        <v>0.63516564173775092</v>
      </c>
      <c r="Y72" s="13">
        <v>66</v>
      </c>
      <c r="Z72" s="14">
        <v>4.4000000000000004</v>
      </c>
      <c r="AA72" s="14">
        <v>1.4</v>
      </c>
      <c r="AB72" s="14">
        <v>6.7</v>
      </c>
      <c r="AC72" s="14">
        <v>3.1</v>
      </c>
      <c r="AD72" s="15">
        <f t="shared" ref="AD72:AD135" si="48">SQRT((Z72-$Z$2)^2 + (AA72-$AA$2)^2 + (AB72-$AB$2)^2 + (AC72-$AC$2)^2)</f>
        <v>3.6638528576348532</v>
      </c>
      <c r="AE72" s="15">
        <f t="shared" ref="AE72:AE135" si="49">SQRT((Z72-$Z$3)^2 + (AA72-$AA$3)^2 + (AB72-$AB$3)^2 + (AC72-$AC$3)^2)</f>
        <v>0.84287897732367223</v>
      </c>
      <c r="AF72" s="15">
        <f t="shared" ref="AF72:AF135" si="50">SQRT((Z72-$Z$4)^2 + (AA72-$AA$4)^2 + (AB72-$AB$4)^2 + (AC72-$AC$4)^2)</f>
        <v>1.5750788771955992</v>
      </c>
      <c r="AG72" s="14">
        <f t="shared" ref="AG72:AG135" si="51">MIN(AD72:AF72)</f>
        <v>0.84287897732367223</v>
      </c>
      <c r="AH72" s="13" t="str">
        <f t="shared" ref="AH72:AH135" si="52">IF(AG72=AD72,"C1",IF(AG72=AE72,"C2",IF(AG72=AF72,"C3","-")))</f>
        <v>C2</v>
      </c>
      <c r="AI72" s="13">
        <f t="shared" ref="AI72:AI135" si="53">AG72^2</f>
        <v>0.71044497041419952</v>
      </c>
      <c r="AK72" s="13">
        <v>66</v>
      </c>
      <c r="AL72" s="14">
        <v>4.4000000000000004</v>
      </c>
      <c r="AM72" s="14">
        <v>1.4</v>
      </c>
      <c r="AN72" s="14">
        <v>6.7</v>
      </c>
      <c r="AO72" s="14">
        <v>3.1</v>
      </c>
      <c r="AP72" s="15">
        <f t="shared" ref="AP72:AP135" si="54">SQRT((AL72-$AL$2)^2 + (AM72-$AM$2)^2 + (AN72-$AN$2)^2 + (AO72-$AO$2)^2)</f>
        <v>3.6638528576348532</v>
      </c>
      <c r="AQ72" s="15">
        <f t="shared" ref="AQ72:AQ135" si="55">SQRT((AL72-$AL$3)^2 + (AM72-$AM$3)^2 + (AN72-$AN$3)^2 + (AO72-$AO$3)^2)</f>
        <v>0.87306497798000859</v>
      </c>
      <c r="AR72" s="15">
        <f t="shared" ref="AR72:AR135" si="56">SQRT((AL72-$AL$4)^2 + (AM72-$AM$4)^2 + (AN72-$AN$4)^2 + (AO72-$AO$4)^2)</f>
        <v>1.5082276660109279</v>
      </c>
      <c r="AS72" s="14">
        <f t="shared" ref="AS72:AS135" si="57">MIN(AP72:AR72)</f>
        <v>0.87306497798000859</v>
      </c>
      <c r="AT72" s="13" t="str">
        <f t="shared" ref="AT72:AT135" si="58">IF(AS72=AP72,"C1",IF(AS72=AQ72,"C2",IF(AS72=AR72,"C3","-")))</f>
        <v>C2</v>
      </c>
      <c r="AU72" s="13">
        <f t="shared" ref="AU72:AU135" si="59">AS72^2</f>
        <v>0.76224245577523286</v>
      </c>
    </row>
    <row r="73" spans="1:47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36"/>
        <v>3.4351128074635335</v>
      </c>
      <c r="G73" s="15">
        <f t="shared" si="37"/>
        <v>0.7937253933193773</v>
      </c>
      <c r="H73" s="15">
        <f t="shared" si="38"/>
        <v>1.9570385790780926</v>
      </c>
      <c r="I73" s="14">
        <f t="shared" si="39"/>
        <v>0.7937253933193773</v>
      </c>
      <c r="J73" s="13" t="str">
        <f t="shared" si="40"/>
        <v>C2</v>
      </c>
      <c r="K73" s="13">
        <f t="shared" si="41"/>
        <v>0.63000000000000023</v>
      </c>
      <c r="M73" s="13">
        <v>67</v>
      </c>
      <c r="N73" s="14">
        <v>4.5</v>
      </c>
      <c r="O73" s="14">
        <v>1.5</v>
      </c>
      <c r="P73" s="14">
        <v>5.6</v>
      </c>
      <c r="Q73" s="14">
        <v>3</v>
      </c>
      <c r="R73" s="15">
        <f t="shared" si="42"/>
        <v>3.3311423018217852</v>
      </c>
      <c r="S73" s="15">
        <f t="shared" si="43"/>
        <v>0.44336676966364558</v>
      </c>
      <c r="T73" s="15">
        <f t="shared" si="44"/>
        <v>2.0469199041329844</v>
      </c>
      <c r="U73" s="14">
        <f t="shared" si="45"/>
        <v>0.44336676966364558</v>
      </c>
      <c r="V73" s="13" t="str">
        <f t="shared" si="46"/>
        <v>C2</v>
      </c>
      <c r="W73" s="13">
        <f t="shared" si="47"/>
        <v>0.19657409244197616</v>
      </c>
      <c r="Y73" s="13">
        <v>67</v>
      </c>
      <c r="Z73" s="14">
        <v>4.5</v>
      </c>
      <c r="AA73" s="14">
        <v>1.5</v>
      </c>
      <c r="AB73" s="14">
        <v>5.6</v>
      </c>
      <c r="AC73" s="14">
        <v>3</v>
      </c>
      <c r="AD73" s="15">
        <f t="shared" si="48"/>
        <v>3.4056317426170208</v>
      </c>
      <c r="AE73" s="15">
        <f t="shared" si="49"/>
        <v>0.42315523750697764</v>
      </c>
      <c r="AF73" s="15">
        <f t="shared" si="50"/>
        <v>1.9184113325395897</v>
      </c>
      <c r="AG73" s="14">
        <f t="shared" si="51"/>
        <v>0.42315523750697764</v>
      </c>
      <c r="AH73" s="13" t="str">
        <f t="shared" si="52"/>
        <v>C2</v>
      </c>
      <c r="AI73" s="13">
        <f t="shared" si="53"/>
        <v>0.17906035502958667</v>
      </c>
      <c r="AK73" s="13">
        <v>67</v>
      </c>
      <c r="AL73" s="14">
        <v>4.5</v>
      </c>
      <c r="AM73" s="14">
        <v>1.5</v>
      </c>
      <c r="AN73" s="14">
        <v>5.6</v>
      </c>
      <c r="AO73" s="14">
        <v>3</v>
      </c>
      <c r="AP73" s="15">
        <f t="shared" si="54"/>
        <v>3.4056317426170208</v>
      </c>
      <c r="AQ73" s="15">
        <f t="shared" si="55"/>
        <v>0.41229163374861877</v>
      </c>
      <c r="AR73" s="15">
        <f t="shared" si="56"/>
        <v>1.8538759278006358</v>
      </c>
      <c r="AS73" s="14">
        <f t="shared" si="57"/>
        <v>0.41229163374861877</v>
      </c>
      <c r="AT73" s="13" t="str">
        <f t="shared" si="58"/>
        <v>C2</v>
      </c>
      <c r="AU73" s="13">
        <f t="shared" si="59"/>
        <v>0.16998439125910519</v>
      </c>
    </row>
    <row r="74" spans="1:47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36"/>
        <v>3.0099833886584819</v>
      </c>
      <c r="G74" s="15">
        <f t="shared" si="37"/>
        <v>1.1532562594670797</v>
      </c>
      <c r="H74" s="15">
        <f t="shared" si="38"/>
        <v>2.5436194683953808</v>
      </c>
      <c r="I74" s="14">
        <f t="shared" si="39"/>
        <v>1.1532562594670797</v>
      </c>
      <c r="J74" s="13" t="str">
        <f t="shared" si="40"/>
        <v>C2</v>
      </c>
      <c r="K74" s="13">
        <f t="shared" si="41"/>
        <v>1.33</v>
      </c>
      <c r="M74" s="13">
        <v>68</v>
      </c>
      <c r="N74" s="14">
        <v>4.0999999999999996</v>
      </c>
      <c r="O74" s="14">
        <v>1</v>
      </c>
      <c r="P74" s="14">
        <v>5.8</v>
      </c>
      <c r="Q74" s="14">
        <v>2.7</v>
      </c>
      <c r="R74" s="15">
        <f t="shared" si="42"/>
        <v>2.9113097947935827</v>
      </c>
      <c r="S74" s="15">
        <f t="shared" si="43"/>
        <v>0.65881627270003795</v>
      </c>
      <c r="T74" s="15">
        <f t="shared" si="44"/>
        <v>2.4534743255941316</v>
      </c>
      <c r="U74" s="14">
        <f t="shared" si="45"/>
        <v>0.65881627270003795</v>
      </c>
      <c r="V74" s="13" t="str">
        <f t="shared" si="46"/>
        <v>C2</v>
      </c>
      <c r="W74" s="13">
        <f t="shared" si="47"/>
        <v>0.43403888117437078</v>
      </c>
      <c r="Y74" s="13">
        <v>68</v>
      </c>
      <c r="Z74" s="14">
        <v>4.0999999999999996</v>
      </c>
      <c r="AA74" s="14">
        <v>1</v>
      </c>
      <c r="AB74" s="14">
        <v>5.8</v>
      </c>
      <c r="AC74" s="14">
        <v>2.7</v>
      </c>
      <c r="AD74" s="15">
        <f t="shared" si="48"/>
        <v>2.9865538730966965</v>
      </c>
      <c r="AE74" s="15">
        <f t="shared" si="49"/>
        <v>0.56675762119572193</v>
      </c>
      <c r="AF74" s="15">
        <f t="shared" si="50"/>
        <v>2.3268038865642735</v>
      </c>
      <c r="AG74" s="14">
        <f t="shared" si="51"/>
        <v>0.56675762119572193</v>
      </c>
      <c r="AH74" s="13" t="str">
        <f t="shared" si="52"/>
        <v>C2</v>
      </c>
      <c r="AI74" s="13">
        <f t="shared" si="53"/>
        <v>0.32121420118343341</v>
      </c>
      <c r="AK74" s="13">
        <v>68</v>
      </c>
      <c r="AL74" s="14">
        <v>4.0999999999999996</v>
      </c>
      <c r="AM74" s="14">
        <v>1</v>
      </c>
      <c r="AN74" s="14">
        <v>5.8</v>
      </c>
      <c r="AO74" s="14">
        <v>2.7</v>
      </c>
      <c r="AP74" s="15">
        <f t="shared" si="54"/>
        <v>2.9865538730966965</v>
      </c>
      <c r="AQ74" s="15">
        <f t="shared" si="55"/>
        <v>0.53579955715981564</v>
      </c>
      <c r="AR74" s="15">
        <f t="shared" si="56"/>
        <v>2.2551725708024475</v>
      </c>
      <c r="AS74" s="14">
        <f t="shared" si="57"/>
        <v>0.53579955715981564</v>
      </c>
      <c r="AT74" s="13" t="str">
        <f t="shared" si="58"/>
        <v>C2</v>
      </c>
      <c r="AU74" s="13">
        <f t="shared" si="59"/>
        <v>0.28708116545265455</v>
      </c>
    </row>
    <row r="75" spans="1:47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36"/>
        <v>3.7682887362833544</v>
      </c>
      <c r="G75" s="15">
        <f t="shared" si="37"/>
        <v>1.1269427669584642</v>
      </c>
      <c r="H75" s="15">
        <f t="shared" si="38"/>
        <v>2.1142374511865971</v>
      </c>
      <c r="I75" s="14">
        <f t="shared" si="39"/>
        <v>1.1269427669584642</v>
      </c>
      <c r="J75" s="13" t="str">
        <f t="shared" si="40"/>
        <v>C2</v>
      </c>
      <c r="K75" s="13">
        <f t="shared" si="41"/>
        <v>1.2699999999999994</v>
      </c>
      <c r="M75" s="13">
        <v>69</v>
      </c>
      <c r="N75" s="14">
        <v>4.5</v>
      </c>
      <c r="O75" s="14">
        <v>1.5</v>
      </c>
      <c r="P75" s="14">
        <v>6.2</v>
      </c>
      <c r="Q75" s="14">
        <v>2.2000000000000002</v>
      </c>
      <c r="R75" s="15">
        <f t="shared" si="42"/>
        <v>3.6691666008496351</v>
      </c>
      <c r="S75" s="15">
        <f t="shared" si="43"/>
        <v>0.61708949476931751</v>
      </c>
      <c r="T75" s="15">
        <f t="shared" si="44"/>
        <v>1.9343229388772751</v>
      </c>
      <c r="U75" s="14">
        <f t="shared" si="45"/>
        <v>0.61708949476931751</v>
      </c>
      <c r="V75" s="13" t="str">
        <f t="shared" si="46"/>
        <v>C2</v>
      </c>
      <c r="W75" s="13">
        <f t="shared" si="47"/>
        <v>0.38079944455465153</v>
      </c>
      <c r="Y75" s="13">
        <v>69</v>
      </c>
      <c r="Z75" s="14">
        <v>4.5</v>
      </c>
      <c r="AA75" s="14">
        <v>1.5</v>
      </c>
      <c r="AB75" s="14">
        <v>6.2</v>
      </c>
      <c r="AC75" s="14">
        <v>2.2000000000000002</v>
      </c>
      <c r="AD75" s="15">
        <f t="shared" si="48"/>
        <v>3.7424818908814439</v>
      </c>
      <c r="AE75" s="15">
        <f t="shared" si="49"/>
        <v>0.62362369172100807</v>
      </c>
      <c r="AF75" s="15">
        <f t="shared" si="50"/>
        <v>1.8146276393210123</v>
      </c>
      <c r="AG75" s="14">
        <f t="shared" si="51"/>
        <v>0.62362369172100807</v>
      </c>
      <c r="AH75" s="13" t="str">
        <f t="shared" si="52"/>
        <v>C2</v>
      </c>
      <c r="AI75" s="13">
        <f t="shared" si="53"/>
        <v>0.38890650887573891</v>
      </c>
      <c r="AK75" s="13">
        <v>69</v>
      </c>
      <c r="AL75" s="14">
        <v>4.5</v>
      </c>
      <c r="AM75" s="14">
        <v>1.5</v>
      </c>
      <c r="AN75" s="14">
        <v>6.2</v>
      </c>
      <c r="AO75" s="14">
        <v>2.2000000000000002</v>
      </c>
      <c r="AP75" s="15">
        <f t="shared" si="54"/>
        <v>3.7424818908814439</v>
      </c>
      <c r="AQ75" s="15">
        <f t="shared" si="55"/>
        <v>0.63676389833818858</v>
      </c>
      <c r="AR75" s="15">
        <f t="shared" si="56"/>
        <v>1.7477845097496347</v>
      </c>
      <c r="AS75" s="14">
        <f t="shared" si="57"/>
        <v>0.63676389833818858</v>
      </c>
      <c r="AT75" s="13" t="str">
        <f t="shared" si="58"/>
        <v>C2</v>
      </c>
      <c r="AU75" s="13">
        <f t="shared" si="59"/>
        <v>0.40546826222684695</v>
      </c>
    </row>
    <row r="76" spans="1:47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36"/>
        <v>2.8827070610799148</v>
      </c>
      <c r="G76" s="15">
        <f t="shared" si="37"/>
        <v>1.4212670403551897</v>
      </c>
      <c r="H76" s="15">
        <f t="shared" si="38"/>
        <v>2.7386127875258306</v>
      </c>
      <c r="I76" s="14">
        <f t="shared" si="39"/>
        <v>1.4212670403551897</v>
      </c>
      <c r="J76" s="13" t="str">
        <f t="shared" si="40"/>
        <v>C2</v>
      </c>
      <c r="K76" s="13">
        <f t="shared" si="41"/>
        <v>2.0200000000000005</v>
      </c>
      <c r="M76" s="13">
        <v>70</v>
      </c>
      <c r="N76" s="14">
        <v>3.9</v>
      </c>
      <c r="O76" s="14">
        <v>1.1000000000000001</v>
      </c>
      <c r="P76" s="14">
        <v>5.6</v>
      </c>
      <c r="Q76" s="14">
        <v>2.5</v>
      </c>
      <c r="R76" s="15">
        <f t="shared" si="42"/>
        <v>2.7707575264321957</v>
      </c>
      <c r="S76" s="15">
        <f t="shared" si="43"/>
        <v>0.85569147200312667</v>
      </c>
      <c r="T76" s="15">
        <f t="shared" si="44"/>
        <v>2.6940326888177402</v>
      </c>
      <c r="U76" s="14">
        <f t="shared" si="45"/>
        <v>0.85569147200312667</v>
      </c>
      <c r="V76" s="13" t="str">
        <f t="shared" si="46"/>
        <v>C2</v>
      </c>
      <c r="W76" s="13">
        <f t="shared" si="47"/>
        <v>0.73220789525887775</v>
      </c>
      <c r="Y76" s="13">
        <v>70</v>
      </c>
      <c r="Z76" s="14">
        <v>3.9</v>
      </c>
      <c r="AA76" s="14">
        <v>1.1000000000000001</v>
      </c>
      <c r="AB76" s="14">
        <v>5.6</v>
      </c>
      <c r="AC76" s="14">
        <v>2.5</v>
      </c>
      <c r="AD76" s="15">
        <f t="shared" si="48"/>
        <v>2.8358513812463308</v>
      </c>
      <c r="AE76" s="15">
        <f t="shared" si="49"/>
        <v>0.75517622066664514</v>
      </c>
      <c r="AF76" s="15">
        <f t="shared" si="50"/>
        <v>2.5655997429093107</v>
      </c>
      <c r="AG76" s="14">
        <f t="shared" si="51"/>
        <v>0.75517622066664514</v>
      </c>
      <c r="AH76" s="13" t="str">
        <f t="shared" si="52"/>
        <v>C2</v>
      </c>
      <c r="AI76" s="13">
        <f t="shared" si="53"/>
        <v>0.57029112426035755</v>
      </c>
      <c r="AK76" s="13">
        <v>70</v>
      </c>
      <c r="AL76" s="14">
        <v>3.9</v>
      </c>
      <c r="AM76" s="14">
        <v>1.1000000000000001</v>
      </c>
      <c r="AN76" s="14">
        <v>5.6</v>
      </c>
      <c r="AO76" s="14">
        <v>2.5</v>
      </c>
      <c r="AP76" s="15">
        <f t="shared" si="54"/>
        <v>2.8358513812463308</v>
      </c>
      <c r="AQ76" s="15">
        <f t="shared" si="55"/>
        <v>0.71254917496477255</v>
      </c>
      <c r="AR76" s="15">
        <f t="shared" si="56"/>
        <v>2.4955778062920846</v>
      </c>
      <c r="AS76" s="14">
        <f t="shared" si="57"/>
        <v>0.71254917496477255</v>
      </c>
      <c r="AT76" s="13" t="str">
        <f t="shared" si="58"/>
        <v>C2</v>
      </c>
      <c r="AU76" s="13">
        <f t="shared" si="59"/>
        <v>0.50772632674297802</v>
      </c>
    </row>
    <row r="77" spans="1:47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36"/>
        <v>3.8535697735995385</v>
      </c>
      <c r="G77" s="15">
        <f t="shared" si="37"/>
        <v>0.46904157598234236</v>
      </c>
      <c r="H77" s="15">
        <f t="shared" si="38"/>
        <v>1.4491376746189437</v>
      </c>
      <c r="I77" s="14">
        <f t="shared" si="39"/>
        <v>0.46904157598234236</v>
      </c>
      <c r="J77" s="13" t="str">
        <f t="shared" si="40"/>
        <v>C2</v>
      </c>
      <c r="K77" s="13">
        <f t="shared" si="41"/>
        <v>0.21999999999999945</v>
      </c>
      <c r="M77" s="13">
        <v>71</v>
      </c>
      <c r="N77" s="14">
        <v>4.8</v>
      </c>
      <c r="O77" s="14">
        <v>1.8</v>
      </c>
      <c r="P77" s="14">
        <v>5.9</v>
      </c>
      <c r="Q77" s="14">
        <v>3.2</v>
      </c>
      <c r="R77" s="15">
        <f t="shared" si="42"/>
        <v>3.7609759913532503</v>
      </c>
      <c r="S77" s="15">
        <f t="shared" si="43"/>
        <v>0.61239268175520178</v>
      </c>
      <c r="T77" s="15">
        <f t="shared" si="44"/>
        <v>1.5571476102613662</v>
      </c>
      <c r="U77" s="14">
        <f t="shared" si="45"/>
        <v>0.61239268175520178</v>
      </c>
      <c r="V77" s="13" t="str">
        <f t="shared" si="46"/>
        <v>C2</v>
      </c>
      <c r="W77" s="13">
        <f t="shared" si="47"/>
        <v>0.37502479666732785</v>
      </c>
      <c r="Y77" s="13">
        <v>71</v>
      </c>
      <c r="Z77" s="14">
        <v>4.8</v>
      </c>
      <c r="AA77" s="14">
        <v>1.8</v>
      </c>
      <c r="AB77" s="14">
        <v>5.9</v>
      </c>
      <c r="AC77" s="14">
        <v>3.2</v>
      </c>
      <c r="AD77" s="15">
        <f t="shared" si="48"/>
        <v>3.8437744569790468</v>
      </c>
      <c r="AE77" s="15">
        <f t="shared" si="49"/>
        <v>0.68330557503633671</v>
      </c>
      <c r="AF77" s="15">
        <f t="shared" si="50"/>
        <v>1.4300906207906778</v>
      </c>
      <c r="AG77" s="14">
        <f t="shared" si="51"/>
        <v>0.68330557503633671</v>
      </c>
      <c r="AH77" s="13" t="str">
        <f t="shared" si="52"/>
        <v>C2</v>
      </c>
      <c r="AI77" s="13">
        <f t="shared" si="53"/>
        <v>0.46690650887573876</v>
      </c>
      <c r="AK77" s="13">
        <v>71</v>
      </c>
      <c r="AL77" s="14">
        <v>4.8</v>
      </c>
      <c r="AM77" s="14">
        <v>1.8</v>
      </c>
      <c r="AN77" s="14">
        <v>5.9</v>
      </c>
      <c r="AO77" s="14">
        <v>3.2</v>
      </c>
      <c r="AP77" s="15">
        <f t="shared" si="54"/>
        <v>3.8437744569790468</v>
      </c>
      <c r="AQ77" s="15">
        <f t="shared" si="55"/>
        <v>0.70937310190809788</v>
      </c>
      <c r="AR77" s="15">
        <f t="shared" si="56"/>
        <v>1.3709440304498344</v>
      </c>
      <c r="AS77" s="14">
        <f t="shared" si="57"/>
        <v>0.70937310190809788</v>
      </c>
      <c r="AT77" s="13" t="str">
        <f t="shared" si="58"/>
        <v>C2</v>
      </c>
      <c r="AU77" s="13">
        <f t="shared" si="59"/>
        <v>0.50321019771071662</v>
      </c>
    </row>
    <row r="78" spans="1:47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36"/>
        <v>3.0757112998459397</v>
      </c>
      <c r="G78" s="15">
        <f t="shared" si="37"/>
        <v>0.93273790530888168</v>
      </c>
      <c r="H78" s="15">
        <f t="shared" si="38"/>
        <v>2.3937418407171647</v>
      </c>
      <c r="I78" s="14">
        <f t="shared" si="39"/>
        <v>0.93273790530888168</v>
      </c>
      <c r="J78" s="13" t="str">
        <f t="shared" si="40"/>
        <v>C2</v>
      </c>
      <c r="K78" s="13">
        <f t="shared" si="41"/>
        <v>0.87000000000000033</v>
      </c>
      <c r="M78" s="13">
        <v>72</v>
      </c>
      <c r="N78" s="14">
        <v>4</v>
      </c>
      <c r="O78" s="14">
        <v>1.3</v>
      </c>
      <c r="P78" s="14">
        <v>6.1</v>
      </c>
      <c r="Q78" s="14">
        <v>2.8</v>
      </c>
      <c r="R78" s="15">
        <f t="shared" si="42"/>
        <v>2.9882841846651531</v>
      </c>
      <c r="S78" s="15">
        <f t="shared" si="43"/>
        <v>0.54690886234324421</v>
      </c>
      <c r="T78" s="15">
        <f t="shared" si="44"/>
        <v>2.2632487461698134</v>
      </c>
      <c r="U78" s="14">
        <f t="shared" si="45"/>
        <v>0.54690886234324421</v>
      </c>
      <c r="V78" s="13" t="str">
        <f t="shared" si="46"/>
        <v>C2</v>
      </c>
      <c r="W78" s="13">
        <f t="shared" si="47"/>
        <v>0.29910930370958166</v>
      </c>
      <c r="Y78" s="13">
        <v>72</v>
      </c>
      <c r="Z78" s="14">
        <v>4</v>
      </c>
      <c r="AA78" s="14">
        <v>1.3</v>
      </c>
      <c r="AB78" s="14">
        <v>6.1</v>
      </c>
      <c r="AC78" s="14">
        <v>2.8</v>
      </c>
      <c r="AD78" s="15">
        <f t="shared" si="48"/>
        <v>3.0732071319916865</v>
      </c>
      <c r="AE78" s="15">
        <f t="shared" si="49"/>
        <v>0.48324103043007904</v>
      </c>
      <c r="AF78" s="15">
        <f t="shared" si="50"/>
        <v>2.1353525732873466</v>
      </c>
      <c r="AG78" s="14">
        <f t="shared" si="51"/>
        <v>0.48324103043007904</v>
      </c>
      <c r="AH78" s="13" t="str">
        <f t="shared" si="52"/>
        <v>C2</v>
      </c>
      <c r="AI78" s="13">
        <f t="shared" si="53"/>
        <v>0.23352189349112459</v>
      </c>
      <c r="AK78" s="13">
        <v>72</v>
      </c>
      <c r="AL78" s="14">
        <v>4</v>
      </c>
      <c r="AM78" s="14">
        <v>1.3</v>
      </c>
      <c r="AN78" s="14">
        <v>6.1</v>
      </c>
      <c r="AO78" s="14">
        <v>2.8</v>
      </c>
      <c r="AP78" s="15">
        <f t="shared" si="54"/>
        <v>3.0732071319916865</v>
      </c>
      <c r="AQ78" s="15">
        <f t="shared" si="55"/>
        <v>0.46349013035503217</v>
      </c>
      <c r="AR78" s="15">
        <f t="shared" si="56"/>
        <v>2.0656369370435517</v>
      </c>
      <c r="AS78" s="14">
        <f t="shared" si="57"/>
        <v>0.46349013035503217</v>
      </c>
      <c r="AT78" s="13" t="str">
        <f t="shared" si="58"/>
        <v>C2</v>
      </c>
      <c r="AU78" s="13">
        <f t="shared" si="59"/>
        <v>0.21482310093652471</v>
      </c>
    </row>
    <row r="79" spans="1:47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36"/>
        <v>4.0472212689696123</v>
      </c>
      <c r="G79" s="15">
        <f t="shared" si="37"/>
        <v>0.83066238629180733</v>
      </c>
      <c r="H79" s="15">
        <f t="shared" si="38"/>
        <v>1.6881943016134129</v>
      </c>
      <c r="I79" s="14">
        <f t="shared" si="39"/>
        <v>0.83066238629180733</v>
      </c>
      <c r="J79" s="13" t="str">
        <f t="shared" si="40"/>
        <v>C2</v>
      </c>
      <c r="K79" s="13">
        <f t="shared" si="41"/>
        <v>0.68999999999999972</v>
      </c>
      <c r="M79" s="13">
        <v>73</v>
      </c>
      <c r="N79" s="14">
        <v>4.9000000000000004</v>
      </c>
      <c r="O79" s="14">
        <v>1.5</v>
      </c>
      <c r="P79" s="14">
        <v>6.3</v>
      </c>
      <c r="Q79" s="14">
        <v>2.5</v>
      </c>
      <c r="R79" s="15">
        <f t="shared" si="42"/>
        <v>3.9549471645272622</v>
      </c>
      <c r="S79" s="15">
        <f t="shared" si="43"/>
        <v>0.58015006027921401</v>
      </c>
      <c r="T79" s="15">
        <f t="shared" si="44"/>
        <v>1.4809893212977112</v>
      </c>
      <c r="U79" s="14">
        <f t="shared" si="45"/>
        <v>0.58015006027921401</v>
      </c>
      <c r="V79" s="13" t="str">
        <f t="shared" si="46"/>
        <v>C2</v>
      </c>
      <c r="W79" s="13">
        <f t="shared" si="47"/>
        <v>0.33657409244197567</v>
      </c>
      <c r="Y79" s="13">
        <v>73</v>
      </c>
      <c r="Z79" s="14">
        <v>4.9000000000000004</v>
      </c>
      <c r="AA79" s="14">
        <v>1.5</v>
      </c>
      <c r="AB79" s="14">
        <v>6.3</v>
      </c>
      <c r="AC79" s="14">
        <v>2.5</v>
      </c>
      <c r="AD79" s="15">
        <f t="shared" si="48"/>
        <v>4.0350297175141856</v>
      </c>
      <c r="AE79" s="15">
        <f t="shared" si="49"/>
        <v>0.65255619359470873</v>
      </c>
      <c r="AF79" s="15">
        <f t="shared" si="50"/>
        <v>1.3607830878743661</v>
      </c>
      <c r="AG79" s="14">
        <f t="shared" si="51"/>
        <v>0.65255619359470873</v>
      </c>
      <c r="AH79" s="13" t="str">
        <f t="shared" si="52"/>
        <v>C2</v>
      </c>
      <c r="AI79" s="13">
        <f t="shared" si="53"/>
        <v>0.42582958579881497</v>
      </c>
      <c r="AK79" s="13">
        <v>73</v>
      </c>
      <c r="AL79" s="14">
        <v>4.9000000000000004</v>
      </c>
      <c r="AM79" s="14">
        <v>1.5</v>
      </c>
      <c r="AN79" s="14">
        <v>6.3</v>
      </c>
      <c r="AO79" s="14">
        <v>2.5</v>
      </c>
      <c r="AP79" s="15">
        <f t="shared" si="54"/>
        <v>4.0350297175141856</v>
      </c>
      <c r="AQ79" s="15">
        <f t="shared" si="55"/>
        <v>0.69373965854616471</v>
      </c>
      <c r="AR79" s="15">
        <f t="shared" si="56"/>
        <v>1.2910677579734795</v>
      </c>
      <c r="AS79" s="14">
        <f t="shared" si="57"/>
        <v>0.69373965854616471</v>
      </c>
      <c r="AT79" s="13" t="str">
        <f t="shared" si="58"/>
        <v>C2</v>
      </c>
      <c r="AU79" s="13">
        <f t="shared" si="59"/>
        <v>0.48127471383974918</v>
      </c>
    </row>
    <row r="80" spans="1:47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36"/>
        <v>3.6578682316343767</v>
      </c>
      <c r="G80" s="15">
        <f t="shared" si="37"/>
        <v>0.67082039324993703</v>
      </c>
      <c r="H80" s="15">
        <f t="shared" si="38"/>
        <v>1.9157244060668017</v>
      </c>
      <c r="I80" s="14">
        <f t="shared" si="39"/>
        <v>0.67082039324993703</v>
      </c>
      <c r="J80" s="13" t="str">
        <f t="shared" si="40"/>
        <v>C2</v>
      </c>
      <c r="K80" s="13">
        <f t="shared" si="41"/>
        <v>0.45000000000000018</v>
      </c>
      <c r="M80" s="13">
        <v>74</v>
      </c>
      <c r="N80" s="14">
        <v>4.7</v>
      </c>
      <c r="O80" s="14">
        <v>1.2</v>
      </c>
      <c r="P80" s="14">
        <v>6.1</v>
      </c>
      <c r="Q80" s="14">
        <v>2.8</v>
      </c>
      <c r="R80" s="15">
        <f t="shared" si="42"/>
        <v>3.5683850380928046</v>
      </c>
      <c r="S80" s="15">
        <f t="shared" si="43"/>
        <v>0.36572830220469016</v>
      </c>
      <c r="T80" s="15">
        <f t="shared" si="44"/>
        <v>1.7710950413966848</v>
      </c>
      <c r="U80" s="14">
        <f t="shared" si="45"/>
        <v>0.36572830220469016</v>
      </c>
      <c r="V80" s="13" t="str">
        <f t="shared" si="46"/>
        <v>C2</v>
      </c>
      <c r="W80" s="13">
        <f t="shared" si="47"/>
        <v>0.13375719103352518</v>
      </c>
      <c r="Y80" s="13">
        <v>74</v>
      </c>
      <c r="Z80" s="14">
        <v>4.7</v>
      </c>
      <c r="AA80" s="14">
        <v>1.2</v>
      </c>
      <c r="AB80" s="14">
        <v>6.1</v>
      </c>
      <c r="AC80" s="14">
        <v>2.8</v>
      </c>
      <c r="AD80" s="15">
        <f t="shared" si="48"/>
        <v>3.6505028014748255</v>
      </c>
      <c r="AE80" s="15">
        <f t="shared" si="49"/>
        <v>0.40036373994201091</v>
      </c>
      <c r="AF80" s="15">
        <f t="shared" si="50"/>
        <v>1.6477740086776058</v>
      </c>
      <c r="AG80" s="14">
        <f t="shared" si="51"/>
        <v>0.40036373994201091</v>
      </c>
      <c r="AH80" s="13" t="str">
        <f t="shared" si="52"/>
        <v>C2</v>
      </c>
      <c r="AI80" s="13">
        <f t="shared" si="53"/>
        <v>0.16029112426035413</v>
      </c>
      <c r="AK80" s="13">
        <v>74</v>
      </c>
      <c r="AL80" s="14">
        <v>4.7</v>
      </c>
      <c r="AM80" s="14">
        <v>1.2</v>
      </c>
      <c r="AN80" s="14">
        <v>6.1</v>
      </c>
      <c r="AO80" s="14">
        <v>2.8</v>
      </c>
      <c r="AP80" s="15">
        <f t="shared" si="54"/>
        <v>3.6505028014748255</v>
      </c>
      <c r="AQ80" s="15">
        <f t="shared" si="55"/>
        <v>0.43661144344763442</v>
      </c>
      <c r="AR80" s="15">
        <f t="shared" si="56"/>
        <v>1.5754742503682517</v>
      </c>
      <c r="AS80" s="14">
        <f t="shared" si="57"/>
        <v>0.43661144344763442</v>
      </c>
      <c r="AT80" s="13" t="str">
        <f t="shared" si="58"/>
        <v>C2</v>
      </c>
      <c r="AU80" s="13">
        <f t="shared" si="59"/>
        <v>0.19062955254942687</v>
      </c>
    </row>
    <row r="81" spans="1:47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36"/>
        <v>3.4161381705077449</v>
      </c>
      <c r="G81" s="15">
        <f t="shared" si="37"/>
        <v>0.6480740698407863</v>
      </c>
      <c r="H81" s="15">
        <f t="shared" si="38"/>
        <v>2.1213203435596424</v>
      </c>
      <c r="I81" s="14">
        <f t="shared" si="39"/>
        <v>0.6480740698407863</v>
      </c>
      <c r="J81" s="13" t="str">
        <f t="shared" si="40"/>
        <v>C2</v>
      </c>
      <c r="K81" s="13">
        <f t="shared" si="41"/>
        <v>0.42000000000000037</v>
      </c>
      <c r="M81" s="13">
        <v>75</v>
      </c>
      <c r="N81" s="14">
        <v>4.3</v>
      </c>
      <c r="O81" s="14">
        <v>1.3</v>
      </c>
      <c r="P81" s="14">
        <v>6.4</v>
      </c>
      <c r="Q81" s="14">
        <v>2.9</v>
      </c>
      <c r="R81" s="15">
        <f t="shared" si="42"/>
        <v>3.3403415370297318</v>
      </c>
      <c r="S81" s="15">
        <f t="shared" si="43"/>
        <v>0.51274956909878566</v>
      </c>
      <c r="T81" s="15">
        <f t="shared" si="44"/>
        <v>1.8991518226987341</v>
      </c>
      <c r="U81" s="14">
        <f t="shared" si="45"/>
        <v>0.51274956909878566</v>
      </c>
      <c r="V81" s="13" t="str">
        <f t="shared" si="46"/>
        <v>C2</v>
      </c>
      <c r="W81" s="13">
        <f t="shared" si="47"/>
        <v>0.2629121206109904</v>
      </c>
      <c r="Y81" s="13">
        <v>75</v>
      </c>
      <c r="Z81" s="14">
        <v>4.3</v>
      </c>
      <c r="AA81" s="14">
        <v>1.3</v>
      </c>
      <c r="AB81" s="14">
        <v>6.4</v>
      </c>
      <c r="AC81" s="14">
        <v>2.9</v>
      </c>
      <c r="AD81" s="15">
        <f t="shared" si="48"/>
        <v>3.4318711122398708</v>
      </c>
      <c r="AE81" s="15">
        <f t="shared" si="49"/>
        <v>0.52490179413974536</v>
      </c>
      <c r="AF81" s="15">
        <f t="shared" si="50"/>
        <v>1.7755528026792211</v>
      </c>
      <c r="AG81" s="14">
        <f t="shared" si="51"/>
        <v>0.52490179413974536</v>
      </c>
      <c r="AH81" s="13" t="str">
        <f t="shared" si="52"/>
        <v>C2</v>
      </c>
      <c r="AI81" s="13">
        <f t="shared" si="53"/>
        <v>0.2755218934911236</v>
      </c>
      <c r="AK81" s="13">
        <v>75</v>
      </c>
      <c r="AL81" s="14">
        <v>4.3</v>
      </c>
      <c r="AM81" s="14">
        <v>1.3</v>
      </c>
      <c r="AN81" s="14">
        <v>6.4</v>
      </c>
      <c r="AO81" s="14">
        <v>2.9</v>
      </c>
      <c r="AP81" s="15">
        <f t="shared" si="54"/>
        <v>3.4318711122398708</v>
      </c>
      <c r="AQ81" s="15">
        <f t="shared" si="55"/>
        <v>0.54593855642199984</v>
      </c>
      <c r="AR81" s="15">
        <f t="shared" si="56"/>
        <v>1.7049504261645458</v>
      </c>
      <c r="AS81" s="14">
        <f t="shared" si="57"/>
        <v>0.54593855642199984</v>
      </c>
      <c r="AT81" s="13" t="str">
        <f t="shared" si="58"/>
        <v>C2</v>
      </c>
      <c r="AU81" s="13">
        <f t="shared" si="59"/>
        <v>0.29804890738813711</v>
      </c>
    </row>
    <row r="82" spans="1:47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36"/>
        <v>3.5972211497209901</v>
      </c>
      <c r="G82" s="15">
        <f t="shared" si="37"/>
        <v>0.556776436283002</v>
      </c>
      <c r="H82" s="15">
        <f t="shared" si="38"/>
        <v>1.9874606914351787</v>
      </c>
      <c r="I82" s="14">
        <f t="shared" si="39"/>
        <v>0.556776436283002</v>
      </c>
      <c r="J82" s="13" t="str">
        <f t="shared" si="40"/>
        <v>C2</v>
      </c>
      <c r="K82" s="13">
        <f t="shared" si="41"/>
        <v>0.30999999999999978</v>
      </c>
      <c r="M82" s="13">
        <v>76</v>
      </c>
      <c r="N82" s="14">
        <v>4.4000000000000004</v>
      </c>
      <c r="O82" s="14">
        <v>1.4</v>
      </c>
      <c r="P82" s="14">
        <v>6.6</v>
      </c>
      <c r="Q82" s="14">
        <v>3</v>
      </c>
      <c r="R82" s="15">
        <f t="shared" si="42"/>
        <v>3.5287112594591248</v>
      </c>
      <c r="S82" s="15">
        <f t="shared" si="43"/>
        <v>0.66878869442753597</v>
      </c>
      <c r="T82" s="15">
        <f t="shared" si="44"/>
        <v>1.7114880773068128</v>
      </c>
      <c r="U82" s="14">
        <f t="shared" si="45"/>
        <v>0.66878869442753597</v>
      </c>
      <c r="V82" s="13" t="str">
        <f t="shared" si="46"/>
        <v>C2</v>
      </c>
      <c r="W82" s="13">
        <f t="shared" si="47"/>
        <v>0.44727831779408805</v>
      </c>
      <c r="Y82" s="13">
        <v>76</v>
      </c>
      <c r="Z82" s="14">
        <v>4.4000000000000004</v>
      </c>
      <c r="AA82" s="14">
        <v>1.4</v>
      </c>
      <c r="AB82" s="14">
        <v>6.6</v>
      </c>
      <c r="AC82" s="14">
        <v>3</v>
      </c>
      <c r="AD82" s="15">
        <f t="shared" si="48"/>
        <v>3.6245749064676751</v>
      </c>
      <c r="AE82" s="15">
        <f t="shared" si="49"/>
        <v>0.71272956438796653</v>
      </c>
      <c r="AF82" s="15">
        <f t="shared" si="50"/>
        <v>1.591679898082268</v>
      </c>
      <c r="AG82" s="14">
        <f t="shared" si="51"/>
        <v>0.71272956438796653</v>
      </c>
      <c r="AH82" s="13" t="str">
        <f t="shared" si="52"/>
        <v>C2</v>
      </c>
      <c r="AI82" s="13">
        <f t="shared" si="53"/>
        <v>0.50798343195266049</v>
      </c>
      <c r="AK82" s="13">
        <v>76</v>
      </c>
      <c r="AL82" s="14">
        <v>4.4000000000000004</v>
      </c>
      <c r="AM82" s="14">
        <v>1.4</v>
      </c>
      <c r="AN82" s="14">
        <v>6.6</v>
      </c>
      <c r="AO82" s="14">
        <v>3</v>
      </c>
      <c r="AP82" s="15">
        <f t="shared" si="54"/>
        <v>3.6245749064676751</v>
      </c>
      <c r="AQ82" s="15">
        <f t="shared" si="55"/>
        <v>0.74313017417894722</v>
      </c>
      <c r="AR82" s="15">
        <f t="shared" si="56"/>
        <v>1.5229863868813911</v>
      </c>
      <c r="AS82" s="14">
        <f t="shared" si="57"/>
        <v>0.74313017417894722</v>
      </c>
      <c r="AT82" s="13" t="str">
        <f t="shared" si="58"/>
        <v>C2</v>
      </c>
      <c r="AU82" s="13">
        <f t="shared" si="59"/>
        <v>0.55224245577523245</v>
      </c>
    </row>
    <row r="83" spans="1:47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36"/>
        <v>4.0472212689696123</v>
      </c>
      <c r="G83" s="15">
        <f t="shared" si="37"/>
        <v>0.74161984870956632</v>
      </c>
      <c r="H83" s="15">
        <f t="shared" si="38"/>
        <v>1.7748239349298849</v>
      </c>
      <c r="I83" s="14">
        <f t="shared" si="39"/>
        <v>0.74161984870956632</v>
      </c>
      <c r="J83" s="13" t="str">
        <f t="shared" si="40"/>
        <v>C2</v>
      </c>
      <c r="K83" s="13">
        <f t="shared" si="41"/>
        <v>0.55000000000000004</v>
      </c>
      <c r="M83" s="13">
        <v>77</v>
      </c>
      <c r="N83" s="14">
        <v>4.8</v>
      </c>
      <c r="O83" s="14">
        <v>1.4</v>
      </c>
      <c r="P83" s="14">
        <v>6.8</v>
      </c>
      <c r="Q83" s="14">
        <v>2.8</v>
      </c>
      <c r="R83" s="15">
        <f t="shared" si="42"/>
        <v>3.9772932977293758</v>
      </c>
      <c r="S83" s="15">
        <f t="shared" si="43"/>
        <v>0.87401260637587319</v>
      </c>
      <c r="T83" s="15">
        <f t="shared" si="44"/>
        <v>1.3694518375302938</v>
      </c>
      <c r="U83" s="14">
        <f t="shared" si="45"/>
        <v>0.87401260637587319</v>
      </c>
      <c r="V83" s="13" t="str">
        <f t="shared" si="46"/>
        <v>C2</v>
      </c>
      <c r="W83" s="13">
        <f t="shared" si="47"/>
        <v>0.76389803610394702</v>
      </c>
      <c r="Y83" s="13">
        <v>77</v>
      </c>
      <c r="Z83" s="14">
        <v>4.8</v>
      </c>
      <c r="AA83" s="14">
        <v>1.4</v>
      </c>
      <c r="AB83" s="14">
        <v>6.8</v>
      </c>
      <c r="AC83" s="14">
        <v>2.8</v>
      </c>
      <c r="AD83" s="15">
        <f t="shared" si="48"/>
        <v>4.0708786590264179</v>
      </c>
      <c r="AE83" s="15">
        <f t="shared" si="49"/>
        <v>0.94542561092812216</v>
      </c>
      <c r="AF83" s="15">
        <f t="shared" si="50"/>
        <v>1.2593714013469615</v>
      </c>
      <c r="AG83" s="14">
        <f t="shared" si="51"/>
        <v>0.94542561092812216</v>
      </c>
      <c r="AH83" s="13" t="str">
        <f t="shared" si="52"/>
        <v>C2</v>
      </c>
      <c r="AI83" s="13">
        <f t="shared" si="53"/>
        <v>0.893829585798813</v>
      </c>
      <c r="AK83" s="13">
        <v>77</v>
      </c>
      <c r="AL83" s="14">
        <v>4.8</v>
      </c>
      <c r="AM83" s="14">
        <v>1.4</v>
      </c>
      <c r="AN83" s="14">
        <v>6.8</v>
      </c>
      <c r="AO83" s="14">
        <v>2.8</v>
      </c>
      <c r="AP83" s="15">
        <f t="shared" si="54"/>
        <v>4.0708786590264179</v>
      </c>
      <c r="AQ83" s="15">
        <f t="shared" si="55"/>
        <v>0.98798452595026365</v>
      </c>
      <c r="AR83" s="15">
        <f t="shared" si="56"/>
        <v>1.1896541549165651</v>
      </c>
      <c r="AS83" s="14">
        <f t="shared" si="57"/>
        <v>0.98798452595026365</v>
      </c>
      <c r="AT83" s="13" t="str">
        <f t="shared" si="58"/>
        <v>C2</v>
      </c>
      <c r="AU83" s="13">
        <f t="shared" si="59"/>
        <v>0.97611342351716723</v>
      </c>
    </row>
    <row r="84" spans="1:47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36"/>
        <v>4.2449970553582252</v>
      </c>
      <c r="G84" s="15">
        <f t="shared" si="37"/>
        <v>0.59160797830996159</v>
      </c>
      <c r="H84" s="15">
        <f t="shared" si="38"/>
        <v>1.374772708486752</v>
      </c>
      <c r="I84" s="14">
        <f t="shared" si="39"/>
        <v>0.59160797830996159</v>
      </c>
      <c r="J84" s="13" t="str">
        <f t="shared" si="40"/>
        <v>C2</v>
      </c>
      <c r="K84" s="13">
        <f t="shared" si="41"/>
        <v>0.35</v>
      </c>
      <c r="M84" s="13">
        <v>78</v>
      </c>
      <c r="N84" s="14">
        <v>5</v>
      </c>
      <c r="O84" s="14">
        <v>1.7</v>
      </c>
      <c r="P84" s="14">
        <v>6.7</v>
      </c>
      <c r="Q84" s="14">
        <v>3</v>
      </c>
      <c r="R84" s="15">
        <f t="shared" si="42"/>
        <v>4.1715703555214043</v>
      </c>
      <c r="S84" s="15">
        <f t="shared" si="43"/>
        <v>0.92688149388666796</v>
      </c>
      <c r="T84" s="15">
        <f t="shared" si="44"/>
        <v>1.0370141442213303</v>
      </c>
      <c r="U84" s="14">
        <f t="shared" si="45"/>
        <v>0.92688149388666796</v>
      </c>
      <c r="V84" s="13" t="str">
        <f t="shared" si="46"/>
        <v>C2</v>
      </c>
      <c r="W84" s="13">
        <f t="shared" si="47"/>
        <v>0.85910930370958127</v>
      </c>
      <c r="Y84" s="16">
        <v>78</v>
      </c>
      <c r="Z84" s="17">
        <v>5</v>
      </c>
      <c r="AA84" s="17">
        <v>1.7</v>
      </c>
      <c r="AB84" s="17">
        <v>6.7</v>
      </c>
      <c r="AC84" s="17">
        <v>3</v>
      </c>
      <c r="AD84" s="18">
        <f t="shared" si="48"/>
        <v>4.2651223596505687</v>
      </c>
      <c r="AE84" s="18">
        <f t="shared" si="49"/>
        <v>1.0214538889921929</v>
      </c>
      <c r="AF84" s="18">
        <f t="shared" si="50"/>
        <v>0.91574437213779192</v>
      </c>
      <c r="AG84" s="17">
        <f t="shared" si="51"/>
        <v>0.91574437213779192</v>
      </c>
      <c r="AH84" s="16" t="str">
        <f t="shared" si="52"/>
        <v>C3</v>
      </c>
      <c r="AI84" s="16">
        <f t="shared" si="53"/>
        <v>0.83858775510203876</v>
      </c>
      <c r="AK84" s="16">
        <v>78</v>
      </c>
      <c r="AL84" s="17">
        <v>5</v>
      </c>
      <c r="AM84" s="17">
        <v>1.7</v>
      </c>
      <c r="AN84" s="17">
        <v>6.7</v>
      </c>
      <c r="AO84" s="17">
        <v>3</v>
      </c>
      <c r="AP84" s="18">
        <f t="shared" si="54"/>
        <v>4.2651223596505687</v>
      </c>
      <c r="AQ84" s="18">
        <f t="shared" si="55"/>
        <v>1.0673983464334109</v>
      </c>
      <c r="AR84" s="18">
        <f t="shared" si="56"/>
        <v>0.84636259362592015</v>
      </c>
      <c r="AS84" s="17">
        <f t="shared" si="57"/>
        <v>0.84636259362592015</v>
      </c>
      <c r="AT84" s="16" t="str">
        <f t="shared" si="58"/>
        <v>C3</v>
      </c>
      <c r="AU84" s="16">
        <f t="shared" si="59"/>
        <v>0.7163296398891944</v>
      </c>
    </row>
    <row r="85" spans="1:47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36"/>
        <v>3.5312887166019151</v>
      </c>
      <c r="G85" s="15">
        <f t="shared" si="37"/>
        <v>0.54772255750516607</v>
      </c>
      <c r="H85" s="15">
        <f t="shared" si="38"/>
        <v>1.8708286933869707</v>
      </c>
      <c r="I85" s="14">
        <f t="shared" si="39"/>
        <v>0.54772255750516607</v>
      </c>
      <c r="J85" s="13" t="str">
        <f t="shared" si="40"/>
        <v>C2</v>
      </c>
      <c r="K85" s="13">
        <f t="shared" si="41"/>
        <v>0.29999999999999993</v>
      </c>
      <c r="M85" s="13">
        <v>79</v>
      </c>
      <c r="N85" s="14">
        <v>4.5</v>
      </c>
      <c r="O85" s="14">
        <v>1.5</v>
      </c>
      <c r="P85" s="14">
        <v>6</v>
      </c>
      <c r="Q85" s="14">
        <v>2.9</v>
      </c>
      <c r="R85" s="15">
        <f t="shared" si="42"/>
        <v>3.4383419419098424</v>
      </c>
      <c r="S85" s="15">
        <f t="shared" si="43"/>
        <v>0.12485262091369191</v>
      </c>
      <c r="T85" s="15">
        <f t="shared" si="44"/>
        <v>1.8178857720282324</v>
      </c>
      <c r="U85" s="14">
        <f t="shared" si="45"/>
        <v>0.12485262091369191</v>
      </c>
      <c r="V85" s="13" t="str">
        <f t="shared" si="46"/>
        <v>C2</v>
      </c>
      <c r="W85" s="13">
        <f t="shared" si="47"/>
        <v>1.5588176949018059E-2</v>
      </c>
      <c r="Y85" s="13">
        <v>79</v>
      </c>
      <c r="Z85" s="14">
        <v>4.5</v>
      </c>
      <c r="AA85" s="14">
        <v>1.5</v>
      </c>
      <c r="AB85" s="14">
        <v>6</v>
      </c>
      <c r="AC85" s="14">
        <v>2.9</v>
      </c>
      <c r="AD85" s="15">
        <f t="shared" si="48"/>
        <v>3.5205411401177837</v>
      </c>
      <c r="AE85" s="15">
        <f t="shared" si="49"/>
        <v>0.1851786279794583</v>
      </c>
      <c r="AF85" s="15">
        <f t="shared" si="50"/>
        <v>1.6877759789444919</v>
      </c>
      <c r="AG85" s="14">
        <f t="shared" si="51"/>
        <v>0.1851786279794583</v>
      </c>
      <c r="AH85" s="13" t="str">
        <f t="shared" si="52"/>
        <v>C2</v>
      </c>
      <c r="AI85" s="13">
        <f t="shared" si="53"/>
        <v>3.4291124260354619E-2</v>
      </c>
      <c r="AK85" s="13">
        <v>79</v>
      </c>
      <c r="AL85" s="14">
        <v>4.5</v>
      </c>
      <c r="AM85" s="14">
        <v>1.5</v>
      </c>
      <c r="AN85" s="14">
        <v>6</v>
      </c>
      <c r="AO85" s="14">
        <v>2.9</v>
      </c>
      <c r="AP85" s="15">
        <f t="shared" si="54"/>
        <v>3.5205411401177837</v>
      </c>
      <c r="AQ85" s="15">
        <f t="shared" si="55"/>
        <v>0.2199351905296151</v>
      </c>
      <c r="AR85" s="15">
        <f t="shared" si="56"/>
        <v>1.6191333477462351</v>
      </c>
      <c r="AS85" s="14">
        <f t="shared" si="57"/>
        <v>0.2199351905296151</v>
      </c>
      <c r="AT85" s="13" t="str">
        <f t="shared" si="58"/>
        <v>C2</v>
      </c>
      <c r="AU85" s="13">
        <f t="shared" si="59"/>
        <v>4.8371488033298098E-2</v>
      </c>
    </row>
    <row r="86" spans="1:47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36"/>
        <v>2.4939927826679855</v>
      </c>
      <c r="G86" s="15">
        <f t="shared" si="37"/>
        <v>1.6278820596099706</v>
      </c>
      <c r="H86" s="15">
        <f t="shared" si="38"/>
        <v>3.0577769702841309</v>
      </c>
      <c r="I86" s="14">
        <f t="shared" si="39"/>
        <v>1.6278820596099706</v>
      </c>
      <c r="J86" s="13" t="str">
        <f t="shared" si="40"/>
        <v>C2</v>
      </c>
      <c r="K86" s="13">
        <f t="shared" si="41"/>
        <v>2.65</v>
      </c>
      <c r="M86" s="13">
        <v>80</v>
      </c>
      <c r="N86" s="14">
        <v>3.5</v>
      </c>
      <c r="O86" s="14">
        <v>1</v>
      </c>
      <c r="P86" s="14">
        <v>5.7</v>
      </c>
      <c r="Q86" s="14">
        <v>2.6</v>
      </c>
      <c r="R86" s="15">
        <f t="shared" si="42"/>
        <v>2.3895276454395495</v>
      </c>
      <c r="S86" s="15">
        <f t="shared" si="43"/>
        <v>1.1609658470755198</v>
      </c>
      <c r="T86" s="15">
        <f t="shared" si="44"/>
        <v>2.977423971779781</v>
      </c>
      <c r="U86" s="14">
        <f t="shared" si="45"/>
        <v>1.1609658470755198</v>
      </c>
      <c r="V86" s="13" t="str">
        <f t="shared" si="46"/>
        <v>C2</v>
      </c>
      <c r="W86" s="13">
        <f t="shared" si="47"/>
        <v>1.347841698075779</v>
      </c>
      <c r="Y86" s="13">
        <v>80</v>
      </c>
      <c r="Z86" s="14">
        <v>3.5</v>
      </c>
      <c r="AA86" s="14">
        <v>1</v>
      </c>
      <c r="AB86" s="14">
        <v>5.7</v>
      </c>
      <c r="AC86" s="14">
        <v>2.6</v>
      </c>
      <c r="AD86" s="15">
        <f t="shared" si="48"/>
        <v>2.4603311824030842</v>
      </c>
      <c r="AE86" s="15">
        <f t="shared" si="49"/>
        <v>1.064814343347618</v>
      </c>
      <c r="AF86" s="15">
        <f t="shared" si="50"/>
        <v>2.8489124312299108</v>
      </c>
      <c r="AG86" s="14">
        <f t="shared" si="51"/>
        <v>1.064814343347618</v>
      </c>
      <c r="AH86" s="13" t="str">
        <f t="shared" si="52"/>
        <v>C2</v>
      </c>
      <c r="AI86" s="13">
        <f t="shared" si="53"/>
        <v>1.133829585798819</v>
      </c>
      <c r="AK86" s="13">
        <v>80</v>
      </c>
      <c r="AL86" s="14">
        <v>3.5</v>
      </c>
      <c r="AM86" s="14">
        <v>1</v>
      </c>
      <c r="AN86" s="14">
        <v>5.7</v>
      </c>
      <c r="AO86" s="14">
        <v>2.6</v>
      </c>
      <c r="AP86" s="15">
        <f t="shared" si="54"/>
        <v>2.4603311824030842</v>
      </c>
      <c r="AQ86" s="15">
        <f t="shared" si="55"/>
        <v>1.0243726030936129</v>
      </c>
      <c r="AR86" s="15">
        <f t="shared" si="56"/>
        <v>2.7786807088966614</v>
      </c>
      <c r="AS86" s="14">
        <f t="shared" si="57"/>
        <v>1.0243726030936129</v>
      </c>
      <c r="AT86" s="13" t="str">
        <f t="shared" si="58"/>
        <v>C2</v>
      </c>
      <c r="AU86" s="13">
        <f t="shared" si="59"/>
        <v>1.0493392299687845</v>
      </c>
    </row>
    <row r="87" spans="1:47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36"/>
        <v>2.8178005607210741</v>
      </c>
      <c r="G87" s="15">
        <f t="shared" si="37"/>
        <v>1.5842979517754858</v>
      </c>
      <c r="H87" s="15">
        <f t="shared" si="38"/>
        <v>2.8722813232690143</v>
      </c>
      <c r="I87" s="14">
        <f t="shared" si="39"/>
        <v>1.5842979517754858</v>
      </c>
      <c r="J87" s="13" t="str">
        <f t="shared" si="40"/>
        <v>C2</v>
      </c>
      <c r="K87" s="13">
        <f t="shared" si="41"/>
        <v>2.5099999999999998</v>
      </c>
      <c r="M87" s="13">
        <v>81</v>
      </c>
      <c r="N87" s="14">
        <v>3.8</v>
      </c>
      <c r="O87" s="14">
        <v>1.1000000000000001</v>
      </c>
      <c r="P87" s="14">
        <v>5.5</v>
      </c>
      <c r="Q87" s="14">
        <v>2.4</v>
      </c>
      <c r="R87" s="15">
        <f t="shared" si="42"/>
        <v>2.6998255600305709</v>
      </c>
      <c r="S87" s="15">
        <f t="shared" si="43"/>
        <v>1.0072746703139421</v>
      </c>
      <c r="T87" s="15">
        <f t="shared" si="44"/>
        <v>2.8419672140367704</v>
      </c>
      <c r="U87" s="14">
        <f t="shared" si="45"/>
        <v>1.0072746703139421</v>
      </c>
      <c r="V87" s="13" t="str">
        <f t="shared" si="46"/>
        <v>C2</v>
      </c>
      <c r="W87" s="13">
        <f t="shared" si="47"/>
        <v>1.0146022614560608</v>
      </c>
      <c r="Y87" s="13">
        <v>81</v>
      </c>
      <c r="Z87" s="14">
        <v>3.8</v>
      </c>
      <c r="AA87" s="14">
        <v>1.1000000000000001</v>
      </c>
      <c r="AB87" s="14">
        <v>5.5</v>
      </c>
      <c r="AC87" s="14">
        <v>2.4</v>
      </c>
      <c r="AD87" s="15">
        <f t="shared" si="48"/>
        <v>2.7590660038098886</v>
      </c>
      <c r="AE87" s="15">
        <f t="shared" si="49"/>
        <v>0.90756583212733011</v>
      </c>
      <c r="AF87" s="15">
        <f t="shared" si="50"/>
        <v>2.7135141760590571</v>
      </c>
      <c r="AG87" s="14">
        <f t="shared" si="51"/>
        <v>0.90756583212733011</v>
      </c>
      <c r="AH87" s="13" t="str">
        <f t="shared" si="52"/>
        <v>C2</v>
      </c>
      <c r="AI87" s="13">
        <f t="shared" si="53"/>
        <v>0.82367573964497309</v>
      </c>
      <c r="AK87" s="13">
        <v>81</v>
      </c>
      <c r="AL87" s="14">
        <v>3.8</v>
      </c>
      <c r="AM87" s="14">
        <v>1.1000000000000001</v>
      </c>
      <c r="AN87" s="14">
        <v>5.5</v>
      </c>
      <c r="AO87" s="14">
        <v>2.4</v>
      </c>
      <c r="AP87" s="15">
        <f t="shared" si="54"/>
        <v>2.7590660038098886</v>
      </c>
      <c r="AQ87" s="15">
        <f t="shared" si="55"/>
        <v>0.86396527948890012</v>
      </c>
      <c r="AR87" s="15">
        <f t="shared" si="56"/>
        <v>2.644062495856415</v>
      </c>
      <c r="AS87" s="14">
        <f t="shared" si="57"/>
        <v>0.86396527948890012</v>
      </c>
      <c r="AT87" s="13" t="str">
        <f t="shared" si="58"/>
        <v>C2</v>
      </c>
      <c r="AU87" s="13">
        <f t="shared" si="59"/>
        <v>0.74643600416233324</v>
      </c>
    </row>
    <row r="88" spans="1:47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36"/>
        <v>2.7018512172212596</v>
      </c>
      <c r="G88" s="15">
        <f t="shared" si="37"/>
        <v>1.6763054614240209</v>
      </c>
      <c r="H88" s="15">
        <f t="shared" si="38"/>
        <v>2.9983328701129901</v>
      </c>
      <c r="I88" s="14">
        <f t="shared" si="39"/>
        <v>1.6763054614240209</v>
      </c>
      <c r="J88" s="13" t="str">
        <f t="shared" si="40"/>
        <v>C2</v>
      </c>
      <c r="K88" s="13">
        <f t="shared" si="41"/>
        <v>2.8099999999999996</v>
      </c>
      <c r="M88" s="13">
        <v>82</v>
      </c>
      <c r="N88" s="14">
        <v>3.7</v>
      </c>
      <c r="O88" s="14">
        <v>1</v>
      </c>
      <c r="P88" s="14">
        <v>5.5</v>
      </c>
      <c r="Q88" s="14">
        <v>2.4</v>
      </c>
      <c r="R88" s="15">
        <f t="shared" si="42"/>
        <v>2.5845770344006489</v>
      </c>
      <c r="S88" s="15">
        <f t="shared" si="43"/>
        <v>1.1187062482648269</v>
      </c>
      <c r="T88" s="15">
        <f t="shared" si="44"/>
        <v>2.9539368921663338</v>
      </c>
      <c r="U88" s="14">
        <f t="shared" si="45"/>
        <v>1.1187062482648269</v>
      </c>
      <c r="V88" s="13" t="str">
        <f t="shared" si="46"/>
        <v>C2</v>
      </c>
      <c r="W88" s="13">
        <f t="shared" si="47"/>
        <v>1.2515036699067645</v>
      </c>
      <c r="Y88" s="13">
        <v>82</v>
      </c>
      <c r="Z88" s="14">
        <v>3.7</v>
      </c>
      <c r="AA88" s="14">
        <v>1</v>
      </c>
      <c r="AB88" s="14">
        <v>5.5</v>
      </c>
      <c r="AC88" s="14">
        <v>2.4</v>
      </c>
      <c r="AD88" s="15">
        <f t="shared" si="48"/>
        <v>2.6433590702293519</v>
      </c>
      <c r="AE88" s="15">
        <f t="shared" si="49"/>
        <v>1.0184371365889182</v>
      </c>
      <c r="AF88" s="15">
        <f t="shared" si="50"/>
        <v>2.8257518414375578</v>
      </c>
      <c r="AG88" s="14">
        <f t="shared" si="51"/>
        <v>1.0184371365889182</v>
      </c>
      <c r="AH88" s="13" t="str">
        <f t="shared" si="52"/>
        <v>C2</v>
      </c>
      <c r="AI88" s="13">
        <f t="shared" si="53"/>
        <v>1.0372142011834349</v>
      </c>
      <c r="AK88" s="13">
        <v>82</v>
      </c>
      <c r="AL88" s="14">
        <v>3.7</v>
      </c>
      <c r="AM88" s="14">
        <v>1</v>
      </c>
      <c r="AN88" s="14">
        <v>5.5</v>
      </c>
      <c r="AO88" s="14">
        <v>2.4</v>
      </c>
      <c r="AP88" s="15">
        <f t="shared" si="54"/>
        <v>2.6433590702293519</v>
      </c>
      <c r="AQ88" s="15">
        <f t="shared" si="55"/>
        <v>0.97566381255536738</v>
      </c>
      <c r="AR88" s="15">
        <f t="shared" si="56"/>
        <v>2.7556665366008679</v>
      </c>
      <c r="AS88" s="14">
        <f t="shared" si="57"/>
        <v>0.97566381255536738</v>
      </c>
      <c r="AT88" s="13" t="str">
        <f t="shared" si="58"/>
        <v>C2</v>
      </c>
      <c r="AU88" s="13">
        <f t="shared" si="59"/>
        <v>0.95191987513007503</v>
      </c>
    </row>
    <row r="89" spans="1:47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36"/>
        <v>2.8948229652260253</v>
      </c>
      <c r="G89" s="15">
        <f t="shared" si="37"/>
        <v>1.1874342087037919</v>
      </c>
      <c r="H89" s="15">
        <f t="shared" si="38"/>
        <v>2.5903667693977237</v>
      </c>
      <c r="I89" s="14">
        <f t="shared" si="39"/>
        <v>1.1874342087037919</v>
      </c>
      <c r="J89" s="13" t="str">
        <f t="shared" si="40"/>
        <v>C2</v>
      </c>
      <c r="K89" s="13">
        <f t="shared" si="41"/>
        <v>1.4100000000000004</v>
      </c>
      <c r="M89" s="13">
        <v>83</v>
      </c>
      <c r="N89" s="14">
        <v>3.9</v>
      </c>
      <c r="O89" s="14">
        <v>1.2</v>
      </c>
      <c r="P89" s="14">
        <v>5.8</v>
      </c>
      <c r="Q89" s="14">
        <v>2.7</v>
      </c>
      <c r="R89" s="15">
        <f t="shared" si="42"/>
        <v>2.7941885095933316</v>
      </c>
      <c r="S89" s="15">
        <f t="shared" si="43"/>
        <v>0.69380316000746389</v>
      </c>
      <c r="T89" s="15">
        <f t="shared" si="44"/>
        <v>2.5216753580064912</v>
      </c>
      <c r="U89" s="14">
        <f t="shared" si="45"/>
        <v>0.69380316000746389</v>
      </c>
      <c r="V89" s="13" t="str">
        <f t="shared" si="46"/>
        <v>C2</v>
      </c>
      <c r="W89" s="13">
        <f t="shared" si="47"/>
        <v>0.48136282483634252</v>
      </c>
      <c r="Y89" s="13">
        <v>83</v>
      </c>
      <c r="Z89" s="14">
        <v>3.9</v>
      </c>
      <c r="AA89" s="14">
        <v>1.2</v>
      </c>
      <c r="AB89" s="14">
        <v>5.8</v>
      </c>
      <c r="AC89" s="14">
        <v>2.7</v>
      </c>
      <c r="AD89" s="15">
        <f t="shared" si="48"/>
        <v>2.8699071033758079</v>
      </c>
      <c r="AE89" s="15">
        <f t="shared" si="49"/>
        <v>0.59793134513180179</v>
      </c>
      <c r="AF89" s="15">
        <f t="shared" si="50"/>
        <v>2.3924319451647715</v>
      </c>
      <c r="AG89" s="14">
        <f t="shared" si="51"/>
        <v>0.59793134513180179</v>
      </c>
      <c r="AH89" s="13" t="str">
        <f t="shared" si="52"/>
        <v>C2</v>
      </c>
      <c r="AI89" s="13">
        <f t="shared" si="53"/>
        <v>0.3575218934911259</v>
      </c>
      <c r="AK89" s="13">
        <v>83</v>
      </c>
      <c r="AL89" s="14">
        <v>3.9</v>
      </c>
      <c r="AM89" s="14">
        <v>1.2</v>
      </c>
      <c r="AN89" s="14">
        <v>5.8</v>
      </c>
      <c r="AO89" s="14">
        <v>2.7</v>
      </c>
      <c r="AP89" s="15">
        <f t="shared" si="54"/>
        <v>2.8699071033758079</v>
      </c>
      <c r="AQ89" s="15">
        <f t="shared" si="55"/>
        <v>0.55763082159668165</v>
      </c>
      <c r="AR89" s="15">
        <f t="shared" si="56"/>
        <v>2.3225469589937893</v>
      </c>
      <c r="AS89" s="14">
        <f t="shared" si="57"/>
        <v>0.55763082159668165</v>
      </c>
      <c r="AT89" s="13" t="str">
        <f t="shared" si="58"/>
        <v>C2</v>
      </c>
      <c r="AU89" s="13">
        <f t="shared" si="59"/>
        <v>0.3109521331945902</v>
      </c>
    </row>
    <row r="90" spans="1:47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36"/>
        <v>4.135214625627067</v>
      </c>
      <c r="G90" s="15">
        <f t="shared" si="37"/>
        <v>0.78102496759066486</v>
      </c>
      <c r="H90" s="15">
        <f t="shared" si="38"/>
        <v>1.4387494569938157</v>
      </c>
      <c r="I90" s="14">
        <f t="shared" si="39"/>
        <v>0.78102496759066486</v>
      </c>
      <c r="J90" s="13" t="str">
        <f t="shared" si="40"/>
        <v>C2</v>
      </c>
      <c r="K90" s="13">
        <f t="shared" si="41"/>
        <v>0.6099999999999991</v>
      </c>
      <c r="M90" s="13">
        <v>84</v>
      </c>
      <c r="N90" s="14">
        <v>5.0999999999999996</v>
      </c>
      <c r="O90" s="14">
        <v>1.6</v>
      </c>
      <c r="P90" s="14">
        <v>6</v>
      </c>
      <c r="Q90" s="14">
        <v>2.7</v>
      </c>
      <c r="R90" s="15">
        <f t="shared" si="42"/>
        <v>4.0364563199942891</v>
      </c>
      <c r="S90" s="15">
        <f t="shared" si="43"/>
        <v>0.61503189615421205</v>
      </c>
      <c r="T90" s="15">
        <f t="shared" si="44"/>
        <v>1.4108758801213528</v>
      </c>
      <c r="U90" s="14">
        <f t="shared" si="45"/>
        <v>0.61503189615421205</v>
      </c>
      <c r="V90" s="13" t="str">
        <f t="shared" si="46"/>
        <v>C2</v>
      </c>
      <c r="W90" s="13">
        <f t="shared" si="47"/>
        <v>0.3782642332870455</v>
      </c>
      <c r="Y90" s="13">
        <v>84</v>
      </c>
      <c r="Z90" s="14">
        <v>5.0999999999999996</v>
      </c>
      <c r="AA90" s="14">
        <v>1.6</v>
      </c>
      <c r="AB90" s="14">
        <v>6</v>
      </c>
      <c r="AC90" s="14">
        <v>2.7</v>
      </c>
      <c r="AD90" s="15">
        <f t="shared" si="48"/>
        <v>4.1134278103103217</v>
      </c>
      <c r="AE90" s="15">
        <f t="shared" si="49"/>
        <v>0.69546800044643919</v>
      </c>
      <c r="AF90" s="15">
        <f t="shared" si="50"/>
        <v>1.2887487999558926</v>
      </c>
      <c r="AG90" s="14">
        <f t="shared" si="51"/>
        <v>0.69546800044643919</v>
      </c>
      <c r="AH90" s="13" t="str">
        <f t="shared" si="52"/>
        <v>C2</v>
      </c>
      <c r="AI90" s="13">
        <f t="shared" si="53"/>
        <v>0.48367573964496835</v>
      </c>
      <c r="AK90" s="13">
        <v>84</v>
      </c>
      <c r="AL90" s="14">
        <v>5.0999999999999996</v>
      </c>
      <c r="AM90" s="14">
        <v>1.6</v>
      </c>
      <c r="AN90" s="14">
        <v>6</v>
      </c>
      <c r="AO90" s="14">
        <v>2.7</v>
      </c>
      <c r="AP90" s="15">
        <f t="shared" si="54"/>
        <v>4.1134278103103217</v>
      </c>
      <c r="AQ90" s="15">
        <f t="shared" si="55"/>
        <v>0.73395781123880555</v>
      </c>
      <c r="AR90" s="15">
        <f t="shared" si="56"/>
        <v>1.2232455354053802</v>
      </c>
      <c r="AS90" s="14">
        <f t="shared" si="57"/>
        <v>0.73395781123880555</v>
      </c>
      <c r="AT90" s="13" t="str">
        <f t="shared" si="58"/>
        <v>C2</v>
      </c>
      <c r="AU90" s="13">
        <f t="shared" si="59"/>
        <v>0.53869406867845815</v>
      </c>
    </row>
    <row r="91" spans="1:47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36"/>
        <v>3.4117444218463961</v>
      </c>
      <c r="G91" s="15">
        <f t="shared" si="37"/>
        <v>0.97467943448089589</v>
      </c>
      <c r="H91" s="15">
        <f t="shared" si="38"/>
        <v>2.0371548787463358</v>
      </c>
      <c r="I91" s="14">
        <f t="shared" si="39"/>
        <v>0.97467943448089589</v>
      </c>
      <c r="J91" s="13" t="str">
        <f t="shared" si="40"/>
        <v>C2</v>
      </c>
      <c r="K91" s="13">
        <f t="shared" si="41"/>
        <v>0.94999999999999907</v>
      </c>
      <c r="M91" s="13">
        <v>85</v>
      </c>
      <c r="N91" s="14">
        <v>4.5</v>
      </c>
      <c r="O91" s="14">
        <v>1.5</v>
      </c>
      <c r="P91" s="14">
        <v>5.4</v>
      </c>
      <c r="Q91" s="14">
        <v>3</v>
      </c>
      <c r="R91" s="15">
        <f t="shared" si="42"/>
        <v>3.3014612355574471</v>
      </c>
      <c r="S91" s="15">
        <f t="shared" si="43"/>
        <v>0.62435048575435081</v>
      </c>
      <c r="T91" s="15">
        <f t="shared" si="44"/>
        <v>2.1835320305455892</v>
      </c>
      <c r="U91" s="14">
        <f t="shared" si="45"/>
        <v>0.62435048575435081</v>
      </c>
      <c r="V91" s="13" t="str">
        <f t="shared" si="46"/>
        <v>C2</v>
      </c>
      <c r="W91" s="13">
        <f t="shared" si="47"/>
        <v>0.38981352906169381</v>
      </c>
      <c r="Y91" s="13">
        <v>85</v>
      </c>
      <c r="Z91" s="14">
        <v>4.5</v>
      </c>
      <c r="AA91" s="14">
        <v>1.5</v>
      </c>
      <c r="AB91" s="14">
        <v>5.4</v>
      </c>
      <c r="AC91" s="14">
        <v>3</v>
      </c>
      <c r="AD91" s="15">
        <f t="shared" si="48"/>
        <v>3.3706772051358773</v>
      </c>
      <c r="AE91" s="15">
        <f t="shared" si="49"/>
        <v>0.59328191608430436</v>
      </c>
      <c r="AF91" s="15">
        <f t="shared" si="50"/>
        <v>2.0567003492318974</v>
      </c>
      <c r="AG91" s="14">
        <f t="shared" si="51"/>
        <v>0.59328191608430436</v>
      </c>
      <c r="AH91" s="13" t="str">
        <f t="shared" si="52"/>
        <v>C2</v>
      </c>
      <c r="AI91" s="13">
        <f t="shared" si="53"/>
        <v>0.35198343195266357</v>
      </c>
      <c r="AK91" s="13">
        <v>85</v>
      </c>
      <c r="AL91" s="14">
        <v>4.5</v>
      </c>
      <c r="AM91" s="14">
        <v>1.5</v>
      </c>
      <c r="AN91" s="14">
        <v>5.4</v>
      </c>
      <c r="AO91" s="14">
        <v>3</v>
      </c>
      <c r="AP91" s="15">
        <f t="shared" si="54"/>
        <v>3.3706772051358773</v>
      </c>
      <c r="AQ91" s="15">
        <f t="shared" si="55"/>
        <v>0.5750039587250052</v>
      </c>
      <c r="AR91" s="15">
        <f t="shared" si="56"/>
        <v>1.9942055951377398</v>
      </c>
      <c r="AS91" s="14">
        <f t="shared" si="57"/>
        <v>0.5750039587250052</v>
      </c>
      <c r="AT91" s="13" t="str">
        <f t="shared" si="58"/>
        <v>C2</v>
      </c>
      <c r="AU91" s="13">
        <f t="shared" si="59"/>
        <v>0.3306295525494275</v>
      </c>
    </row>
    <row r="92" spans="1:47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36"/>
        <v>3.5199431813596087</v>
      </c>
      <c r="G92" s="15">
        <f t="shared" si="37"/>
        <v>0.37416573867739411</v>
      </c>
      <c r="H92" s="15">
        <f t="shared" si="38"/>
        <v>1.7776388834631176</v>
      </c>
      <c r="I92" s="14">
        <f t="shared" si="39"/>
        <v>0.37416573867739411</v>
      </c>
      <c r="J92" s="13" t="str">
        <f t="shared" si="40"/>
        <v>C2</v>
      </c>
      <c r="K92" s="13">
        <f t="shared" si="41"/>
        <v>0.13999999999999999</v>
      </c>
      <c r="M92" s="13">
        <v>86</v>
      </c>
      <c r="N92" s="14">
        <v>4.5</v>
      </c>
      <c r="O92" s="14">
        <v>1.6</v>
      </c>
      <c r="P92" s="14">
        <v>6</v>
      </c>
      <c r="Q92" s="14">
        <v>3.4</v>
      </c>
      <c r="R92" s="15">
        <f t="shared" si="42"/>
        <v>3.4379997626992176</v>
      </c>
      <c r="S92" s="15">
        <f t="shared" si="43"/>
        <v>0.63364317238234691</v>
      </c>
      <c r="T92" s="15">
        <f t="shared" si="44"/>
        <v>1.7976666075406811</v>
      </c>
      <c r="U92" s="14">
        <f t="shared" si="45"/>
        <v>0.63364317238234691</v>
      </c>
      <c r="V92" s="13" t="str">
        <f t="shared" si="46"/>
        <v>C2</v>
      </c>
      <c r="W92" s="13">
        <f t="shared" si="47"/>
        <v>0.40150366990676462</v>
      </c>
      <c r="Y92" s="13">
        <v>86</v>
      </c>
      <c r="Z92" s="14">
        <v>4.5</v>
      </c>
      <c r="AA92" s="14">
        <v>1.6</v>
      </c>
      <c r="AB92" s="14">
        <v>6</v>
      </c>
      <c r="AC92" s="14">
        <v>3.4</v>
      </c>
      <c r="AD92" s="15">
        <f t="shared" si="48"/>
        <v>3.5277741298754779</v>
      </c>
      <c r="AE92" s="15">
        <f t="shared" si="49"/>
        <v>0.67172479571877597</v>
      </c>
      <c r="AF92" s="15">
        <f t="shared" si="50"/>
        <v>1.6723001390605807</v>
      </c>
      <c r="AG92" s="14">
        <f t="shared" si="51"/>
        <v>0.67172479571877597</v>
      </c>
      <c r="AH92" s="13" t="str">
        <f t="shared" si="52"/>
        <v>C2</v>
      </c>
      <c r="AI92" s="13">
        <f t="shared" si="53"/>
        <v>0.45121420118343131</v>
      </c>
      <c r="AK92" s="13">
        <v>86</v>
      </c>
      <c r="AL92" s="14">
        <v>4.5</v>
      </c>
      <c r="AM92" s="14">
        <v>1.6</v>
      </c>
      <c r="AN92" s="14">
        <v>6</v>
      </c>
      <c r="AO92" s="14">
        <v>3.4</v>
      </c>
      <c r="AP92" s="15">
        <f t="shared" si="54"/>
        <v>3.5277741298754779</v>
      </c>
      <c r="AQ92" s="15">
        <f t="shared" si="55"/>
        <v>0.68790275309139215</v>
      </c>
      <c r="AR92" s="15">
        <f t="shared" si="56"/>
        <v>1.6104962157489926</v>
      </c>
      <c r="AS92" s="14">
        <f t="shared" si="57"/>
        <v>0.68790275309139215</v>
      </c>
      <c r="AT92" s="13" t="str">
        <f t="shared" si="58"/>
        <v>C2</v>
      </c>
      <c r="AU92" s="13">
        <f t="shared" si="59"/>
        <v>0.47321019771071682</v>
      </c>
    </row>
    <row r="93" spans="1:47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36"/>
        <v>3.9115214431215897</v>
      </c>
      <c r="G93" s="15">
        <f t="shared" si="37"/>
        <v>0.45825756949558422</v>
      </c>
      <c r="H93" s="15">
        <f t="shared" si="38"/>
        <v>1.7</v>
      </c>
      <c r="I93" s="14">
        <f t="shared" si="39"/>
        <v>0.45825756949558422</v>
      </c>
      <c r="J93" s="13" t="str">
        <f t="shared" si="40"/>
        <v>C2</v>
      </c>
      <c r="K93" s="13">
        <f t="shared" si="41"/>
        <v>0.21000000000000019</v>
      </c>
      <c r="M93" s="13">
        <v>87</v>
      </c>
      <c r="N93" s="14">
        <v>4.7</v>
      </c>
      <c r="O93" s="14">
        <v>1.5</v>
      </c>
      <c r="P93" s="14">
        <v>6.7</v>
      </c>
      <c r="Q93" s="14">
        <v>3.1</v>
      </c>
      <c r="R93" s="15">
        <f t="shared" si="42"/>
        <v>3.8445325598327291</v>
      </c>
      <c r="S93" s="15">
        <f t="shared" si="43"/>
        <v>0.81098757882310168</v>
      </c>
      <c r="T93" s="15">
        <f t="shared" si="44"/>
        <v>1.3827328228739737</v>
      </c>
      <c r="U93" s="14">
        <f t="shared" si="45"/>
        <v>0.81098757882310168</v>
      </c>
      <c r="V93" s="13" t="str">
        <f t="shared" si="46"/>
        <v>C2</v>
      </c>
      <c r="W93" s="13">
        <f t="shared" si="47"/>
        <v>0.65770085300535652</v>
      </c>
      <c r="Y93" s="13">
        <v>87</v>
      </c>
      <c r="Z93" s="14">
        <v>4.7</v>
      </c>
      <c r="AA93" s="14">
        <v>1.5</v>
      </c>
      <c r="AB93" s="14">
        <v>6.7</v>
      </c>
      <c r="AC93" s="14">
        <v>3.1</v>
      </c>
      <c r="AD93" s="15">
        <f t="shared" si="48"/>
        <v>3.9415203244790495</v>
      </c>
      <c r="AE93" s="15">
        <f t="shared" si="49"/>
        <v>0.88612312980952579</v>
      </c>
      <c r="AF93" s="15">
        <f t="shared" si="50"/>
        <v>1.2659335508240697</v>
      </c>
      <c r="AG93" s="14">
        <f t="shared" si="51"/>
        <v>0.88612312980952579</v>
      </c>
      <c r="AH93" s="13" t="str">
        <f t="shared" si="52"/>
        <v>C2</v>
      </c>
      <c r="AI93" s="13">
        <f t="shared" si="53"/>
        <v>0.78521420118342966</v>
      </c>
      <c r="AK93" s="13">
        <v>87</v>
      </c>
      <c r="AL93" s="14">
        <v>4.7</v>
      </c>
      <c r="AM93" s="14">
        <v>1.5</v>
      </c>
      <c r="AN93" s="14">
        <v>6.7</v>
      </c>
      <c r="AO93" s="14">
        <v>3.1</v>
      </c>
      <c r="AP93" s="15">
        <f t="shared" si="54"/>
        <v>3.9415203244790495</v>
      </c>
      <c r="AQ93" s="15">
        <f t="shared" si="55"/>
        <v>0.9270055177660923</v>
      </c>
      <c r="AR93" s="15">
        <f t="shared" si="56"/>
        <v>1.1980304705266247</v>
      </c>
      <c r="AS93" s="14">
        <f t="shared" si="57"/>
        <v>0.9270055177660923</v>
      </c>
      <c r="AT93" s="13" t="str">
        <f t="shared" si="58"/>
        <v>C2</v>
      </c>
      <c r="AU93" s="13">
        <f t="shared" si="59"/>
        <v>0.85933922996878087</v>
      </c>
    </row>
    <row r="94" spans="1:47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36"/>
        <v>3.6180105030251095</v>
      </c>
      <c r="G94" s="15">
        <f t="shared" si="37"/>
        <v>1.0862780491200215</v>
      </c>
      <c r="H94" s="15">
        <f t="shared" si="38"/>
        <v>2.2360679774997894</v>
      </c>
      <c r="I94" s="14">
        <f t="shared" si="39"/>
        <v>1.0862780491200215</v>
      </c>
      <c r="J94" s="13" t="str">
        <f t="shared" si="40"/>
        <v>C2</v>
      </c>
      <c r="K94" s="13">
        <f t="shared" si="41"/>
        <v>1.1799999999999997</v>
      </c>
      <c r="M94" s="13">
        <v>88</v>
      </c>
      <c r="N94" s="14">
        <v>4.4000000000000004</v>
      </c>
      <c r="O94" s="14">
        <v>1.3</v>
      </c>
      <c r="P94" s="14">
        <v>6.3</v>
      </c>
      <c r="Q94" s="14">
        <v>2.2999999999999998</v>
      </c>
      <c r="R94" s="15">
        <f t="shared" si="42"/>
        <v>3.5260152502209157</v>
      </c>
      <c r="S94" s="15">
        <f t="shared" si="43"/>
        <v>0.61008843232672194</v>
      </c>
      <c r="T94" s="15">
        <f t="shared" si="44"/>
        <v>2.0051360924157238</v>
      </c>
      <c r="U94" s="14">
        <f t="shared" si="45"/>
        <v>0.61008843232672194</v>
      </c>
      <c r="V94" s="13" t="str">
        <f t="shared" si="46"/>
        <v>C2</v>
      </c>
      <c r="W94" s="13">
        <f t="shared" si="47"/>
        <v>0.37220789525887715</v>
      </c>
      <c r="Y94" s="13">
        <v>88</v>
      </c>
      <c r="Z94" s="14">
        <v>4.4000000000000004</v>
      </c>
      <c r="AA94" s="14">
        <v>1.3</v>
      </c>
      <c r="AB94" s="14">
        <v>6.3</v>
      </c>
      <c r="AC94" s="14">
        <v>2.2999999999999998</v>
      </c>
      <c r="AD94" s="15">
        <f t="shared" si="48"/>
        <v>3.6035513688972762</v>
      </c>
      <c r="AE94" s="15">
        <f t="shared" si="49"/>
        <v>0.60216178604096648</v>
      </c>
      <c r="AF94" s="15">
        <f t="shared" si="50"/>
        <v>1.8855887404095248</v>
      </c>
      <c r="AG94" s="14">
        <f t="shared" si="51"/>
        <v>0.60216178604096648</v>
      </c>
      <c r="AH94" s="13" t="str">
        <f t="shared" si="52"/>
        <v>C2</v>
      </c>
      <c r="AI94" s="13">
        <f t="shared" si="53"/>
        <v>0.36259881656804671</v>
      </c>
      <c r="AK94" s="13">
        <v>88</v>
      </c>
      <c r="AL94" s="14">
        <v>4.4000000000000004</v>
      </c>
      <c r="AM94" s="14">
        <v>1.3</v>
      </c>
      <c r="AN94" s="14">
        <v>6.3</v>
      </c>
      <c r="AO94" s="14">
        <v>2.2999999999999998</v>
      </c>
      <c r="AP94" s="15">
        <f t="shared" si="54"/>
        <v>3.6035513688972762</v>
      </c>
      <c r="AQ94" s="15">
        <f t="shared" si="55"/>
        <v>0.61459444086566239</v>
      </c>
      <c r="AR94" s="15">
        <f t="shared" si="56"/>
        <v>1.815724636523574</v>
      </c>
      <c r="AS94" s="14">
        <f t="shared" si="57"/>
        <v>0.61459444086566239</v>
      </c>
      <c r="AT94" s="13" t="str">
        <f t="shared" si="58"/>
        <v>C2</v>
      </c>
      <c r="AU94" s="13">
        <f t="shared" si="59"/>
        <v>0.37772632674297618</v>
      </c>
    </row>
    <row r="95" spans="1:47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36"/>
        <v>2.9999999999999996</v>
      </c>
      <c r="G95" s="15">
        <f t="shared" si="37"/>
        <v>1.0148891565092224</v>
      </c>
      <c r="H95" s="15">
        <f t="shared" si="38"/>
        <v>2.3727621035409348</v>
      </c>
      <c r="I95" s="14">
        <f t="shared" si="39"/>
        <v>1.0148891565092224</v>
      </c>
      <c r="J95" s="13" t="str">
        <f t="shared" si="40"/>
        <v>C2</v>
      </c>
      <c r="K95" s="13">
        <f t="shared" si="41"/>
        <v>1.0300000000000009</v>
      </c>
      <c r="M95" s="13">
        <v>89</v>
      </c>
      <c r="N95" s="14">
        <v>4.0999999999999996</v>
      </c>
      <c r="O95" s="14">
        <v>1.3</v>
      </c>
      <c r="P95" s="14">
        <v>5.6</v>
      </c>
      <c r="Q95" s="14">
        <v>3</v>
      </c>
      <c r="R95" s="15">
        <f t="shared" si="42"/>
        <v>2.8974700282139771</v>
      </c>
      <c r="S95" s="15">
        <f t="shared" si="43"/>
        <v>0.62525218082392586</v>
      </c>
      <c r="T95" s="15">
        <f t="shared" si="44"/>
        <v>2.4013397964623242</v>
      </c>
      <c r="U95" s="14">
        <f t="shared" si="45"/>
        <v>0.62525218082392586</v>
      </c>
      <c r="V95" s="13" t="str">
        <f t="shared" si="46"/>
        <v>C2</v>
      </c>
      <c r="W95" s="13">
        <f t="shared" si="47"/>
        <v>0.39094028962507527</v>
      </c>
      <c r="Y95" s="13">
        <v>89</v>
      </c>
      <c r="Z95" s="14">
        <v>4.0999999999999996</v>
      </c>
      <c r="AA95" s="14">
        <v>1.3</v>
      </c>
      <c r="AB95" s="14">
        <v>5.6</v>
      </c>
      <c r="AC95" s="14">
        <v>3</v>
      </c>
      <c r="AD95" s="15">
        <f t="shared" si="48"/>
        <v>2.9734600756059608</v>
      </c>
      <c r="AE95" s="15">
        <f t="shared" si="49"/>
        <v>0.54573765290551335</v>
      </c>
      <c r="AF95" s="15">
        <f t="shared" si="50"/>
        <v>2.2716298203748613</v>
      </c>
      <c r="AG95" s="14">
        <f t="shared" si="51"/>
        <v>0.54573765290551335</v>
      </c>
      <c r="AH95" s="13" t="str">
        <f t="shared" si="52"/>
        <v>C2</v>
      </c>
      <c r="AI95" s="13">
        <f t="shared" si="53"/>
        <v>0.29782958579881857</v>
      </c>
      <c r="AK95" s="13">
        <v>89</v>
      </c>
      <c r="AL95" s="14">
        <v>4.0999999999999996</v>
      </c>
      <c r="AM95" s="14">
        <v>1.3</v>
      </c>
      <c r="AN95" s="14">
        <v>5.6</v>
      </c>
      <c r="AO95" s="14">
        <v>3</v>
      </c>
      <c r="AP95" s="15">
        <f t="shared" si="54"/>
        <v>2.9734600756059608</v>
      </c>
      <c r="AQ95" s="15">
        <f t="shared" si="55"/>
        <v>0.50830255560374649</v>
      </c>
      <c r="AR95" s="15">
        <f t="shared" si="56"/>
        <v>2.2043051555618525</v>
      </c>
      <c r="AS95" s="14">
        <f t="shared" si="57"/>
        <v>0.50830255560374649</v>
      </c>
      <c r="AT95" s="13" t="str">
        <f t="shared" si="58"/>
        <v>C2</v>
      </c>
      <c r="AU95" s="13">
        <f t="shared" si="59"/>
        <v>0.25837148803329979</v>
      </c>
    </row>
    <row r="96" spans="1:47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36"/>
        <v>3.0215889859476257</v>
      </c>
      <c r="G96" s="15">
        <f t="shared" si="37"/>
        <v>1.3638181696985854</v>
      </c>
      <c r="H96" s="15">
        <f t="shared" si="38"/>
        <v>2.5922962793631439</v>
      </c>
      <c r="I96" s="14">
        <f t="shared" si="39"/>
        <v>1.3638181696985854</v>
      </c>
      <c r="J96" s="13" t="str">
        <f t="shared" si="40"/>
        <v>C2</v>
      </c>
      <c r="K96" s="13">
        <f t="shared" si="41"/>
        <v>1.8599999999999994</v>
      </c>
      <c r="M96" s="13">
        <v>90</v>
      </c>
      <c r="N96" s="14">
        <v>4</v>
      </c>
      <c r="O96" s="14">
        <v>1.3</v>
      </c>
      <c r="P96" s="14">
        <v>5.5</v>
      </c>
      <c r="Q96" s="14">
        <v>2.5</v>
      </c>
      <c r="R96" s="15">
        <f t="shared" si="42"/>
        <v>2.9043306433612095</v>
      </c>
      <c r="S96" s="15">
        <f t="shared" si="43"/>
        <v>0.77156107134054741</v>
      </c>
      <c r="T96" s="15">
        <f t="shared" si="44"/>
        <v>2.6015681724692032</v>
      </c>
      <c r="U96" s="14">
        <f t="shared" si="45"/>
        <v>0.77156107134054741</v>
      </c>
      <c r="V96" s="13" t="str">
        <f t="shared" si="46"/>
        <v>C2</v>
      </c>
      <c r="W96" s="13">
        <f t="shared" si="47"/>
        <v>0.59530648680817333</v>
      </c>
      <c r="Y96" s="13">
        <v>90</v>
      </c>
      <c r="Z96" s="14">
        <v>4</v>
      </c>
      <c r="AA96" s="14">
        <v>1.3</v>
      </c>
      <c r="AB96" s="14">
        <v>5.5</v>
      </c>
      <c r="AC96" s="14">
        <v>2.5</v>
      </c>
      <c r="AD96" s="15">
        <f t="shared" si="48"/>
        <v>2.9665610442169812</v>
      </c>
      <c r="AE96" s="15">
        <f t="shared" si="49"/>
        <v>0.67492362048688614</v>
      </c>
      <c r="AF96" s="15">
        <f t="shared" si="50"/>
        <v>2.4722492444190589</v>
      </c>
      <c r="AG96" s="14">
        <f t="shared" si="51"/>
        <v>0.67492362048688614</v>
      </c>
      <c r="AH96" s="13" t="str">
        <f t="shared" si="52"/>
        <v>C2</v>
      </c>
      <c r="AI96" s="13">
        <f t="shared" si="53"/>
        <v>0.45552189349112632</v>
      </c>
      <c r="AK96" s="13">
        <v>90</v>
      </c>
      <c r="AL96" s="14">
        <v>4</v>
      </c>
      <c r="AM96" s="14">
        <v>1.3</v>
      </c>
      <c r="AN96" s="14">
        <v>5.5</v>
      </c>
      <c r="AO96" s="14">
        <v>2.5</v>
      </c>
      <c r="AP96" s="15">
        <f t="shared" si="54"/>
        <v>2.9665610442169812</v>
      </c>
      <c r="AQ96" s="15">
        <f t="shared" si="55"/>
        <v>0.62911910070511279</v>
      </c>
      <c r="AR96" s="15">
        <f t="shared" si="56"/>
        <v>2.4043848448188272</v>
      </c>
      <c r="AS96" s="14">
        <f t="shared" si="57"/>
        <v>0.62911910070511279</v>
      </c>
      <c r="AT96" s="13" t="str">
        <f t="shared" si="58"/>
        <v>C2</v>
      </c>
      <c r="AU96" s="13">
        <f t="shared" si="59"/>
        <v>0.39579084287200983</v>
      </c>
    </row>
    <row r="97" spans="1:47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36"/>
        <v>3.3120990323358397</v>
      </c>
      <c r="G97" s="15">
        <f t="shared" si="37"/>
        <v>1.1747340124470727</v>
      </c>
      <c r="H97" s="15">
        <f t="shared" si="38"/>
        <v>2.3194827009486398</v>
      </c>
      <c r="I97" s="14">
        <f t="shared" si="39"/>
        <v>1.1747340124470727</v>
      </c>
      <c r="J97" s="13" t="str">
        <f t="shared" si="40"/>
        <v>C2</v>
      </c>
      <c r="K97" s="13">
        <f t="shared" si="41"/>
        <v>1.379999999999999</v>
      </c>
      <c r="M97" s="13">
        <v>91</v>
      </c>
      <c r="N97" s="14">
        <v>4.4000000000000004</v>
      </c>
      <c r="O97" s="14">
        <v>1.2</v>
      </c>
      <c r="P97" s="14">
        <v>5.5</v>
      </c>
      <c r="Q97" s="14">
        <v>2.6</v>
      </c>
      <c r="R97" s="15">
        <f t="shared" si="42"/>
        <v>3.198749635570902</v>
      </c>
      <c r="S97" s="15">
        <f t="shared" si="43"/>
        <v>0.59607590691804768</v>
      </c>
      <c r="T97" s="15">
        <f t="shared" si="44"/>
        <v>2.3409145849295281</v>
      </c>
      <c r="U97" s="14">
        <f t="shared" si="45"/>
        <v>0.59607590691804768</v>
      </c>
      <c r="V97" s="13" t="str">
        <f t="shared" si="46"/>
        <v>C2</v>
      </c>
      <c r="W97" s="13">
        <f t="shared" si="47"/>
        <v>0.35530648680817306</v>
      </c>
      <c r="Y97" s="13">
        <v>91</v>
      </c>
      <c r="Z97" s="14">
        <v>4.4000000000000004</v>
      </c>
      <c r="AA97" s="14">
        <v>1.2</v>
      </c>
      <c r="AB97" s="14">
        <v>5.5</v>
      </c>
      <c r="AC97" s="14">
        <v>2.6</v>
      </c>
      <c r="AD97" s="15">
        <f t="shared" si="48"/>
        <v>3.2634178699289538</v>
      </c>
      <c r="AE97" s="15">
        <f t="shared" si="49"/>
        <v>0.51841360198387421</v>
      </c>
      <c r="AF97" s="15">
        <f t="shared" si="50"/>
        <v>2.2146303879207556</v>
      </c>
      <c r="AG97" s="14">
        <f t="shared" si="51"/>
        <v>0.51841360198387421</v>
      </c>
      <c r="AH97" s="13" t="str">
        <f t="shared" si="52"/>
        <v>C2</v>
      </c>
      <c r="AI97" s="13">
        <f t="shared" si="53"/>
        <v>0.26875266272189474</v>
      </c>
      <c r="AK97" s="13">
        <v>91</v>
      </c>
      <c r="AL97" s="14">
        <v>4.4000000000000004</v>
      </c>
      <c r="AM97" s="14">
        <v>1.2</v>
      </c>
      <c r="AN97" s="14">
        <v>5.5</v>
      </c>
      <c r="AO97" s="14">
        <v>2.6</v>
      </c>
      <c r="AP97" s="15">
        <f t="shared" si="54"/>
        <v>3.2634178699289538</v>
      </c>
      <c r="AQ97" s="15">
        <f t="shared" si="55"/>
        <v>0.48790255931706089</v>
      </c>
      <c r="AR97" s="15">
        <f t="shared" si="56"/>
        <v>2.1463587667672583</v>
      </c>
      <c r="AS97" s="14">
        <f t="shared" si="57"/>
        <v>0.48790255931706089</v>
      </c>
      <c r="AT97" s="13" t="str">
        <f t="shared" si="58"/>
        <v>C2</v>
      </c>
      <c r="AU97" s="13">
        <f t="shared" si="59"/>
        <v>0.23804890738813811</v>
      </c>
    </row>
    <row r="98" spans="1:47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36"/>
        <v>3.5958309192730402</v>
      </c>
      <c r="G98" s="15">
        <f t="shared" si="37"/>
        <v>0.42426406871192868</v>
      </c>
      <c r="H98" s="15">
        <f t="shared" si="38"/>
        <v>1.8165902124584954</v>
      </c>
      <c r="I98" s="14">
        <f t="shared" si="39"/>
        <v>0.42426406871192868</v>
      </c>
      <c r="J98" s="13" t="str">
        <f t="shared" si="40"/>
        <v>C2</v>
      </c>
      <c r="K98" s="13">
        <f t="shared" si="41"/>
        <v>0.18000000000000013</v>
      </c>
      <c r="M98" s="13">
        <v>92</v>
      </c>
      <c r="N98" s="14">
        <v>4.5999999999999996</v>
      </c>
      <c r="O98" s="14">
        <v>1.4</v>
      </c>
      <c r="P98" s="14">
        <v>6.1</v>
      </c>
      <c r="Q98" s="14">
        <v>3</v>
      </c>
      <c r="R98" s="15">
        <f t="shared" si="42"/>
        <v>3.508957615131659</v>
      </c>
      <c r="S98" s="15">
        <f t="shared" si="43"/>
        <v>0.28251288300127841</v>
      </c>
      <c r="T98" s="15">
        <f t="shared" si="44"/>
        <v>1.7220331980873942</v>
      </c>
      <c r="U98" s="14">
        <f t="shared" si="45"/>
        <v>0.28251288300127841</v>
      </c>
      <c r="V98" s="13" t="str">
        <f t="shared" si="46"/>
        <v>C2</v>
      </c>
      <c r="W98" s="13">
        <f t="shared" si="47"/>
        <v>7.9813529061694019E-2</v>
      </c>
      <c r="Y98" s="13">
        <v>92</v>
      </c>
      <c r="Z98" s="14">
        <v>4.5999999999999996</v>
      </c>
      <c r="AA98" s="14">
        <v>1.4</v>
      </c>
      <c r="AB98" s="14">
        <v>6.1</v>
      </c>
      <c r="AC98" s="14">
        <v>3</v>
      </c>
      <c r="AD98" s="15">
        <f t="shared" si="48"/>
        <v>3.5947257275787705</v>
      </c>
      <c r="AE98" s="15">
        <f t="shared" si="49"/>
        <v>0.34438178896109806</v>
      </c>
      <c r="AF98" s="15">
        <f t="shared" si="50"/>
        <v>1.5941013718309973</v>
      </c>
      <c r="AG98" s="14">
        <f t="shared" si="51"/>
        <v>0.34438178896109806</v>
      </c>
      <c r="AH98" s="13" t="str">
        <f t="shared" si="52"/>
        <v>C2</v>
      </c>
      <c r="AI98" s="13">
        <f t="shared" si="53"/>
        <v>0.11859881656804627</v>
      </c>
      <c r="AK98" s="13">
        <v>92</v>
      </c>
      <c r="AL98" s="14">
        <v>4.5999999999999996</v>
      </c>
      <c r="AM98" s="14">
        <v>1.4</v>
      </c>
      <c r="AN98" s="14">
        <v>6.1</v>
      </c>
      <c r="AO98" s="14">
        <v>3</v>
      </c>
      <c r="AP98" s="15">
        <f t="shared" si="54"/>
        <v>3.5947257275787705</v>
      </c>
      <c r="AQ98" s="15">
        <f t="shared" si="55"/>
        <v>0.38266957569465815</v>
      </c>
      <c r="AR98" s="15">
        <f t="shared" si="56"/>
        <v>1.5240227784921325</v>
      </c>
      <c r="AS98" s="14">
        <f t="shared" si="57"/>
        <v>0.38266957569465815</v>
      </c>
      <c r="AT98" s="13" t="str">
        <f t="shared" si="58"/>
        <v>C2</v>
      </c>
      <c r="AU98" s="13">
        <f t="shared" si="59"/>
        <v>0.14643600416232971</v>
      </c>
    </row>
    <row r="99" spans="1:47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36"/>
        <v>3.0099833886584828</v>
      </c>
      <c r="G99" s="15">
        <f t="shared" si="37"/>
        <v>1.1789826122551597</v>
      </c>
      <c r="H99" s="15">
        <f t="shared" si="38"/>
        <v>2.535744466621193</v>
      </c>
      <c r="I99" s="14">
        <f t="shared" si="39"/>
        <v>1.1789826122551597</v>
      </c>
      <c r="J99" s="13" t="str">
        <f t="shared" si="40"/>
        <v>C2</v>
      </c>
      <c r="K99" s="13">
        <f t="shared" si="41"/>
        <v>1.3900000000000001</v>
      </c>
      <c r="M99" s="13">
        <v>93</v>
      </c>
      <c r="N99" s="14">
        <v>4</v>
      </c>
      <c r="O99" s="14">
        <v>1.2</v>
      </c>
      <c r="P99" s="14">
        <v>5.8</v>
      </c>
      <c r="Q99" s="14">
        <v>2.6</v>
      </c>
      <c r="R99" s="15">
        <f t="shared" si="42"/>
        <v>2.9070636110873314</v>
      </c>
      <c r="S99" s="15">
        <f t="shared" si="43"/>
        <v>0.62974129008822044</v>
      </c>
      <c r="T99" s="15">
        <f t="shared" si="44"/>
        <v>2.461752611763008</v>
      </c>
      <c r="U99" s="14">
        <f t="shared" si="45"/>
        <v>0.62974129008822044</v>
      </c>
      <c r="V99" s="13" t="str">
        <f t="shared" si="46"/>
        <v>C2</v>
      </c>
      <c r="W99" s="13">
        <f t="shared" si="47"/>
        <v>0.39657409244197622</v>
      </c>
      <c r="Y99" s="13">
        <v>93</v>
      </c>
      <c r="Z99" s="14">
        <v>4</v>
      </c>
      <c r="AA99" s="14">
        <v>1.2</v>
      </c>
      <c r="AB99" s="14">
        <v>5.8</v>
      </c>
      <c r="AC99" s="14">
        <v>2.6</v>
      </c>
      <c r="AD99" s="15">
        <f t="shared" si="48"/>
        <v>2.9802444493842031</v>
      </c>
      <c r="AE99" s="15">
        <f t="shared" si="49"/>
        <v>0.53174492261035733</v>
      </c>
      <c r="AF99" s="15">
        <f t="shared" si="50"/>
        <v>2.3330579040549901</v>
      </c>
      <c r="AG99" s="14">
        <f t="shared" si="51"/>
        <v>0.53174492261035733</v>
      </c>
      <c r="AH99" s="13" t="str">
        <f t="shared" si="52"/>
        <v>C2</v>
      </c>
      <c r="AI99" s="13">
        <f t="shared" si="53"/>
        <v>0.28275266272189492</v>
      </c>
      <c r="AK99" s="13">
        <v>93</v>
      </c>
      <c r="AL99" s="14">
        <v>4</v>
      </c>
      <c r="AM99" s="14">
        <v>1.2</v>
      </c>
      <c r="AN99" s="14">
        <v>5.8</v>
      </c>
      <c r="AO99" s="14">
        <v>2.6</v>
      </c>
      <c r="AP99" s="15">
        <f t="shared" si="54"/>
        <v>2.9802444493842031</v>
      </c>
      <c r="AQ99" s="15">
        <f t="shared" si="55"/>
        <v>0.49185350982795067</v>
      </c>
      <c r="AR99" s="15">
        <f t="shared" si="56"/>
        <v>2.2628610576447201</v>
      </c>
      <c r="AS99" s="14">
        <f t="shared" si="57"/>
        <v>0.49185350982795067</v>
      </c>
      <c r="AT99" s="13" t="str">
        <f t="shared" si="58"/>
        <v>C2</v>
      </c>
      <c r="AU99" s="13">
        <f t="shared" si="59"/>
        <v>0.24191987513007396</v>
      </c>
    </row>
    <row r="100" spans="1:47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36"/>
        <v>2.3874672772626644</v>
      </c>
      <c r="G100" s="15">
        <f t="shared" si="37"/>
        <v>2.2383029285599392</v>
      </c>
      <c r="H100" s="15">
        <f t="shared" si="38"/>
        <v>3.4971416900091423</v>
      </c>
      <c r="I100" s="14">
        <f t="shared" si="39"/>
        <v>2.2383029285599392</v>
      </c>
      <c r="J100" s="13" t="str">
        <f t="shared" si="40"/>
        <v>C2</v>
      </c>
      <c r="K100" s="13">
        <f t="shared" si="41"/>
        <v>5.01</v>
      </c>
      <c r="M100" s="13">
        <v>94</v>
      </c>
      <c r="N100" s="14">
        <v>3.3</v>
      </c>
      <c r="O100" s="14">
        <v>1</v>
      </c>
      <c r="P100" s="14">
        <v>5</v>
      </c>
      <c r="Q100" s="14">
        <v>2.2999999999999998</v>
      </c>
      <c r="R100" s="15">
        <f t="shared" si="42"/>
        <v>2.2457889167319256</v>
      </c>
      <c r="S100" s="15">
        <f t="shared" si="43"/>
        <v>1.6944680521526279</v>
      </c>
      <c r="T100" s="15">
        <f t="shared" si="44"/>
        <v>3.5339074384583071</v>
      </c>
      <c r="U100" s="14">
        <f t="shared" si="45"/>
        <v>1.6944680521526279</v>
      </c>
      <c r="V100" s="13" t="str">
        <f t="shared" si="46"/>
        <v>C2</v>
      </c>
      <c r="W100" s="13">
        <f t="shared" si="47"/>
        <v>2.8712219797659206</v>
      </c>
      <c r="Y100" s="13">
        <v>94</v>
      </c>
      <c r="Z100" s="14">
        <v>3.3</v>
      </c>
      <c r="AA100" s="14">
        <v>1</v>
      </c>
      <c r="AB100" s="14">
        <v>5</v>
      </c>
      <c r="AC100" s="14">
        <v>2.2999999999999998</v>
      </c>
      <c r="AD100" s="15">
        <f t="shared" si="48"/>
        <v>2.2790379200071351</v>
      </c>
      <c r="AE100" s="15">
        <f t="shared" si="49"/>
        <v>1.59498696921093</v>
      </c>
      <c r="AF100" s="15">
        <f t="shared" si="50"/>
        <v>3.4044113039599972</v>
      </c>
      <c r="AG100" s="14">
        <f t="shared" si="51"/>
        <v>1.59498696921093</v>
      </c>
      <c r="AH100" s="13" t="str">
        <f t="shared" si="52"/>
        <v>C2</v>
      </c>
      <c r="AI100" s="13">
        <f t="shared" si="53"/>
        <v>2.5439834319526682</v>
      </c>
      <c r="AK100" s="13">
        <v>94</v>
      </c>
      <c r="AL100" s="14">
        <v>3.3</v>
      </c>
      <c r="AM100" s="14">
        <v>1</v>
      </c>
      <c r="AN100" s="14">
        <v>5</v>
      </c>
      <c r="AO100" s="14">
        <v>2.2999999999999998</v>
      </c>
      <c r="AP100" s="15">
        <f t="shared" si="54"/>
        <v>2.2790379200071351</v>
      </c>
      <c r="AQ100" s="15">
        <f t="shared" si="55"/>
        <v>1.5485634980161911</v>
      </c>
      <c r="AR100" s="15">
        <f t="shared" si="56"/>
        <v>3.3364830455995729</v>
      </c>
      <c r="AS100" s="14">
        <f t="shared" si="57"/>
        <v>1.5485634980161911</v>
      </c>
      <c r="AT100" s="13" t="str">
        <f t="shared" si="58"/>
        <v>C2</v>
      </c>
      <c r="AU100" s="13">
        <f t="shared" si="59"/>
        <v>2.3980489073881417</v>
      </c>
    </row>
    <row r="101" spans="1:47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36"/>
        <v>3.1527765540868895</v>
      </c>
      <c r="G101" s="15">
        <f t="shared" si="37"/>
        <v>1.0908712114635715</v>
      </c>
      <c r="H101" s="15">
        <f t="shared" si="38"/>
        <v>2.351595203260969</v>
      </c>
      <c r="I101" s="14">
        <f t="shared" si="39"/>
        <v>1.0908712114635715</v>
      </c>
      <c r="J101" s="13" t="str">
        <f t="shared" si="40"/>
        <v>C2</v>
      </c>
      <c r="K101" s="13">
        <f t="shared" si="41"/>
        <v>1.19</v>
      </c>
      <c r="M101" s="13">
        <v>95</v>
      </c>
      <c r="N101" s="14">
        <v>4.2</v>
      </c>
      <c r="O101" s="14">
        <v>1.3</v>
      </c>
      <c r="P101" s="14">
        <v>5.6</v>
      </c>
      <c r="Q101" s="14">
        <v>2.7</v>
      </c>
      <c r="R101" s="15">
        <f t="shared" si="42"/>
        <v>3.0434821413621709</v>
      </c>
      <c r="S101" s="15">
        <f t="shared" si="43"/>
        <v>0.52643847952411893</v>
      </c>
      <c r="T101" s="15">
        <f t="shared" si="44"/>
        <v>2.359913438828503</v>
      </c>
      <c r="U101" s="14">
        <f t="shared" si="45"/>
        <v>0.52643847952411893</v>
      </c>
      <c r="V101" s="13" t="str">
        <f t="shared" si="46"/>
        <v>C2</v>
      </c>
      <c r="W101" s="13">
        <f t="shared" si="47"/>
        <v>0.27713747272366618</v>
      </c>
      <c r="Y101" s="13">
        <v>95</v>
      </c>
      <c r="Z101" s="14">
        <v>4.2</v>
      </c>
      <c r="AA101" s="14">
        <v>1.3</v>
      </c>
      <c r="AB101" s="14">
        <v>5.6</v>
      </c>
      <c r="AC101" s="14">
        <v>2.7</v>
      </c>
      <c r="AD101" s="15">
        <f t="shared" si="48"/>
        <v>3.1130802660373593</v>
      </c>
      <c r="AE101" s="15">
        <f t="shared" si="49"/>
        <v>0.43036519513482202</v>
      </c>
      <c r="AF101" s="15">
        <f t="shared" si="50"/>
        <v>2.2305064859070609</v>
      </c>
      <c r="AG101" s="14">
        <f t="shared" si="51"/>
        <v>0.43036519513482202</v>
      </c>
      <c r="AH101" s="13" t="str">
        <f t="shared" si="52"/>
        <v>C2</v>
      </c>
      <c r="AI101" s="13">
        <f t="shared" si="53"/>
        <v>0.18521420118343343</v>
      </c>
      <c r="AK101" s="13">
        <v>95</v>
      </c>
      <c r="AL101" s="14">
        <v>4.2</v>
      </c>
      <c r="AM101" s="14">
        <v>1.3</v>
      </c>
      <c r="AN101" s="14">
        <v>5.6</v>
      </c>
      <c r="AO101" s="14">
        <v>2.7</v>
      </c>
      <c r="AP101" s="15">
        <f t="shared" si="54"/>
        <v>3.1130802660373593</v>
      </c>
      <c r="AQ101" s="15">
        <f t="shared" si="55"/>
        <v>0.38560869891440586</v>
      </c>
      <c r="AR101" s="15">
        <f t="shared" si="56"/>
        <v>2.1621171782585633</v>
      </c>
      <c r="AS101" s="14">
        <f t="shared" si="57"/>
        <v>0.38560869891440586</v>
      </c>
      <c r="AT101" s="13" t="str">
        <f t="shared" si="58"/>
        <v>C2</v>
      </c>
      <c r="AU101" s="13">
        <f t="shared" si="59"/>
        <v>0.14869406867846091</v>
      </c>
    </row>
    <row r="102" spans="1:47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36"/>
        <v>3.07408522978788</v>
      </c>
      <c r="G102" s="15">
        <f t="shared" si="37"/>
        <v>0.92736184954957024</v>
      </c>
      <c r="H102" s="15">
        <f t="shared" si="38"/>
        <v>2.3194827009486403</v>
      </c>
      <c r="I102" s="14">
        <f t="shared" si="39"/>
        <v>0.92736184954957024</v>
      </c>
      <c r="J102" s="13" t="str">
        <f t="shared" si="40"/>
        <v>C2</v>
      </c>
      <c r="K102" s="13">
        <f t="shared" si="41"/>
        <v>0.85999999999999976</v>
      </c>
      <c r="M102" s="13">
        <v>96</v>
      </c>
      <c r="N102" s="14">
        <v>4.2</v>
      </c>
      <c r="O102" s="14">
        <v>1.2</v>
      </c>
      <c r="P102" s="14">
        <v>5.7</v>
      </c>
      <c r="Q102" s="14">
        <v>3</v>
      </c>
      <c r="R102" s="15">
        <f t="shared" si="42"/>
        <v>2.9762193440682685</v>
      </c>
      <c r="S102" s="15">
        <f t="shared" si="43"/>
        <v>0.54832344422268642</v>
      </c>
      <c r="T102" s="15">
        <f t="shared" si="44"/>
        <v>2.310370560844849</v>
      </c>
      <c r="U102" s="14">
        <f t="shared" si="45"/>
        <v>0.54832344422268642</v>
      </c>
      <c r="V102" s="13" t="str">
        <f t="shared" si="46"/>
        <v>C2</v>
      </c>
      <c r="W102" s="13">
        <f t="shared" si="47"/>
        <v>0.30065859948422952</v>
      </c>
      <c r="Y102" s="13">
        <v>96</v>
      </c>
      <c r="Z102" s="14">
        <v>4.2</v>
      </c>
      <c r="AA102" s="14">
        <v>1.2</v>
      </c>
      <c r="AB102" s="14">
        <v>5.7</v>
      </c>
      <c r="AC102" s="14">
        <v>3</v>
      </c>
      <c r="AD102" s="15">
        <f t="shared" si="48"/>
        <v>3.0547446409188788</v>
      </c>
      <c r="AE102" s="15">
        <f t="shared" si="49"/>
        <v>0.47245550180247969</v>
      </c>
      <c r="AF102" s="15">
        <f t="shared" si="50"/>
        <v>2.1818771173239879</v>
      </c>
      <c r="AG102" s="14">
        <f t="shared" si="51"/>
        <v>0.47245550180247969</v>
      </c>
      <c r="AH102" s="13" t="str">
        <f t="shared" si="52"/>
        <v>C2</v>
      </c>
      <c r="AI102" s="13">
        <f t="shared" si="53"/>
        <v>0.22321420118343288</v>
      </c>
      <c r="AK102" s="13">
        <v>96</v>
      </c>
      <c r="AL102" s="14">
        <v>4.2</v>
      </c>
      <c r="AM102" s="14">
        <v>1.2</v>
      </c>
      <c r="AN102" s="14">
        <v>5.7</v>
      </c>
      <c r="AO102" s="14">
        <v>3</v>
      </c>
      <c r="AP102" s="15">
        <f t="shared" si="54"/>
        <v>3.0547446409188788</v>
      </c>
      <c r="AQ102" s="15">
        <f t="shared" si="55"/>
        <v>0.44284695270168661</v>
      </c>
      <c r="AR102" s="15">
        <f t="shared" si="56"/>
        <v>2.1129956678897313</v>
      </c>
      <c r="AS102" s="14">
        <f t="shared" si="57"/>
        <v>0.44284695270168661</v>
      </c>
      <c r="AT102" s="13" t="str">
        <f t="shared" si="58"/>
        <v>C2</v>
      </c>
      <c r="AU102" s="13">
        <f t="shared" si="59"/>
        <v>0.19611342351716987</v>
      </c>
    </row>
    <row r="103" spans="1:47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60">SQRT((B103-$B$2)^2 + (C103-$C$2)^2 + (D103-$D$2)^2 + (E103-$E$2)^2)</f>
        <v>3.1256999216175574</v>
      </c>
      <c r="G103" s="15">
        <f t="shared" ref="G103:G134" si="61">SQRT((B103-$B$3)^2 + (C103-$C$3)^2 + (D103-$D$3)^2 + (E103-$E$3)^2)</f>
        <v>0.92736184954957013</v>
      </c>
      <c r="H103" s="15">
        <f t="shared" si="38"/>
        <v>2.2803508501982757</v>
      </c>
      <c r="I103" s="14">
        <f t="shared" si="39"/>
        <v>0.92736184954957013</v>
      </c>
      <c r="J103" s="13" t="str">
        <f t="shared" si="40"/>
        <v>C2</v>
      </c>
      <c r="K103" s="13">
        <f t="shared" si="41"/>
        <v>0.85999999999999954</v>
      </c>
      <c r="M103" s="13">
        <v>97</v>
      </c>
      <c r="N103" s="14">
        <v>4.2</v>
      </c>
      <c r="O103" s="14">
        <v>1.3</v>
      </c>
      <c r="P103" s="14">
        <v>5.7</v>
      </c>
      <c r="Q103" s="14">
        <v>2.9</v>
      </c>
      <c r="R103" s="15">
        <f t="shared" si="42"/>
        <v>3.0244492637027385</v>
      </c>
      <c r="S103" s="15">
        <f t="shared" si="43"/>
        <v>0.46854224881097867</v>
      </c>
      <c r="T103" s="15">
        <f t="shared" si="44"/>
        <v>2.2779039951624744</v>
      </c>
      <c r="U103" s="14">
        <f t="shared" si="45"/>
        <v>0.46854224881097867</v>
      </c>
      <c r="V103" s="13" t="str">
        <f t="shared" si="46"/>
        <v>C2</v>
      </c>
      <c r="W103" s="13">
        <f t="shared" si="47"/>
        <v>0.21953183892084904</v>
      </c>
      <c r="Y103" s="13">
        <v>97</v>
      </c>
      <c r="Z103" s="14">
        <v>4.2</v>
      </c>
      <c r="AA103" s="14">
        <v>1.3</v>
      </c>
      <c r="AB103" s="14">
        <v>5.7</v>
      </c>
      <c r="AC103" s="14">
        <v>2.9</v>
      </c>
      <c r="AD103" s="15">
        <f t="shared" si="48"/>
        <v>3.1008686508541534</v>
      </c>
      <c r="AE103" s="15">
        <f t="shared" si="49"/>
        <v>0.38288224895919137</v>
      </c>
      <c r="AF103" s="15">
        <f t="shared" si="50"/>
        <v>2.1482256560677584</v>
      </c>
      <c r="AG103" s="14">
        <f t="shared" si="51"/>
        <v>0.38288224895919137</v>
      </c>
      <c r="AH103" s="13" t="str">
        <f t="shared" si="52"/>
        <v>C2</v>
      </c>
      <c r="AI103" s="13">
        <f t="shared" si="53"/>
        <v>0.14659881656804821</v>
      </c>
      <c r="AK103" s="13">
        <v>97</v>
      </c>
      <c r="AL103" s="14">
        <v>4.2</v>
      </c>
      <c r="AM103" s="14">
        <v>1.3</v>
      </c>
      <c r="AN103" s="14">
        <v>5.7</v>
      </c>
      <c r="AO103" s="14">
        <v>2.9</v>
      </c>
      <c r="AP103" s="15">
        <f t="shared" si="54"/>
        <v>3.1008686508541534</v>
      </c>
      <c r="AQ103" s="15">
        <f t="shared" si="55"/>
        <v>0.34498789735818491</v>
      </c>
      <c r="AR103" s="15">
        <f t="shared" si="56"/>
        <v>2.0797300325547652</v>
      </c>
      <c r="AS103" s="14">
        <f t="shared" si="57"/>
        <v>0.34498789735818491</v>
      </c>
      <c r="AT103" s="13" t="str">
        <f t="shared" si="58"/>
        <v>C2</v>
      </c>
      <c r="AU103" s="13">
        <f t="shared" si="59"/>
        <v>0.11901664932362153</v>
      </c>
    </row>
    <row r="104" spans="1:47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60"/>
        <v>3.3451457367355464</v>
      </c>
      <c r="G104" s="15">
        <f t="shared" si="61"/>
        <v>0.64807406984078619</v>
      </c>
      <c r="H104" s="15">
        <f t="shared" si="38"/>
        <v>2.1213203435596424</v>
      </c>
      <c r="I104" s="14">
        <f t="shared" si="39"/>
        <v>0.64807406984078619</v>
      </c>
      <c r="J104" s="13" t="str">
        <f t="shared" si="40"/>
        <v>C2</v>
      </c>
      <c r="K104" s="13">
        <f t="shared" si="41"/>
        <v>0.42000000000000021</v>
      </c>
      <c r="M104" s="13">
        <v>98</v>
      </c>
      <c r="N104" s="14">
        <v>4.3</v>
      </c>
      <c r="O104" s="14">
        <v>1.3</v>
      </c>
      <c r="P104" s="14">
        <v>6.2</v>
      </c>
      <c r="Q104" s="14">
        <v>2.9</v>
      </c>
      <c r="R104" s="15">
        <f t="shared" si="42"/>
        <v>3.2620574548753907</v>
      </c>
      <c r="S104" s="15">
        <f t="shared" si="43"/>
        <v>0.36898720469781671</v>
      </c>
      <c r="T104" s="15">
        <f t="shared" si="44"/>
        <v>1.9658862327567894</v>
      </c>
      <c r="U104" s="14">
        <f t="shared" si="45"/>
        <v>0.36898720469781671</v>
      </c>
      <c r="V104" s="13" t="str">
        <f t="shared" si="46"/>
        <v>C2</v>
      </c>
      <c r="W104" s="13">
        <f t="shared" si="47"/>
        <v>0.13615155723070849</v>
      </c>
      <c r="Y104" s="13">
        <v>98</v>
      </c>
      <c r="Z104" s="14">
        <v>4.3</v>
      </c>
      <c r="AA104" s="14">
        <v>1.3</v>
      </c>
      <c r="AB104" s="14">
        <v>6.2</v>
      </c>
      <c r="AC104" s="14">
        <v>2.9</v>
      </c>
      <c r="AD104" s="15">
        <f t="shared" si="48"/>
        <v>3.3497576906290534</v>
      </c>
      <c r="AE104" s="15">
        <f t="shared" si="49"/>
        <v>0.35839220194390509</v>
      </c>
      <c r="AF104" s="15">
        <f t="shared" si="50"/>
        <v>1.8391035970864509</v>
      </c>
      <c r="AG104" s="14">
        <f t="shared" si="51"/>
        <v>0.35839220194390509</v>
      </c>
      <c r="AH104" s="13" t="str">
        <f t="shared" si="52"/>
        <v>C2</v>
      </c>
      <c r="AI104" s="13">
        <f t="shared" si="53"/>
        <v>0.12844497041420083</v>
      </c>
      <c r="AK104" s="13">
        <v>98</v>
      </c>
      <c r="AL104" s="14">
        <v>4.3</v>
      </c>
      <c r="AM104" s="14">
        <v>1.3</v>
      </c>
      <c r="AN104" s="14">
        <v>6.2</v>
      </c>
      <c r="AO104" s="14">
        <v>2.9</v>
      </c>
      <c r="AP104" s="15">
        <f t="shared" si="54"/>
        <v>3.3497576906290534</v>
      </c>
      <c r="AQ104" s="15">
        <f t="shared" si="55"/>
        <v>0.37241652578592654</v>
      </c>
      <c r="AR104" s="15">
        <f t="shared" si="56"/>
        <v>1.7682918185861367</v>
      </c>
      <c r="AS104" s="14">
        <f t="shared" si="57"/>
        <v>0.37241652578592654</v>
      </c>
      <c r="AT104" s="13" t="str">
        <f t="shared" si="58"/>
        <v>C2</v>
      </c>
      <c r="AU104" s="13">
        <f t="shared" si="59"/>
        <v>0.13869406867845968</v>
      </c>
    </row>
    <row r="105" spans="1:47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60"/>
        <v>2.0904544960366875</v>
      </c>
      <c r="G105" s="1">
        <f t="shared" si="61"/>
        <v>2.2847319317591728</v>
      </c>
      <c r="H105" s="1">
        <f t="shared" si="38"/>
        <v>3.6110940170535577</v>
      </c>
      <c r="I105" s="4">
        <f t="shared" si="39"/>
        <v>2.0904544960366875</v>
      </c>
      <c r="J105" s="3" t="str">
        <f t="shared" si="40"/>
        <v>C1</v>
      </c>
      <c r="K105" s="3">
        <f t="shared" si="41"/>
        <v>4.370000000000001</v>
      </c>
      <c r="M105" s="13">
        <v>99</v>
      </c>
      <c r="N105" s="14">
        <v>3</v>
      </c>
      <c r="O105" s="14">
        <v>1.1000000000000001</v>
      </c>
      <c r="P105" s="14">
        <v>5.0999999999999996</v>
      </c>
      <c r="Q105" s="14">
        <v>2.5</v>
      </c>
      <c r="R105" s="15">
        <f t="shared" si="42"/>
        <v>1.952132874698016</v>
      </c>
      <c r="S105" s="15">
        <f t="shared" si="43"/>
        <v>1.8049492231294986</v>
      </c>
      <c r="T105" s="15">
        <f t="shared" si="44"/>
        <v>3.6409384529367852</v>
      </c>
      <c r="U105" s="14">
        <f t="shared" si="45"/>
        <v>1.8049492231294986</v>
      </c>
      <c r="V105" s="13" t="str">
        <f t="shared" si="46"/>
        <v>C2</v>
      </c>
      <c r="W105" s="13">
        <f t="shared" si="47"/>
        <v>3.2578416980757803</v>
      </c>
      <c r="Y105" s="13">
        <v>99</v>
      </c>
      <c r="Z105" s="14">
        <v>3</v>
      </c>
      <c r="AA105" s="14">
        <v>1.1000000000000001</v>
      </c>
      <c r="AB105" s="14">
        <v>5.0999999999999996</v>
      </c>
      <c r="AC105" s="14">
        <v>2.5</v>
      </c>
      <c r="AD105" s="15">
        <f t="shared" si="48"/>
        <v>1.9924598349205502</v>
      </c>
      <c r="AE105" s="15">
        <f t="shared" si="49"/>
        <v>1.7073998363545189</v>
      </c>
      <c r="AF105" s="15">
        <f t="shared" si="50"/>
        <v>3.5101508776224226</v>
      </c>
      <c r="AG105" s="14">
        <f t="shared" si="51"/>
        <v>1.7073998363545189</v>
      </c>
      <c r="AH105" s="13" t="str">
        <f t="shared" si="52"/>
        <v>C2</v>
      </c>
      <c r="AI105" s="13">
        <f t="shared" si="53"/>
        <v>2.9152142011834377</v>
      </c>
      <c r="AK105" s="13">
        <v>99</v>
      </c>
      <c r="AL105" s="14">
        <v>3</v>
      </c>
      <c r="AM105" s="14">
        <v>1.1000000000000001</v>
      </c>
      <c r="AN105" s="14">
        <v>5.0999999999999996</v>
      </c>
      <c r="AO105" s="14">
        <v>2.5</v>
      </c>
      <c r="AP105" s="15">
        <f t="shared" si="54"/>
        <v>1.9924598349205502</v>
      </c>
      <c r="AQ105" s="15">
        <f t="shared" si="55"/>
        <v>1.6606403363591349</v>
      </c>
      <c r="AR105" s="15">
        <f t="shared" si="56"/>
        <v>3.4429199904937993</v>
      </c>
      <c r="AS105" s="14">
        <f t="shared" si="57"/>
        <v>1.6606403363591349</v>
      </c>
      <c r="AT105" s="13" t="str">
        <f t="shared" si="58"/>
        <v>C2</v>
      </c>
      <c r="AU105" s="13">
        <f t="shared" si="59"/>
        <v>2.7577263267429806</v>
      </c>
    </row>
    <row r="106" spans="1:47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60"/>
        <v>3.0577769702841309</v>
      </c>
      <c r="G106" s="15">
        <f t="shared" si="61"/>
        <v>1.0295630140987002</v>
      </c>
      <c r="H106" s="15">
        <f t="shared" si="38"/>
        <v>2.3790754506740637</v>
      </c>
      <c r="I106" s="14">
        <f t="shared" si="39"/>
        <v>1.0295630140987002</v>
      </c>
      <c r="J106" s="13" t="str">
        <f t="shared" si="40"/>
        <v>C2</v>
      </c>
      <c r="K106" s="13">
        <f t="shared" si="41"/>
        <v>1.0600000000000003</v>
      </c>
      <c r="M106" s="13">
        <v>100</v>
      </c>
      <c r="N106" s="14">
        <v>4.0999999999999996</v>
      </c>
      <c r="O106" s="14">
        <v>1.3</v>
      </c>
      <c r="P106" s="14">
        <v>5.7</v>
      </c>
      <c r="Q106" s="14">
        <v>2.8</v>
      </c>
      <c r="R106" s="15">
        <f t="shared" si="42"/>
        <v>2.9542656457358025</v>
      </c>
      <c r="S106" s="15">
        <f t="shared" si="43"/>
        <v>0.52469656641546025</v>
      </c>
      <c r="T106" s="15">
        <f t="shared" si="44"/>
        <v>2.3640741551772786</v>
      </c>
      <c r="U106" s="14">
        <f t="shared" si="45"/>
        <v>0.52469656641546025</v>
      </c>
      <c r="V106" s="13" t="str">
        <f t="shared" si="46"/>
        <v>C2</v>
      </c>
      <c r="W106" s="13">
        <f t="shared" si="47"/>
        <v>0.27530648680817349</v>
      </c>
      <c r="Y106" s="13">
        <v>100</v>
      </c>
      <c r="Z106" s="14">
        <v>4.0999999999999996</v>
      </c>
      <c r="AA106" s="14">
        <v>1.3</v>
      </c>
      <c r="AB106" s="14">
        <v>5.7</v>
      </c>
      <c r="AC106" s="14">
        <v>2.8</v>
      </c>
      <c r="AD106" s="15">
        <f t="shared" si="48"/>
        <v>3.0288958250923423</v>
      </c>
      <c r="AE106" s="15">
        <f t="shared" si="49"/>
        <v>0.42839455352644912</v>
      </c>
      <c r="AF106" s="15">
        <f t="shared" si="50"/>
        <v>2.2340262911138158</v>
      </c>
      <c r="AG106" s="14">
        <f t="shared" si="51"/>
        <v>0.42839455352644912</v>
      </c>
      <c r="AH106" s="13" t="str">
        <f t="shared" si="52"/>
        <v>C2</v>
      </c>
      <c r="AI106" s="13">
        <f t="shared" si="53"/>
        <v>0.18352189349112569</v>
      </c>
      <c r="AK106" s="13">
        <v>100</v>
      </c>
      <c r="AL106" s="14">
        <v>4.0999999999999996</v>
      </c>
      <c r="AM106" s="14">
        <v>1.3</v>
      </c>
      <c r="AN106" s="14">
        <v>5.7</v>
      </c>
      <c r="AO106" s="14">
        <v>2.8</v>
      </c>
      <c r="AP106" s="15">
        <f t="shared" si="54"/>
        <v>3.0288958250923423</v>
      </c>
      <c r="AQ106" s="15">
        <f t="shared" si="55"/>
        <v>0.38393195503606581</v>
      </c>
      <c r="AR106" s="15">
        <f t="shared" si="56"/>
        <v>2.1652794053071043</v>
      </c>
      <c r="AS106" s="14">
        <f t="shared" si="57"/>
        <v>0.38393195503606581</v>
      </c>
      <c r="AT106" s="13" t="str">
        <f t="shared" si="58"/>
        <v>C2</v>
      </c>
      <c r="AU106" s="13">
        <f t="shared" si="59"/>
        <v>0.14740374609781565</v>
      </c>
    </row>
    <row r="107" spans="1:47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60"/>
        <v>5.2848841046895245</v>
      </c>
      <c r="G107" s="18">
        <f t="shared" si="61"/>
        <v>1.5811388300841893</v>
      </c>
      <c r="H107" s="18">
        <f t="shared" si="38"/>
        <v>0</v>
      </c>
      <c r="I107" s="17">
        <f t="shared" si="39"/>
        <v>0</v>
      </c>
      <c r="J107" s="16" t="str">
        <f t="shared" si="40"/>
        <v>C3</v>
      </c>
      <c r="K107" s="16">
        <f t="shared" si="41"/>
        <v>0</v>
      </c>
      <c r="M107" s="16">
        <v>101</v>
      </c>
      <c r="N107" s="17">
        <v>6</v>
      </c>
      <c r="O107" s="17">
        <v>2.5</v>
      </c>
      <c r="P107" s="17">
        <v>6.3</v>
      </c>
      <c r="Q107" s="17">
        <v>3.3</v>
      </c>
      <c r="R107" s="18">
        <f t="shared" si="42"/>
        <v>5.1968919082057861</v>
      </c>
      <c r="S107" s="18">
        <f t="shared" si="43"/>
        <v>1.9113698375307318</v>
      </c>
      <c r="T107" s="18">
        <f t="shared" si="44"/>
        <v>0.76736341532364627</v>
      </c>
      <c r="U107" s="17">
        <f t="shared" si="45"/>
        <v>0.76736341532364627</v>
      </c>
      <c r="V107" s="16" t="str">
        <f t="shared" si="46"/>
        <v>C3</v>
      </c>
      <c r="W107" s="16">
        <f t="shared" si="47"/>
        <v>0.58884661117717085</v>
      </c>
      <c r="Y107" s="16">
        <v>101</v>
      </c>
      <c r="Z107" s="17">
        <v>6</v>
      </c>
      <c r="AA107" s="17">
        <v>2.5</v>
      </c>
      <c r="AB107" s="17">
        <v>6.3</v>
      </c>
      <c r="AC107" s="17">
        <v>3.3</v>
      </c>
      <c r="AD107" s="18">
        <f t="shared" si="48"/>
        <v>5.2819053044097659</v>
      </c>
      <c r="AE107" s="18">
        <f t="shared" si="49"/>
        <v>2.0064853430694822</v>
      </c>
      <c r="AF107" s="18">
        <f t="shared" si="50"/>
        <v>0.75139054765284485</v>
      </c>
      <c r="AG107" s="17">
        <f t="shared" si="51"/>
        <v>0.75139054765284485</v>
      </c>
      <c r="AH107" s="16" t="str">
        <f t="shared" si="52"/>
        <v>C3</v>
      </c>
      <c r="AI107" s="16">
        <f t="shared" si="53"/>
        <v>0.56458775510204207</v>
      </c>
      <c r="AK107" s="16">
        <v>101</v>
      </c>
      <c r="AL107" s="17">
        <v>6</v>
      </c>
      <c r="AM107" s="17">
        <v>2.5</v>
      </c>
      <c r="AN107" s="17">
        <v>6.3</v>
      </c>
      <c r="AO107" s="17">
        <v>3.3</v>
      </c>
      <c r="AP107" s="18">
        <f t="shared" si="54"/>
        <v>5.2819053044097659</v>
      </c>
      <c r="AQ107" s="18">
        <f t="shared" si="55"/>
        <v>2.0445799010809682</v>
      </c>
      <c r="AR107" s="18">
        <f t="shared" si="56"/>
        <v>0.77731870988115537</v>
      </c>
      <c r="AS107" s="17">
        <f t="shared" si="57"/>
        <v>0.77731870988115537</v>
      </c>
      <c r="AT107" s="16" t="str">
        <f t="shared" si="58"/>
        <v>C3</v>
      </c>
      <c r="AU107" s="16">
        <f t="shared" si="59"/>
        <v>0.6042243767313038</v>
      </c>
    </row>
    <row r="108" spans="1:47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60"/>
        <v>4.2083250825001626</v>
      </c>
      <c r="G108" s="15">
        <f t="shared" si="61"/>
        <v>0.92736184954956991</v>
      </c>
      <c r="H108" s="15">
        <f t="shared" si="38"/>
        <v>1.3341664064126335</v>
      </c>
      <c r="I108" s="14">
        <f t="shared" si="39"/>
        <v>0.92736184954956991</v>
      </c>
      <c r="J108" s="13" t="str">
        <f t="shared" si="40"/>
        <v>C2</v>
      </c>
      <c r="K108" s="13">
        <f t="shared" si="41"/>
        <v>0.8599999999999991</v>
      </c>
      <c r="M108" s="13">
        <v>102</v>
      </c>
      <c r="N108" s="14">
        <v>5.0999999999999996</v>
      </c>
      <c r="O108" s="14">
        <v>1.9</v>
      </c>
      <c r="P108" s="14">
        <v>5.8</v>
      </c>
      <c r="Q108" s="14">
        <v>2.7</v>
      </c>
      <c r="R108" s="15">
        <f t="shared" si="42"/>
        <v>4.1022517986223459</v>
      </c>
      <c r="S108" s="15">
        <f t="shared" si="43"/>
        <v>0.75607176575850665</v>
      </c>
      <c r="T108" s="15">
        <f t="shared" si="44"/>
        <v>1.4729345763982804</v>
      </c>
      <c r="U108" s="14">
        <f t="shared" si="45"/>
        <v>0.75607176575850665</v>
      </c>
      <c r="V108" s="13" t="str">
        <f t="shared" si="46"/>
        <v>C2</v>
      </c>
      <c r="W108" s="13">
        <f t="shared" si="47"/>
        <v>0.57164451497718616</v>
      </c>
      <c r="Y108" s="13">
        <v>102</v>
      </c>
      <c r="Z108" s="14">
        <v>5.0999999999999996</v>
      </c>
      <c r="AA108" s="14">
        <v>1.9</v>
      </c>
      <c r="AB108" s="14">
        <v>5.8</v>
      </c>
      <c r="AC108" s="14">
        <v>2.7</v>
      </c>
      <c r="AD108" s="15">
        <f t="shared" si="48"/>
        <v>4.1747718169001029</v>
      </c>
      <c r="AE108" s="15">
        <f t="shared" si="49"/>
        <v>0.82675382883366355</v>
      </c>
      <c r="AF108" s="15">
        <f t="shared" si="50"/>
        <v>1.3528865587388788</v>
      </c>
      <c r="AG108" s="14">
        <f t="shared" si="51"/>
        <v>0.82675382883366355</v>
      </c>
      <c r="AH108" s="13" t="str">
        <f t="shared" si="52"/>
        <v>C2</v>
      </c>
      <c r="AI108" s="13">
        <f t="shared" si="53"/>
        <v>0.68352189349112269</v>
      </c>
      <c r="AK108" s="13">
        <v>102</v>
      </c>
      <c r="AL108" s="14">
        <v>5.0999999999999996</v>
      </c>
      <c r="AM108" s="14">
        <v>1.9</v>
      </c>
      <c r="AN108" s="14">
        <v>5.8</v>
      </c>
      <c r="AO108" s="14">
        <v>2.7</v>
      </c>
      <c r="AP108" s="15">
        <f t="shared" si="54"/>
        <v>4.1747718169001029</v>
      </c>
      <c r="AQ108" s="15">
        <f t="shared" si="55"/>
        <v>0.85382471814981997</v>
      </c>
      <c r="AR108" s="15">
        <f t="shared" si="56"/>
        <v>1.297573913479239</v>
      </c>
      <c r="AS108" s="14">
        <f t="shared" si="57"/>
        <v>0.85382471814981997</v>
      </c>
      <c r="AT108" s="13" t="str">
        <f t="shared" si="58"/>
        <v>C2</v>
      </c>
      <c r="AU108" s="13">
        <f t="shared" si="59"/>
        <v>0.72901664932361954</v>
      </c>
    </row>
    <row r="109" spans="1:47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60"/>
        <v>5.3018864567246249</v>
      </c>
      <c r="G109" s="18">
        <f t="shared" si="61"/>
        <v>1.5556349186104046</v>
      </c>
      <c r="H109" s="18">
        <f t="shared" si="38"/>
        <v>0.94868329805051343</v>
      </c>
      <c r="I109" s="17">
        <f t="shared" si="39"/>
        <v>0.94868329805051343</v>
      </c>
      <c r="J109" s="16" t="str">
        <f t="shared" si="40"/>
        <v>C3</v>
      </c>
      <c r="K109" s="16">
        <f t="shared" si="41"/>
        <v>0.89999999999999936</v>
      </c>
      <c r="M109" s="16">
        <v>103</v>
      </c>
      <c r="N109" s="17">
        <v>5.9</v>
      </c>
      <c r="O109" s="17">
        <v>2.1</v>
      </c>
      <c r="P109" s="17">
        <v>7.1</v>
      </c>
      <c r="Q109" s="17">
        <v>3</v>
      </c>
      <c r="R109" s="18">
        <f t="shared" si="42"/>
        <v>5.229688928596854</v>
      </c>
      <c r="S109" s="18">
        <f t="shared" si="43"/>
        <v>1.9062046967634672</v>
      </c>
      <c r="T109" s="18">
        <f t="shared" si="44"/>
        <v>0.19267193165102003</v>
      </c>
      <c r="U109" s="17">
        <f t="shared" si="45"/>
        <v>0.19267193165102003</v>
      </c>
      <c r="V109" s="16" t="str">
        <f t="shared" si="46"/>
        <v>C3</v>
      </c>
      <c r="W109" s="16">
        <f t="shared" si="47"/>
        <v>3.7122473246135337E-2</v>
      </c>
      <c r="Y109" s="16">
        <v>103</v>
      </c>
      <c r="Z109" s="17">
        <v>5.9</v>
      </c>
      <c r="AA109" s="17">
        <v>2.1</v>
      </c>
      <c r="AB109" s="17">
        <v>7.1</v>
      </c>
      <c r="AC109" s="17">
        <v>3</v>
      </c>
      <c r="AD109" s="18">
        <f t="shared" si="48"/>
        <v>5.3237254865851904</v>
      </c>
      <c r="AE109" s="18">
        <f t="shared" si="49"/>
        <v>2.0060252436364063</v>
      </c>
      <c r="AF109" s="18">
        <f t="shared" si="50"/>
        <v>0.2662207155496264</v>
      </c>
      <c r="AG109" s="17">
        <f t="shared" si="51"/>
        <v>0.2662207155496264</v>
      </c>
      <c r="AH109" s="16" t="str">
        <f t="shared" si="52"/>
        <v>C3</v>
      </c>
      <c r="AI109" s="16">
        <f t="shared" si="53"/>
        <v>7.0873469387755086E-2</v>
      </c>
      <c r="AK109" s="16">
        <v>103</v>
      </c>
      <c r="AL109" s="17">
        <v>5.9</v>
      </c>
      <c r="AM109" s="17">
        <v>2.1</v>
      </c>
      <c r="AN109" s="17">
        <v>7.1</v>
      </c>
      <c r="AO109" s="17">
        <v>3</v>
      </c>
      <c r="AP109" s="18">
        <f t="shared" si="54"/>
        <v>5.3237254865851904</v>
      </c>
      <c r="AQ109" s="18">
        <f t="shared" si="55"/>
        <v>2.0524534188186565</v>
      </c>
      <c r="AR109" s="18">
        <f t="shared" si="56"/>
        <v>0.30610138997042846</v>
      </c>
      <c r="AS109" s="17">
        <f t="shared" si="57"/>
        <v>0.30610138997042846</v>
      </c>
      <c r="AT109" s="16" t="str">
        <f t="shared" si="58"/>
        <v>C3</v>
      </c>
      <c r="AU109" s="16">
        <f t="shared" si="59"/>
        <v>9.3698060941828323E-2</v>
      </c>
    </row>
    <row r="110" spans="1:47" x14ac:dyDescent="0.35">
      <c r="A110" s="16">
        <v>104</v>
      </c>
      <c r="B110" s="17">
        <v>5.6</v>
      </c>
      <c r="C110" s="17">
        <v>1.8</v>
      </c>
      <c r="D110" s="17">
        <v>6.3</v>
      </c>
      <c r="E110" s="17">
        <v>2.9</v>
      </c>
      <c r="F110" s="18">
        <f t="shared" si="60"/>
        <v>4.6904157598234288</v>
      </c>
      <c r="G110" s="18">
        <f t="shared" si="61"/>
        <v>1.0049875621120885</v>
      </c>
      <c r="H110" s="18">
        <f t="shared" si="38"/>
        <v>0.90000000000000013</v>
      </c>
      <c r="I110" s="17">
        <f t="shared" si="39"/>
        <v>0.90000000000000013</v>
      </c>
      <c r="J110" s="16" t="str">
        <f t="shared" si="40"/>
        <v>C3</v>
      </c>
      <c r="K110" s="16">
        <f t="shared" si="41"/>
        <v>0.81000000000000028</v>
      </c>
      <c r="M110" s="16">
        <v>104</v>
      </c>
      <c r="N110" s="17">
        <v>5.6</v>
      </c>
      <c r="O110" s="17">
        <v>1.8</v>
      </c>
      <c r="P110" s="17">
        <v>6.3</v>
      </c>
      <c r="Q110" s="17">
        <v>2.9</v>
      </c>
      <c r="R110" s="18">
        <f t="shared" si="42"/>
        <v>4.6007713777453292</v>
      </c>
      <c r="S110" s="18">
        <f t="shared" si="43"/>
        <v>1.1927997633888792</v>
      </c>
      <c r="T110" s="18">
        <f t="shared" si="44"/>
        <v>0.81635336593519403</v>
      </c>
      <c r="U110" s="17">
        <f t="shared" si="45"/>
        <v>0.81635336593519403</v>
      </c>
      <c r="V110" s="16" t="str">
        <f t="shared" si="46"/>
        <v>C3</v>
      </c>
      <c r="W110" s="16">
        <f t="shared" si="47"/>
        <v>0.66643281807372079</v>
      </c>
      <c r="Y110" s="16">
        <v>104</v>
      </c>
      <c r="Z110" s="17">
        <v>5.6</v>
      </c>
      <c r="AA110" s="17">
        <v>1.8</v>
      </c>
      <c r="AB110" s="17">
        <v>6.3</v>
      </c>
      <c r="AC110" s="17">
        <v>2.9</v>
      </c>
      <c r="AD110" s="18">
        <f t="shared" si="48"/>
        <v>4.684171732678319</v>
      </c>
      <c r="AE110" s="18">
        <f t="shared" si="49"/>
        <v>1.2874478216576857</v>
      </c>
      <c r="AF110" s="18">
        <f t="shared" si="50"/>
        <v>0.70893423891221441</v>
      </c>
      <c r="AG110" s="17">
        <f t="shared" si="51"/>
        <v>0.70893423891221441</v>
      </c>
      <c r="AH110" s="16" t="str">
        <f t="shared" si="52"/>
        <v>C3</v>
      </c>
      <c r="AI110" s="16">
        <f t="shared" si="53"/>
        <v>0.50258775510204068</v>
      </c>
      <c r="AK110" s="16">
        <v>104</v>
      </c>
      <c r="AL110" s="17">
        <v>5.6</v>
      </c>
      <c r="AM110" s="17">
        <v>1.8</v>
      </c>
      <c r="AN110" s="17">
        <v>6.3</v>
      </c>
      <c r="AO110" s="17">
        <v>2.9</v>
      </c>
      <c r="AP110" s="18">
        <f t="shared" si="54"/>
        <v>4.684171732678319</v>
      </c>
      <c r="AQ110" s="18">
        <f t="shared" si="55"/>
        <v>1.3308924501400352</v>
      </c>
      <c r="AR110" s="18">
        <f t="shared" si="56"/>
        <v>0.65293923139079091</v>
      </c>
      <c r="AS110" s="17">
        <f t="shared" si="57"/>
        <v>0.65293923139079091</v>
      </c>
      <c r="AT110" s="16" t="str">
        <f t="shared" si="58"/>
        <v>C3</v>
      </c>
      <c r="AU110" s="16">
        <f t="shared" si="59"/>
        <v>0.42632963988919681</v>
      </c>
    </row>
    <row r="111" spans="1:47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60"/>
        <v>5.0566787519082128</v>
      </c>
      <c r="G111" s="18">
        <f t="shared" si="61"/>
        <v>1.3038404810405295</v>
      </c>
      <c r="H111" s="18">
        <f t="shared" si="38"/>
        <v>0.5099019513592784</v>
      </c>
      <c r="I111" s="17">
        <f t="shared" si="39"/>
        <v>0.5099019513592784</v>
      </c>
      <c r="J111" s="16" t="str">
        <f t="shared" si="40"/>
        <v>C3</v>
      </c>
      <c r="K111" s="16">
        <f t="shared" si="41"/>
        <v>0.2599999999999999</v>
      </c>
      <c r="M111" s="16">
        <v>105</v>
      </c>
      <c r="N111" s="17">
        <v>5.8</v>
      </c>
      <c r="O111" s="17">
        <v>2.2000000000000002</v>
      </c>
      <c r="P111" s="17">
        <v>6.5</v>
      </c>
      <c r="Q111" s="17">
        <v>3</v>
      </c>
      <c r="R111" s="18">
        <f t="shared" si="42"/>
        <v>4.9704064630104012</v>
      </c>
      <c r="S111" s="18">
        <f t="shared" si="43"/>
        <v>1.5865045312425812</v>
      </c>
      <c r="T111" s="18">
        <f t="shared" si="44"/>
        <v>0.46964960247849052</v>
      </c>
      <c r="U111" s="17">
        <f t="shared" si="45"/>
        <v>0.46964960247849052</v>
      </c>
      <c r="V111" s="16" t="str">
        <f t="shared" si="46"/>
        <v>C3</v>
      </c>
      <c r="W111" s="16">
        <f t="shared" si="47"/>
        <v>0.22057074910820418</v>
      </c>
      <c r="Y111" s="16">
        <v>105</v>
      </c>
      <c r="Z111" s="17">
        <v>5.8</v>
      </c>
      <c r="AA111" s="17">
        <v>2.2000000000000002</v>
      </c>
      <c r="AB111" s="17">
        <v>6.5</v>
      </c>
      <c r="AC111" s="17">
        <v>3</v>
      </c>
      <c r="AD111" s="18">
        <f t="shared" si="48"/>
        <v>5.0566684876281558</v>
      </c>
      <c r="AE111" s="18">
        <f t="shared" si="49"/>
        <v>1.6855445277504779</v>
      </c>
      <c r="AF111" s="18">
        <f t="shared" si="50"/>
        <v>0.39353966685425151</v>
      </c>
      <c r="AG111" s="17">
        <f t="shared" si="51"/>
        <v>0.39353966685425151</v>
      </c>
      <c r="AH111" s="16" t="str">
        <f t="shared" si="52"/>
        <v>C3</v>
      </c>
      <c r="AI111" s="16">
        <f t="shared" si="53"/>
        <v>0.15487346938775526</v>
      </c>
      <c r="AK111" s="16">
        <v>105</v>
      </c>
      <c r="AL111" s="17">
        <v>5.8</v>
      </c>
      <c r="AM111" s="17">
        <v>2.2000000000000002</v>
      </c>
      <c r="AN111" s="17">
        <v>6.5</v>
      </c>
      <c r="AO111" s="17">
        <v>3</v>
      </c>
      <c r="AP111" s="18">
        <f t="shared" si="54"/>
        <v>5.0566684876281558</v>
      </c>
      <c r="AQ111" s="18">
        <f t="shared" si="55"/>
        <v>1.7281307832922619</v>
      </c>
      <c r="AR111" s="18">
        <f t="shared" si="56"/>
        <v>0.38458885482761745</v>
      </c>
      <c r="AS111" s="17">
        <f t="shared" si="57"/>
        <v>0.38458885482761745</v>
      </c>
      <c r="AT111" s="16" t="str">
        <f t="shared" si="58"/>
        <v>C3</v>
      </c>
      <c r="AU111" s="16">
        <f t="shared" si="59"/>
        <v>0.14790858725761821</v>
      </c>
    </row>
    <row r="112" spans="1:47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60"/>
        <v>6.0950799830683104</v>
      </c>
      <c r="G112" s="18">
        <f t="shared" si="61"/>
        <v>2.3748684174075829</v>
      </c>
      <c r="H112" s="18">
        <f t="shared" si="38"/>
        <v>1.5165750888103098</v>
      </c>
      <c r="I112" s="17">
        <f t="shared" si="39"/>
        <v>1.5165750888103098</v>
      </c>
      <c r="J112" s="16" t="str">
        <f t="shared" si="40"/>
        <v>C3</v>
      </c>
      <c r="K112" s="16">
        <f t="shared" si="41"/>
        <v>2.2999999999999989</v>
      </c>
      <c r="M112" s="16">
        <v>106</v>
      </c>
      <c r="N112" s="17">
        <v>6.6</v>
      </c>
      <c r="O112" s="17">
        <v>2.1</v>
      </c>
      <c r="P112" s="17">
        <v>7.6</v>
      </c>
      <c r="Q112" s="17">
        <v>3</v>
      </c>
      <c r="R112" s="18">
        <f t="shared" si="42"/>
        <v>6.0293269562025289</v>
      </c>
      <c r="S112" s="18">
        <f t="shared" si="43"/>
        <v>2.7292024335743013</v>
      </c>
      <c r="T112" s="18">
        <f t="shared" si="44"/>
        <v>0.96805086294374865</v>
      </c>
      <c r="U112" s="17">
        <f t="shared" si="45"/>
        <v>0.96805086294374865</v>
      </c>
      <c r="V112" s="16" t="str">
        <f t="shared" si="46"/>
        <v>C3</v>
      </c>
      <c r="W112" s="16">
        <f t="shared" si="47"/>
        <v>0.9371224732461364</v>
      </c>
      <c r="Y112" s="16">
        <v>106</v>
      </c>
      <c r="Z112" s="17">
        <v>6.6</v>
      </c>
      <c r="AA112" s="17">
        <v>2.1</v>
      </c>
      <c r="AB112" s="17">
        <v>7.6</v>
      </c>
      <c r="AC112" s="17">
        <v>3</v>
      </c>
      <c r="AD112" s="18">
        <f t="shared" si="48"/>
        <v>6.1259728413204018</v>
      </c>
      <c r="AE112" s="18">
        <f t="shared" si="49"/>
        <v>2.8268191503659601</v>
      </c>
      <c r="AF112" s="18">
        <f t="shared" si="50"/>
        <v>1.0902237179139158</v>
      </c>
      <c r="AG112" s="17">
        <f t="shared" si="51"/>
        <v>1.0902237179139158</v>
      </c>
      <c r="AH112" s="16" t="str">
        <f t="shared" si="52"/>
        <v>C3</v>
      </c>
      <c r="AI112" s="16">
        <f t="shared" si="53"/>
        <v>1.1885877551020414</v>
      </c>
      <c r="AK112" s="16">
        <v>106</v>
      </c>
      <c r="AL112" s="17">
        <v>6.6</v>
      </c>
      <c r="AM112" s="17">
        <v>2.1</v>
      </c>
      <c r="AN112" s="17">
        <v>7.6</v>
      </c>
      <c r="AO112" s="17">
        <v>3</v>
      </c>
      <c r="AP112" s="18">
        <f t="shared" si="54"/>
        <v>6.1259728413204018</v>
      </c>
      <c r="AQ112" s="18">
        <f t="shared" si="55"/>
        <v>2.8740188571509226</v>
      </c>
      <c r="AR112" s="18">
        <f t="shared" si="56"/>
        <v>1.1422568417482892</v>
      </c>
      <c r="AS112" s="17">
        <f t="shared" si="57"/>
        <v>1.1422568417482892</v>
      </c>
      <c r="AT112" s="16" t="str">
        <f t="shared" si="58"/>
        <v>C3</v>
      </c>
      <c r="AU112" s="16">
        <f t="shared" si="59"/>
        <v>1.3047506925207764</v>
      </c>
    </row>
    <row r="113" spans="1:47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60"/>
        <v>3.591656999213594</v>
      </c>
      <c r="G113" s="15">
        <f t="shared" si="61"/>
        <v>1.6278820596099701</v>
      </c>
      <c r="H113" s="15">
        <f t="shared" si="38"/>
        <v>2.3430749027719959</v>
      </c>
      <c r="I113" s="14">
        <f t="shared" si="39"/>
        <v>1.6278820596099701</v>
      </c>
      <c r="J113" s="13" t="str">
        <f t="shared" si="40"/>
        <v>C2</v>
      </c>
      <c r="K113" s="13">
        <f t="shared" si="41"/>
        <v>2.6499999999999981</v>
      </c>
      <c r="M113" s="13">
        <v>107</v>
      </c>
      <c r="N113" s="14">
        <v>4.5</v>
      </c>
      <c r="O113" s="14">
        <v>1.7</v>
      </c>
      <c r="P113" s="14">
        <v>4.9000000000000004</v>
      </c>
      <c r="Q113" s="14">
        <v>2.5</v>
      </c>
      <c r="R113" s="15">
        <f t="shared" si="42"/>
        <v>3.4571947167459847</v>
      </c>
      <c r="S113" s="15">
        <f t="shared" si="43"/>
        <v>1.1389194320599088</v>
      </c>
      <c r="T113" s="15">
        <f t="shared" si="44"/>
        <v>2.5878132942041865</v>
      </c>
      <c r="U113" s="14">
        <f t="shared" si="45"/>
        <v>1.1389194320599088</v>
      </c>
      <c r="V113" s="13" t="str">
        <f t="shared" si="46"/>
        <v>C2</v>
      </c>
      <c r="W113" s="13">
        <f t="shared" si="47"/>
        <v>1.2971374727236651</v>
      </c>
      <c r="Y113" s="13">
        <v>107</v>
      </c>
      <c r="Z113" s="14">
        <v>4.5</v>
      </c>
      <c r="AA113" s="14">
        <v>1.7</v>
      </c>
      <c r="AB113" s="14">
        <v>4.9000000000000004</v>
      </c>
      <c r="AC113" s="14">
        <v>2.5</v>
      </c>
      <c r="AD113" s="15">
        <f t="shared" si="48"/>
        <v>3.5033729010722947</v>
      </c>
      <c r="AE113" s="15">
        <f t="shared" si="49"/>
        <v>1.0974019884528898</v>
      </c>
      <c r="AF113" s="15">
        <f t="shared" si="50"/>
        <v>2.4669852708377906</v>
      </c>
      <c r="AG113" s="14">
        <f t="shared" si="51"/>
        <v>1.0974019884528898</v>
      </c>
      <c r="AH113" s="13" t="str">
        <f t="shared" si="52"/>
        <v>C2</v>
      </c>
      <c r="AI113" s="13">
        <f t="shared" si="53"/>
        <v>1.2042911242603564</v>
      </c>
      <c r="AK113" s="13">
        <v>107</v>
      </c>
      <c r="AL113" s="14">
        <v>4.5</v>
      </c>
      <c r="AM113" s="14">
        <v>1.7</v>
      </c>
      <c r="AN113" s="14">
        <v>4.9000000000000004</v>
      </c>
      <c r="AO113" s="14">
        <v>2.5</v>
      </c>
      <c r="AP113" s="15">
        <f t="shared" si="54"/>
        <v>3.5033729010722947</v>
      </c>
      <c r="AQ113" s="15">
        <f t="shared" si="55"/>
        <v>1.071018751214307</v>
      </c>
      <c r="AR113" s="15">
        <f t="shared" si="56"/>
        <v>2.4108336967890183</v>
      </c>
      <c r="AS113" s="14">
        <f t="shared" si="57"/>
        <v>1.071018751214307</v>
      </c>
      <c r="AT113" s="13" t="str">
        <f t="shared" si="58"/>
        <v>C2</v>
      </c>
      <c r="AU113" s="13">
        <f t="shared" si="59"/>
        <v>1.1470811654526536</v>
      </c>
    </row>
    <row r="114" spans="1:47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60"/>
        <v>5.6364882684167812</v>
      </c>
      <c r="G114" s="18">
        <f t="shared" si="61"/>
        <v>1.9390719429665313</v>
      </c>
      <c r="H114" s="18">
        <f t="shared" si="38"/>
        <v>1.3190905958272918</v>
      </c>
      <c r="I114" s="17">
        <f t="shared" si="39"/>
        <v>1.3190905958272918</v>
      </c>
      <c r="J114" s="16" t="str">
        <f t="shared" si="40"/>
        <v>C3</v>
      </c>
      <c r="K114" s="16">
        <f t="shared" si="41"/>
        <v>1.7399999999999998</v>
      </c>
      <c r="M114" s="16">
        <v>108</v>
      </c>
      <c r="N114" s="17">
        <v>6.3</v>
      </c>
      <c r="O114" s="17">
        <v>1.8</v>
      </c>
      <c r="P114" s="17">
        <v>7.3</v>
      </c>
      <c r="Q114" s="17">
        <v>2.9</v>
      </c>
      <c r="R114" s="18">
        <f t="shared" si="42"/>
        <v>5.5670810473647423</v>
      </c>
      <c r="S114" s="18">
        <f t="shared" si="43"/>
        <v>2.2549062644500455</v>
      </c>
      <c r="T114" s="18">
        <f t="shared" si="44"/>
        <v>0.67201579733427808</v>
      </c>
      <c r="U114" s="17">
        <f t="shared" si="45"/>
        <v>0.67201579733427808</v>
      </c>
      <c r="V114" s="16" t="str">
        <f t="shared" si="46"/>
        <v>C3</v>
      </c>
      <c r="W114" s="16">
        <f t="shared" si="47"/>
        <v>0.4516052318668255</v>
      </c>
      <c r="Y114" s="16">
        <v>108</v>
      </c>
      <c r="Z114" s="17">
        <v>6.3</v>
      </c>
      <c r="AA114" s="17">
        <v>1.8</v>
      </c>
      <c r="AB114" s="17">
        <v>7.3</v>
      </c>
      <c r="AC114" s="17">
        <v>2.9</v>
      </c>
      <c r="AD114" s="18">
        <f t="shared" si="48"/>
        <v>5.6611935031445562</v>
      </c>
      <c r="AE114" s="18">
        <f t="shared" si="49"/>
        <v>2.349890089334532</v>
      </c>
      <c r="AF114" s="18">
        <f t="shared" si="50"/>
        <v>0.75895739441065657</v>
      </c>
      <c r="AG114" s="17">
        <f t="shared" si="51"/>
        <v>0.75895739441065657</v>
      </c>
      <c r="AH114" s="16" t="str">
        <f t="shared" si="52"/>
        <v>C3</v>
      </c>
      <c r="AI114" s="16">
        <f t="shared" si="53"/>
        <v>0.57601632653061297</v>
      </c>
      <c r="AK114" s="16">
        <v>108</v>
      </c>
      <c r="AL114" s="17">
        <v>6.3</v>
      </c>
      <c r="AM114" s="17">
        <v>1.8</v>
      </c>
      <c r="AN114" s="17">
        <v>7.3</v>
      </c>
      <c r="AO114" s="17">
        <v>2.9</v>
      </c>
      <c r="AP114" s="18">
        <f t="shared" si="54"/>
        <v>5.6611935031445562</v>
      </c>
      <c r="AQ114" s="18">
        <f t="shared" si="55"/>
        <v>2.3973070653240578</v>
      </c>
      <c r="AR114" s="18">
        <f t="shared" si="56"/>
        <v>0.78573676983334861</v>
      </c>
      <c r="AS114" s="17">
        <f t="shared" si="57"/>
        <v>0.78573676983334861</v>
      </c>
      <c r="AT114" s="16" t="str">
        <f t="shared" si="58"/>
        <v>C3</v>
      </c>
      <c r="AU114" s="16">
        <f t="shared" si="59"/>
        <v>0.61738227146814462</v>
      </c>
    </row>
    <row r="115" spans="1:47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60"/>
        <v>5.0477717856495854</v>
      </c>
      <c r="G115" s="18">
        <f t="shared" si="61"/>
        <v>1.431782106327635</v>
      </c>
      <c r="H115" s="18">
        <f t="shared" si="38"/>
        <v>1.1532562594670797</v>
      </c>
      <c r="I115" s="17">
        <f t="shared" si="39"/>
        <v>1.1532562594670797</v>
      </c>
      <c r="J115" s="16" t="str">
        <f t="shared" si="40"/>
        <v>C3</v>
      </c>
      <c r="K115" s="16">
        <f t="shared" si="41"/>
        <v>1.33</v>
      </c>
      <c r="M115" s="16">
        <v>109</v>
      </c>
      <c r="N115" s="17">
        <v>5.8</v>
      </c>
      <c r="O115" s="17">
        <v>1.8</v>
      </c>
      <c r="P115" s="17">
        <v>6.7</v>
      </c>
      <c r="Q115" s="17">
        <v>2.5</v>
      </c>
      <c r="R115" s="18">
        <f t="shared" si="42"/>
        <v>4.9610284369910236</v>
      </c>
      <c r="S115" s="18">
        <f t="shared" si="43"/>
        <v>1.5419795241848562</v>
      </c>
      <c r="T115" s="18">
        <f t="shared" si="44"/>
        <v>0.74478767453730466</v>
      </c>
      <c r="U115" s="17">
        <f t="shared" si="45"/>
        <v>0.74478767453730466</v>
      </c>
      <c r="V115" s="16" t="str">
        <f t="shared" si="46"/>
        <v>C3</v>
      </c>
      <c r="W115" s="16">
        <f t="shared" si="47"/>
        <v>0.55470868014268604</v>
      </c>
      <c r="Y115" s="16">
        <v>109</v>
      </c>
      <c r="Z115" s="17">
        <v>5.8</v>
      </c>
      <c r="AA115" s="17">
        <v>1.8</v>
      </c>
      <c r="AB115" s="17">
        <v>6.7</v>
      </c>
      <c r="AC115" s="17">
        <v>2.5</v>
      </c>
      <c r="AD115" s="18">
        <f t="shared" si="48"/>
        <v>5.0448473147426123</v>
      </c>
      <c r="AE115" s="18">
        <f t="shared" si="49"/>
        <v>1.6322656414506647</v>
      </c>
      <c r="AF115" s="18">
        <f t="shared" si="50"/>
        <v>0.69097387646652964</v>
      </c>
      <c r="AG115" s="17">
        <f t="shared" si="51"/>
        <v>0.69097387646652964</v>
      </c>
      <c r="AH115" s="16" t="str">
        <f t="shared" si="52"/>
        <v>C3</v>
      </c>
      <c r="AI115" s="16">
        <f t="shared" si="53"/>
        <v>0.47744489795918293</v>
      </c>
      <c r="AK115" s="16">
        <v>109</v>
      </c>
      <c r="AL115" s="17">
        <v>5.8</v>
      </c>
      <c r="AM115" s="17">
        <v>1.8</v>
      </c>
      <c r="AN115" s="17">
        <v>6.7</v>
      </c>
      <c r="AO115" s="17">
        <v>2.5</v>
      </c>
      <c r="AP115" s="18">
        <f t="shared" si="54"/>
        <v>5.0448473147426123</v>
      </c>
      <c r="AQ115" s="18">
        <f t="shared" si="55"/>
        <v>1.6766856335758789</v>
      </c>
      <c r="AR115" s="18">
        <f t="shared" si="56"/>
        <v>0.65454938931076156</v>
      </c>
      <c r="AS115" s="17">
        <f t="shared" si="57"/>
        <v>0.65454938931076156</v>
      </c>
      <c r="AT115" s="16" t="str">
        <f t="shared" si="58"/>
        <v>C3</v>
      </c>
      <c r="AU115" s="16">
        <f t="shared" si="59"/>
        <v>0.42843490304709092</v>
      </c>
    </row>
    <row r="116" spans="1:47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60"/>
        <v>5.6391488719486729</v>
      </c>
      <c r="G116" s="18">
        <f t="shared" si="61"/>
        <v>1.9157244060668015</v>
      </c>
      <c r="H116" s="18">
        <f t="shared" si="38"/>
        <v>0.95393920141694599</v>
      </c>
      <c r="I116" s="17">
        <f t="shared" si="39"/>
        <v>0.95393920141694599</v>
      </c>
      <c r="J116" s="16" t="str">
        <f t="shared" si="40"/>
        <v>C3</v>
      </c>
      <c r="K116" s="16">
        <f t="shared" si="41"/>
        <v>0.9100000000000007</v>
      </c>
      <c r="M116" s="16">
        <v>110</v>
      </c>
      <c r="N116" s="17">
        <v>6.1</v>
      </c>
      <c r="O116" s="17">
        <v>2.5</v>
      </c>
      <c r="P116" s="17">
        <v>7.2</v>
      </c>
      <c r="Q116" s="17">
        <v>3.6</v>
      </c>
      <c r="R116" s="18">
        <f t="shared" si="42"/>
        <v>5.5748770509335683</v>
      </c>
      <c r="S116" s="18">
        <f t="shared" si="43"/>
        <v>2.3972894334337775</v>
      </c>
      <c r="T116" s="18">
        <f t="shared" si="44"/>
        <v>0.69049087297366218</v>
      </c>
      <c r="U116" s="17">
        <f t="shared" si="45"/>
        <v>0.69049087297366218</v>
      </c>
      <c r="V116" s="16" t="str">
        <f t="shared" si="46"/>
        <v>C3</v>
      </c>
      <c r="W116" s="16">
        <f t="shared" si="47"/>
        <v>0.47677764565993008</v>
      </c>
      <c r="Y116" s="16">
        <v>110</v>
      </c>
      <c r="Z116" s="17">
        <v>6.1</v>
      </c>
      <c r="AA116" s="17">
        <v>2.5</v>
      </c>
      <c r="AB116" s="17">
        <v>7.2</v>
      </c>
      <c r="AC116" s="17">
        <v>3.6</v>
      </c>
      <c r="AD116" s="18">
        <f t="shared" si="48"/>
        <v>5.6737349905323589</v>
      </c>
      <c r="AE116" s="18">
        <f t="shared" si="49"/>
        <v>2.4977495196119817</v>
      </c>
      <c r="AF116" s="18">
        <f t="shared" si="50"/>
        <v>0.78066951904066606</v>
      </c>
      <c r="AG116" s="17">
        <f t="shared" si="51"/>
        <v>0.78066951904066606</v>
      </c>
      <c r="AH116" s="16" t="str">
        <f t="shared" si="52"/>
        <v>C3</v>
      </c>
      <c r="AI116" s="16">
        <f t="shared" si="53"/>
        <v>0.60944489795918488</v>
      </c>
      <c r="AK116" s="16">
        <v>110</v>
      </c>
      <c r="AL116" s="17">
        <v>6.1</v>
      </c>
      <c r="AM116" s="17">
        <v>2.5</v>
      </c>
      <c r="AN116" s="17">
        <v>7.2</v>
      </c>
      <c r="AO116" s="17">
        <v>3.6</v>
      </c>
      <c r="AP116" s="18">
        <f t="shared" si="54"/>
        <v>5.6737349905323589</v>
      </c>
      <c r="AQ116" s="18">
        <f t="shared" si="55"/>
        <v>2.5415864751398756</v>
      </c>
      <c r="AR116" s="18">
        <f t="shared" si="56"/>
        <v>0.84355959942610748</v>
      </c>
      <c r="AS116" s="17">
        <f t="shared" si="57"/>
        <v>0.84355959942610748</v>
      </c>
      <c r="AT116" s="16" t="str">
        <f t="shared" si="58"/>
        <v>C3</v>
      </c>
      <c r="AU116" s="16">
        <f t="shared" si="59"/>
        <v>0.71159279778393492</v>
      </c>
    </row>
    <row r="117" spans="1:47" x14ac:dyDescent="0.35">
      <c r="A117" s="13">
        <v>111</v>
      </c>
      <c r="B117" s="14">
        <v>5.0999999999999996</v>
      </c>
      <c r="C117" s="14">
        <v>2</v>
      </c>
      <c r="D117" s="14">
        <v>6.5</v>
      </c>
      <c r="E117" s="14">
        <v>3.2</v>
      </c>
      <c r="F117" s="15">
        <f t="shared" si="60"/>
        <v>4.3566041821583932</v>
      </c>
      <c r="G117" s="15">
        <f t="shared" si="61"/>
        <v>0.60827625302982158</v>
      </c>
      <c r="H117" s="15">
        <f t="shared" si="38"/>
        <v>1.0535653752852741</v>
      </c>
      <c r="I117" s="14">
        <f t="shared" si="39"/>
        <v>0.60827625302982158</v>
      </c>
      <c r="J117" s="13" t="str">
        <f t="shared" si="40"/>
        <v>C2</v>
      </c>
      <c r="K117" s="13">
        <f t="shared" si="41"/>
        <v>0.36999999999999955</v>
      </c>
      <c r="M117" s="16">
        <v>111</v>
      </c>
      <c r="N117" s="17">
        <v>5.0999999999999996</v>
      </c>
      <c r="O117" s="17">
        <v>2</v>
      </c>
      <c r="P117" s="17">
        <v>6.5</v>
      </c>
      <c r="Q117" s="17">
        <v>3.2</v>
      </c>
      <c r="R117" s="18">
        <f t="shared" si="42"/>
        <v>4.2784502434838405</v>
      </c>
      <c r="S117" s="18">
        <f t="shared" si="43"/>
        <v>1.0349985409486908</v>
      </c>
      <c r="T117" s="18">
        <f t="shared" si="44"/>
        <v>0.92934073266163519</v>
      </c>
      <c r="U117" s="17">
        <f t="shared" si="45"/>
        <v>0.92934073266163519</v>
      </c>
      <c r="V117" s="16" t="str">
        <f t="shared" si="46"/>
        <v>C3</v>
      </c>
      <c r="W117" s="16">
        <f t="shared" si="47"/>
        <v>0.86367419738406492</v>
      </c>
      <c r="Y117" s="16">
        <v>111</v>
      </c>
      <c r="Z117" s="17">
        <v>5.0999999999999996</v>
      </c>
      <c r="AA117" s="17">
        <v>2</v>
      </c>
      <c r="AB117" s="17">
        <v>6.5</v>
      </c>
      <c r="AC117" s="17">
        <v>3.2</v>
      </c>
      <c r="AD117" s="18">
        <f t="shared" si="48"/>
        <v>4.3702082013541856</v>
      </c>
      <c r="AE117" s="18">
        <f t="shared" si="49"/>
        <v>1.1336728810302505</v>
      </c>
      <c r="AF117" s="18">
        <f t="shared" si="50"/>
        <v>0.8026842721869698</v>
      </c>
      <c r="AG117" s="17">
        <f t="shared" si="51"/>
        <v>0.8026842721869698</v>
      </c>
      <c r="AH117" s="16" t="str">
        <f t="shared" si="52"/>
        <v>C3</v>
      </c>
      <c r="AI117" s="16">
        <f t="shared" si="53"/>
        <v>0.64430204081632547</v>
      </c>
      <c r="AK117" s="16">
        <v>111</v>
      </c>
      <c r="AL117" s="17">
        <v>5.0999999999999996</v>
      </c>
      <c r="AM117" s="17">
        <v>2</v>
      </c>
      <c r="AN117" s="17">
        <v>6.5</v>
      </c>
      <c r="AO117" s="17">
        <v>3.2</v>
      </c>
      <c r="AP117" s="18">
        <f t="shared" si="54"/>
        <v>4.3702082013541856</v>
      </c>
      <c r="AQ117" s="18">
        <f t="shared" si="55"/>
        <v>1.1754136695159318</v>
      </c>
      <c r="AR117" s="18">
        <f t="shared" si="56"/>
        <v>0.74552218216477106</v>
      </c>
      <c r="AS117" s="17">
        <f t="shared" si="57"/>
        <v>0.74552218216477106</v>
      </c>
      <c r="AT117" s="16" t="str">
        <f t="shared" si="58"/>
        <v>C3</v>
      </c>
      <c r="AU117" s="16">
        <f t="shared" si="59"/>
        <v>0.55580332409972211</v>
      </c>
    </row>
    <row r="118" spans="1:47" x14ac:dyDescent="0.35">
      <c r="A118" s="13">
        <v>112</v>
      </c>
      <c r="B118" s="14">
        <v>5.3</v>
      </c>
      <c r="C118" s="14">
        <v>1.9</v>
      </c>
      <c r="D118" s="14">
        <v>6.4</v>
      </c>
      <c r="E118" s="14">
        <v>2.7</v>
      </c>
      <c r="F118" s="15">
        <f t="shared" si="60"/>
        <v>4.5199557519958091</v>
      </c>
      <c r="G118" s="15">
        <f t="shared" si="61"/>
        <v>0.90553851381374117</v>
      </c>
      <c r="H118" s="15">
        <f t="shared" si="38"/>
        <v>1.1045361017187261</v>
      </c>
      <c r="I118" s="14">
        <f t="shared" si="39"/>
        <v>0.90553851381374117</v>
      </c>
      <c r="J118" s="13" t="str">
        <f t="shared" si="40"/>
        <v>C2</v>
      </c>
      <c r="K118" s="13">
        <f t="shared" si="41"/>
        <v>0.81999999999999906</v>
      </c>
      <c r="M118" s="16">
        <v>112</v>
      </c>
      <c r="N118" s="17">
        <v>5.3</v>
      </c>
      <c r="O118" s="17">
        <v>1.9</v>
      </c>
      <c r="P118" s="17">
        <v>6.4</v>
      </c>
      <c r="Q118" s="17">
        <v>2.7</v>
      </c>
      <c r="R118" s="18">
        <f t="shared" si="42"/>
        <v>4.4296947196727174</v>
      </c>
      <c r="S118" s="18">
        <f t="shared" si="43"/>
        <v>0.9956720468288448</v>
      </c>
      <c r="T118" s="18">
        <f t="shared" si="44"/>
        <v>0.93654816920761363</v>
      </c>
      <c r="U118" s="17">
        <f t="shared" si="45"/>
        <v>0.93654816920761363</v>
      </c>
      <c r="V118" s="16" t="str">
        <f t="shared" si="46"/>
        <v>C3</v>
      </c>
      <c r="W118" s="16">
        <f t="shared" si="47"/>
        <v>0.87712247324613291</v>
      </c>
      <c r="Y118" s="16">
        <v>112</v>
      </c>
      <c r="Z118" s="17">
        <v>5.3</v>
      </c>
      <c r="AA118" s="17">
        <v>1.9</v>
      </c>
      <c r="AB118" s="17">
        <v>6.4</v>
      </c>
      <c r="AC118" s="17">
        <v>2.7</v>
      </c>
      <c r="AD118" s="18">
        <f t="shared" si="48"/>
        <v>4.5128676720178911</v>
      </c>
      <c r="AE118" s="18">
        <f t="shared" si="49"/>
        <v>1.0922730222016759</v>
      </c>
      <c r="AF118" s="18">
        <f t="shared" si="50"/>
        <v>0.8152225187652995</v>
      </c>
      <c r="AG118" s="17">
        <f t="shared" si="51"/>
        <v>0.8152225187652995</v>
      </c>
      <c r="AH118" s="16" t="str">
        <f t="shared" si="52"/>
        <v>C3</v>
      </c>
      <c r="AI118" s="16">
        <f t="shared" si="53"/>
        <v>0.66458775510203905</v>
      </c>
      <c r="AK118" s="16">
        <v>112</v>
      </c>
      <c r="AL118" s="17">
        <v>5.3</v>
      </c>
      <c r="AM118" s="17">
        <v>1.9</v>
      </c>
      <c r="AN118" s="17">
        <v>6.4</v>
      </c>
      <c r="AO118" s="17">
        <v>2.7</v>
      </c>
      <c r="AP118" s="18">
        <f t="shared" si="54"/>
        <v>4.5128676720178911</v>
      </c>
      <c r="AQ118" s="18">
        <f t="shared" si="55"/>
        <v>1.1356327798253893</v>
      </c>
      <c r="AR118" s="18">
        <f t="shared" si="56"/>
        <v>0.75289837008634086</v>
      </c>
      <c r="AS118" s="17">
        <f t="shared" si="57"/>
        <v>0.75289837008634086</v>
      </c>
      <c r="AT118" s="16" t="str">
        <f t="shared" si="58"/>
        <v>C3</v>
      </c>
      <c r="AU118" s="16">
        <f t="shared" si="59"/>
        <v>0.56685595567866864</v>
      </c>
    </row>
    <row r="119" spans="1:47" x14ac:dyDescent="0.35">
      <c r="A119" s="16">
        <v>113</v>
      </c>
      <c r="B119" s="17">
        <v>5.5</v>
      </c>
      <c r="C119" s="17">
        <v>2.1</v>
      </c>
      <c r="D119" s="17">
        <v>6.8</v>
      </c>
      <c r="E119" s="17">
        <v>3</v>
      </c>
      <c r="F119" s="18">
        <f t="shared" si="60"/>
        <v>4.8538644398046387</v>
      </c>
      <c r="G119" s="18">
        <f t="shared" si="61"/>
        <v>1.1090536506409414</v>
      </c>
      <c r="H119" s="18">
        <f t="shared" si="38"/>
        <v>0.86602540378443849</v>
      </c>
      <c r="I119" s="17">
        <f t="shared" si="39"/>
        <v>0.86602540378443849</v>
      </c>
      <c r="J119" s="16" t="str">
        <f t="shared" si="40"/>
        <v>C3</v>
      </c>
      <c r="K119" s="16">
        <f t="shared" si="41"/>
        <v>0.74999999999999967</v>
      </c>
      <c r="M119" s="16">
        <v>113</v>
      </c>
      <c r="N119" s="17">
        <v>5.5</v>
      </c>
      <c r="O119" s="17">
        <v>2.1</v>
      </c>
      <c r="P119" s="17">
        <v>6.8</v>
      </c>
      <c r="Q119" s="17">
        <v>3</v>
      </c>
      <c r="R119" s="18">
        <f t="shared" si="42"/>
        <v>4.7768271543397427</v>
      </c>
      <c r="S119" s="18">
        <f t="shared" si="43"/>
        <v>1.4472740795910288</v>
      </c>
      <c r="T119" s="18">
        <f t="shared" si="44"/>
        <v>0.43733328741432104</v>
      </c>
      <c r="U119" s="17">
        <f t="shared" si="45"/>
        <v>0.43733328741432104</v>
      </c>
      <c r="V119" s="16" t="str">
        <f t="shared" si="46"/>
        <v>C3</v>
      </c>
      <c r="W119" s="16">
        <f t="shared" si="47"/>
        <v>0.19126040428061714</v>
      </c>
      <c r="Y119" s="16">
        <v>113</v>
      </c>
      <c r="Z119" s="17">
        <v>5.5</v>
      </c>
      <c r="AA119" s="17">
        <v>2.1</v>
      </c>
      <c r="AB119" s="17">
        <v>6.8</v>
      </c>
      <c r="AC119" s="17">
        <v>3</v>
      </c>
      <c r="AD119" s="18">
        <f t="shared" si="48"/>
        <v>4.8686163953978063</v>
      </c>
      <c r="AE119" s="18">
        <f t="shared" si="49"/>
        <v>1.5481945965787811</v>
      </c>
      <c r="AF119" s="18">
        <f t="shared" si="50"/>
        <v>0.31398687090711286</v>
      </c>
      <c r="AG119" s="17">
        <f t="shared" si="51"/>
        <v>0.31398687090711286</v>
      </c>
      <c r="AH119" s="16" t="str">
        <f t="shared" si="52"/>
        <v>C3</v>
      </c>
      <c r="AI119" s="16">
        <f t="shared" si="53"/>
        <v>9.8587755102039959E-2</v>
      </c>
      <c r="AK119" s="16">
        <v>113</v>
      </c>
      <c r="AL119" s="17">
        <v>5.5</v>
      </c>
      <c r="AM119" s="17">
        <v>2.1</v>
      </c>
      <c r="AN119" s="17">
        <v>6.8</v>
      </c>
      <c r="AO119" s="17">
        <v>3</v>
      </c>
      <c r="AP119" s="18">
        <f t="shared" si="54"/>
        <v>4.8686163953978063</v>
      </c>
      <c r="AQ119" s="18">
        <f t="shared" si="55"/>
        <v>1.5932267534890616</v>
      </c>
      <c r="AR119" s="18">
        <f t="shared" si="56"/>
        <v>0.25958095359279215</v>
      </c>
      <c r="AS119" s="17">
        <f t="shared" si="57"/>
        <v>0.25958095359279215</v>
      </c>
      <c r="AT119" s="16" t="str">
        <f t="shared" si="58"/>
        <v>C3</v>
      </c>
      <c r="AU119" s="16">
        <f t="shared" si="59"/>
        <v>6.7382271468143309E-2</v>
      </c>
    </row>
    <row r="120" spans="1:47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60"/>
        <v>4.1904653679513926</v>
      </c>
      <c r="G120" s="15">
        <f t="shared" si="61"/>
        <v>1.1180339887498945</v>
      </c>
      <c r="H120" s="15">
        <f t="shared" si="38"/>
        <v>1.4999999999999998</v>
      </c>
      <c r="I120" s="14">
        <f t="shared" si="39"/>
        <v>1.1180339887498945</v>
      </c>
      <c r="J120" s="13" t="str">
        <f t="shared" si="40"/>
        <v>C2</v>
      </c>
      <c r="K120" s="13">
        <f t="shared" si="41"/>
        <v>1.2499999999999991</v>
      </c>
      <c r="M120" s="13">
        <v>114</v>
      </c>
      <c r="N120" s="14">
        <v>5</v>
      </c>
      <c r="O120" s="14">
        <v>2</v>
      </c>
      <c r="P120" s="14">
        <v>5.7</v>
      </c>
      <c r="Q120" s="14">
        <v>2.5</v>
      </c>
      <c r="R120" s="15">
        <f t="shared" si="42"/>
        <v>4.0779703736442077</v>
      </c>
      <c r="S120" s="15">
        <f t="shared" si="43"/>
        <v>0.82031220922950376</v>
      </c>
      <c r="T120" s="15">
        <f t="shared" si="44"/>
        <v>1.6551544539255483</v>
      </c>
      <c r="U120" s="14">
        <f t="shared" si="45"/>
        <v>0.82031220922950376</v>
      </c>
      <c r="V120" s="13" t="str">
        <f t="shared" si="46"/>
        <v>C2</v>
      </c>
      <c r="W120" s="13">
        <f t="shared" si="47"/>
        <v>0.67291212061098915</v>
      </c>
      <c r="Y120" s="13">
        <v>114</v>
      </c>
      <c r="Z120" s="14">
        <v>5</v>
      </c>
      <c r="AA120" s="14">
        <v>2</v>
      </c>
      <c r="AB120" s="14">
        <v>5.7</v>
      </c>
      <c r="AC120" s="14">
        <v>2.5</v>
      </c>
      <c r="AD120" s="15">
        <f t="shared" si="48"/>
        <v>4.1452422665838951</v>
      </c>
      <c r="AE120" s="15">
        <f t="shared" si="49"/>
        <v>0.87194674393586347</v>
      </c>
      <c r="AF120" s="15">
        <f t="shared" si="50"/>
        <v>1.5380002919242834</v>
      </c>
      <c r="AG120" s="14">
        <f t="shared" si="51"/>
        <v>0.87194674393586347</v>
      </c>
      <c r="AH120" s="13" t="str">
        <f t="shared" si="52"/>
        <v>C2</v>
      </c>
      <c r="AI120" s="13">
        <f t="shared" si="53"/>
        <v>0.76029112426035428</v>
      </c>
      <c r="AK120" s="13">
        <v>114</v>
      </c>
      <c r="AL120" s="14">
        <v>5</v>
      </c>
      <c r="AM120" s="14">
        <v>2</v>
      </c>
      <c r="AN120" s="14">
        <v>5.7</v>
      </c>
      <c r="AO120" s="14">
        <v>2.5</v>
      </c>
      <c r="AP120" s="15">
        <f t="shared" si="54"/>
        <v>4.1452422665838951</v>
      </c>
      <c r="AQ120" s="15">
        <f t="shared" si="55"/>
        <v>0.88917352218193435</v>
      </c>
      <c r="AR120" s="15">
        <f t="shared" si="56"/>
        <v>1.4857261764767229</v>
      </c>
      <c r="AS120" s="14">
        <f t="shared" si="57"/>
        <v>0.88917352218193435</v>
      </c>
      <c r="AT120" s="13" t="str">
        <f t="shared" si="58"/>
        <v>C2</v>
      </c>
      <c r="AU120" s="13">
        <f t="shared" si="59"/>
        <v>0.79062955254942691</v>
      </c>
    </row>
    <row r="121" spans="1:47" x14ac:dyDescent="0.35">
      <c r="A121" s="13">
        <v>115</v>
      </c>
      <c r="B121" s="14">
        <v>5.0999999999999996</v>
      </c>
      <c r="C121" s="14">
        <v>2.4</v>
      </c>
      <c r="D121" s="14">
        <v>5.8</v>
      </c>
      <c r="E121" s="14">
        <v>2.8</v>
      </c>
      <c r="F121" s="15">
        <f t="shared" si="60"/>
        <v>4.4170125650715555</v>
      </c>
      <c r="G121" s="15">
        <f t="shared" si="61"/>
        <v>1.1401754250991376</v>
      </c>
      <c r="H121" s="15">
        <f t="shared" si="38"/>
        <v>1.1489125293076061</v>
      </c>
      <c r="I121" s="14">
        <f t="shared" si="39"/>
        <v>1.1401754250991376</v>
      </c>
      <c r="J121" s="13" t="str">
        <f t="shared" si="40"/>
        <v>C2</v>
      </c>
      <c r="K121" s="13">
        <f t="shared" si="41"/>
        <v>1.2999999999999992</v>
      </c>
      <c r="M121" s="13">
        <v>115</v>
      </c>
      <c r="N121" s="14">
        <v>5.0999999999999996</v>
      </c>
      <c r="O121" s="14">
        <v>2.4</v>
      </c>
      <c r="P121" s="14">
        <v>5.8</v>
      </c>
      <c r="Q121" s="14">
        <v>2.8</v>
      </c>
      <c r="R121" s="15">
        <f t="shared" si="42"/>
        <v>4.310888996129143</v>
      </c>
      <c r="S121" s="15">
        <f t="shared" si="43"/>
        <v>1.1104291808491935</v>
      </c>
      <c r="T121" s="15">
        <f t="shared" si="44"/>
        <v>1.4493345883915845</v>
      </c>
      <c r="U121" s="14">
        <f t="shared" si="45"/>
        <v>1.1104291808491935</v>
      </c>
      <c r="V121" s="13" t="str">
        <f t="shared" si="46"/>
        <v>C2</v>
      </c>
      <c r="W121" s="13">
        <f t="shared" si="47"/>
        <v>1.2330529656814109</v>
      </c>
      <c r="Y121" s="13">
        <v>115</v>
      </c>
      <c r="Z121" s="14">
        <v>5.0999999999999996</v>
      </c>
      <c r="AA121" s="14">
        <v>2.4</v>
      </c>
      <c r="AB121" s="14">
        <v>5.8</v>
      </c>
      <c r="AC121" s="14">
        <v>2.8</v>
      </c>
      <c r="AD121" s="15">
        <f t="shared" si="48"/>
        <v>4.3835358319340854</v>
      </c>
      <c r="AE121" s="15">
        <f t="shared" si="49"/>
        <v>1.1806707551018027</v>
      </c>
      <c r="AF121" s="15">
        <f t="shared" si="50"/>
        <v>1.3399421248543473</v>
      </c>
      <c r="AG121" s="14">
        <f t="shared" si="51"/>
        <v>1.1806707551018027</v>
      </c>
      <c r="AH121" s="13" t="str">
        <f t="shared" si="52"/>
        <v>C2</v>
      </c>
      <c r="AI121" s="13">
        <f t="shared" si="53"/>
        <v>1.3939834319526612</v>
      </c>
      <c r="AK121" s="13">
        <v>115</v>
      </c>
      <c r="AL121" s="14">
        <v>5.0999999999999996</v>
      </c>
      <c r="AM121" s="14">
        <v>2.4</v>
      </c>
      <c r="AN121" s="14">
        <v>5.8</v>
      </c>
      <c r="AO121" s="14">
        <v>2.8</v>
      </c>
      <c r="AP121" s="15">
        <f t="shared" si="54"/>
        <v>4.3835358319340854</v>
      </c>
      <c r="AQ121" s="15">
        <f t="shared" si="55"/>
        <v>1.2022762836498293</v>
      </c>
      <c r="AR121" s="15">
        <f t="shared" si="56"/>
        <v>1.3030382140434784</v>
      </c>
      <c r="AS121" s="14">
        <f t="shared" si="57"/>
        <v>1.2022762836498293</v>
      </c>
      <c r="AT121" s="13" t="str">
        <f t="shared" si="58"/>
        <v>C2</v>
      </c>
      <c r="AU121" s="13">
        <f t="shared" si="59"/>
        <v>1.4454682622268449</v>
      </c>
    </row>
    <row r="122" spans="1:47" x14ac:dyDescent="0.35">
      <c r="A122" s="16">
        <v>116</v>
      </c>
      <c r="B122" s="17">
        <v>5.3</v>
      </c>
      <c r="C122" s="17">
        <v>2.2999999999999998</v>
      </c>
      <c r="D122" s="17">
        <v>6.4</v>
      </c>
      <c r="E122" s="17">
        <v>3.2</v>
      </c>
      <c r="F122" s="18">
        <f t="shared" si="60"/>
        <v>4.6260134024881507</v>
      </c>
      <c r="G122" s="18">
        <f t="shared" si="61"/>
        <v>0.93273790530888112</v>
      </c>
      <c r="H122" s="18">
        <f t="shared" si="38"/>
        <v>0.74161984870956654</v>
      </c>
      <c r="I122" s="17">
        <f t="shared" si="39"/>
        <v>0.74161984870956654</v>
      </c>
      <c r="J122" s="16" t="str">
        <f t="shared" si="40"/>
        <v>C3</v>
      </c>
      <c r="K122" s="16">
        <f t="shared" si="41"/>
        <v>0.55000000000000038</v>
      </c>
      <c r="M122" s="16">
        <v>116</v>
      </c>
      <c r="N122" s="17">
        <v>5.3</v>
      </c>
      <c r="O122" s="17">
        <v>2.2999999999999998</v>
      </c>
      <c r="P122" s="17">
        <v>6.4</v>
      </c>
      <c r="Q122" s="17">
        <v>3.2</v>
      </c>
      <c r="R122" s="18">
        <f t="shared" si="42"/>
        <v>4.5422676395712696</v>
      </c>
      <c r="S122" s="18">
        <f t="shared" si="43"/>
        <v>1.2874079240336025</v>
      </c>
      <c r="T122" s="18">
        <f t="shared" si="44"/>
        <v>0.8276795924322965</v>
      </c>
      <c r="U122" s="17">
        <f t="shared" si="45"/>
        <v>0.8276795924322965</v>
      </c>
      <c r="V122" s="16" t="str">
        <f t="shared" si="46"/>
        <v>C3</v>
      </c>
      <c r="W122" s="16">
        <f t="shared" si="47"/>
        <v>0.6850535077288924</v>
      </c>
      <c r="Y122" s="16">
        <v>116</v>
      </c>
      <c r="Z122" s="17">
        <v>5.3</v>
      </c>
      <c r="AA122" s="17">
        <v>2.2999999999999998</v>
      </c>
      <c r="AB122" s="17">
        <v>6.4</v>
      </c>
      <c r="AC122" s="17">
        <v>3.2</v>
      </c>
      <c r="AD122" s="18">
        <f t="shared" si="48"/>
        <v>4.6305776243302619</v>
      </c>
      <c r="AE122" s="18">
        <f t="shared" si="49"/>
        <v>1.384523928603524</v>
      </c>
      <c r="AF122" s="18">
        <f t="shared" si="50"/>
        <v>0.71575277911882773</v>
      </c>
      <c r="AG122" s="17">
        <f t="shared" si="51"/>
        <v>0.71575277911882773</v>
      </c>
      <c r="AH122" s="16" t="str">
        <f t="shared" si="52"/>
        <v>C3</v>
      </c>
      <c r="AI122" s="16">
        <f t="shared" si="53"/>
        <v>0.51230204081632535</v>
      </c>
      <c r="AK122" s="16">
        <v>116</v>
      </c>
      <c r="AL122" s="17">
        <v>5.3</v>
      </c>
      <c r="AM122" s="17">
        <v>2.2999999999999998</v>
      </c>
      <c r="AN122" s="17">
        <v>6.4</v>
      </c>
      <c r="AO122" s="17">
        <v>3.2</v>
      </c>
      <c r="AP122" s="18">
        <f t="shared" si="54"/>
        <v>4.6305776243302619</v>
      </c>
      <c r="AQ122" s="18">
        <f t="shared" si="55"/>
        <v>1.4227360751897025</v>
      </c>
      <c r="AR122" s="18">
        <f t="shared" si="56"/>
        <v>0.68288332816755448</v>
      </c>
      <c r="AS122" s="17">
        <f t="shared" si="57"/>
        <v>0.68288332816755448</v>
      </c>
      <c r="AT122" s="16" t="str">
        <f t="shared" si="58"/>
        <v>C3</v>
      </c>
      <c r="AU122" s="16">
        <f t="shared" si="59"/>
        <v>0.4663296398891959</v>
      </c>
    </row>
    <row r="123" spans="1:47" x14ac:dyDescent="0.35">
      <c r="A123" s="13">
        <v>117</v>
      </c>
      <c r="B123" s="14">
        <v>5.5</v>
      </c>
      <c r="C123" s="14">
        <v>1.8</v>
      </c>
      <c r="D123" s="14">
        <v>6.5</v>
      </c>
      <c r="E123" s="14">
        <v>3</v>
      </c>
      <c r="F123" s="15">
        <f t="shared" si="60"/>
        <v>4.6454278597347738</v>
      </c>
      <c r="G123" s="15">
        <f t="shared" si="61"/>
        <v>0.8999999999999998</v>
      </c>
      <c r="H123" s="15">
        <f t="shared" si="38"/>
        <v>0.93273790530888145</v>
      </c>
      <c r="I123" s="14">
        <f t="shared" si="39"/>
        <v>0.8999999999999998</v>
      </c>
      <c r="J123" s="13" t="str">
        <f t="shared" si="40"/>
        <v>C2</v>
      </c>
      <c r="K123" s="13">
        <f t="shared" si="41"/>
        <v>0.80999999999999961</v>
      </c>
      <c r="M123" s="16">
        <v>117</v>
      </c>
      <c r="N123" s="17">
        <v>5.5</v>
      </c>
      <c r="O123" s="17">
        <v>1.8</v>
      </c>
      <c r="P123" s="17">
        <v>6.5</v>
      </c>
      <c r="Q123" s="17">
        <v>3</v>
      </c>
      <c r="R123" s="18">
        <f t="shared" si="42"/>
        <v>4.5629410037402405</v>
      </c>
      <c r="S123" s="18">
        <f t="shared" si="43"/>
        <v>1.1892521058695733</v>
      </c>
      <c r="T123" s="18">
        <f t="shared" si="44"/>
        <v>0.69794159730319416</v>
      </c>
      <c r="U123" s="17">
        <f t="shared" si="45"/>
        <v>0.69794159730319416</v>
      </c>
      <c r="V123" s="16" t="str">
        <f t="shared" si="46"/>
        <v>C3</v>
      </c>
      <c r="W123" s="16">
        <f t="shared" si="47"/>
        <v>0.48712247324613406</v>
      </c>
      <c r="Y123" s="16">
        <v>117</v>
      </c>
      <c r="Z123" s="17">
        <v>5.5</v>
      </c>
      <c r="AA123" s="17">
        <v>1.8</v>
      </c>
      <c r="AB123" s="17">
        <v>6.5</v>
      </c>
      <c r="AC123" s="17">
        <v>3</v>
      </c>
      <c r="AD123" s="18">
        <f t="shared" si="48"/>
        <v>4.6511114123661041</v>
      </c>
      <c r="AE123" s="18">
        <f t="shared" si="49"/>
        <v>1.288164604131504</v>
      </c>
      <c r="AF123" s="18">
        <f t="shared" si="50"/>
        <v>0.57744687890678115</v>
      </c>
      <c r="AG123" s="17">
        <f t="shared" si="51"/>
        <v>0.57744687890678115</v>
      </c>
      <c r="AH123" s="16" t="str">
        <f t="shared" si="52"/>
        <v>C3</v>
      </c>
      <c r="AI123" s="16">
        <f t="shared" si="53"/>
        <v>0.33344489795918275</v>
      </c>
      <c r="AK123" s="16">
        <v>117</v>
      </c>
      <c r="AL123" s="17">
        <v>5.5</v>
      </c>
      <c r="AM123" s="17">
        <v>1.8</v>
      </c>
      <c r="AN123" s="17">
        <v>6.5</v>
      </c>
      <c r="AO123" s="17">
        <v>3</v>
      </c>
      <c r="AP123" s="18">
        <f t="shared" si="54"/>
        <v>4.6511114123661041</v>
      </c>
      <c r="AQ123" s="18">
        <f t="shared" si="55"/>
        <v>1.3340396585611467</v>
      </c>
      <c r="AR123" s="18">
        <f t="shared" si="56"/>
        <v>0.50991553262821088</v>
      </c>
      <c r="AS123" s="17">
        <f t="shared" si="57"/>
        <v>0.50991553262821088</v>
      </c>
      <c r="AT123" s="16" t="str">
        <f t="shared" si="58"/>
        <v>C3</v>
      </c>
      <c r="AU123" s="16">
        <f t="shared" si="59"/>
        <v>0.260013850415512</v>
      </c>
    </row>
    <row r="124" spans="1:47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60"/>
        <v>6.2401923047290788</v>
      </c>
      <c r="G124" s="18">
        <f t="shared" si="61"/>
        <v>2.5632011235952596</v>
      </c>
      <c r="H124" s="18">
        <f t="shared" si="38"/>
        <v>1.670329308849007</v>
      </c>
      <c r="I124" s="17">
        <f t="shared" si="39"/>
        <v>1.670329308849007</v>
      </c>
      <c r="J124" s="16" t="str">
        <f t="shared" si="40"/>
        <v>C3</v>
      </c>
      <c r="K124" s="16">
        <f t="shared" si="41"/>
        <v>2.7900000000000014</v>
      </c>
      <c r="M124" s="16">
        <v>118</v>
      </c>
      <c r="N124" s="17">
        <v>6.7</v>
      </c>
      <c r="O124" s="17">
        <v>2.2000000000000002</v>
      </c>
      <c r="P124" s="17">
        <v>7.7</v>
      </c>
      <c r="Q124" s="17">
        <v>3.8</v>
      </c>
      <c r="R124" s="18">
        <f t="shared" si="42"/>
        <v>6.1866427285461398</v>
      </c>
      <c r="S124" s="18">
        <f t="shared" si="43"/>
        <v>3.0563182319083686</v>
      </c>
      <c r="T124" s="18">
        <f t="shared" si="44"/>
        <v>1.3052487109298634</v>
      </c>
      <c r="U124" s="17">
        <f t="shared" si="45"/>
        <v>1.3052487109298634</v>
      </c>
      <c r="V124" s="16" t="str">
        <f t="shared" si="46"/>
        <v>C3</v>
      </c>
      <c r="W124" s="16">
        <f t="shared" si="47"/>
        <v>1.7036741973840701</v>
      </c>
      <c r="Y124" s="16">
        <v>118</v>
      </c>
      <c r="Z124" s="17">
        <v>6.7</v>
      </c>
      <c r="AA124" s="17">
        <v>2.2000000000000002</v>
      </c>
      <c r="AB124" s="17">
        <v>7.7</v>
      </c>
      <c r="AC124" s="17">
        <v>3.8</v>
      </c>
      <c r="AD124" s="18">
        <f t="shared" si="48"/>
        <v>6.2899775645386118</v>
      </c>
      <c r="AE124" s="18">
        <f t="shared" si="49"/>
        <v>3.1547252058238522</v>
      </c>
      <c r="AF124" s="18">
        <f t="shared" si="50"/>
        <v>1.42137329397183</v>
      </c>
      <c r="AG124" s="17">
        <f t="shared" si="51"/>
        <v>1.42137329397183</v>
      </c>
      <c r="AH124" s="16" t="str">
        <f t="shared" si="52"/>
        <v>C3</v>
      </c>
      <c r="AI124" s="16">
        <f t="shared" si="53"/>
        <v>2.0203020408163304</v>
      </c>
      <c r="AK124" s="16">
        <v>118</v>
      </c>
      <c r="AL124" s="17">
        <v>6.7</v>
      </c>
      <c r="AM124" s="17">
        <v>2.2000000000000002</v>
      </c>
      <c r="AN124" s="17">
        <v>7.7</v>
      </c>
      <c r="AO124" s="17">
        <v>3.8</v>
      </c>
      <c r="AP124" s="18">
        <f t="shared" si="54"/>
        <v>6.2899775645386118</v>
      </c>
      <c r="AQ124" s="18">
        <f t="shared" si="55"/>
        <v>3.2010558546841206</v>
      </c>
      <c r="AR124" s="18">
        <f t="shared" si="56"/>
        <v>1.4779121681383185</v>
      </c>
      <c r="AS124" s="17">
        <f t="shared" si="57"/>
        <v>1.4779121681383185</v>
      </c>
      <c r="AT124" s="16" t="str">
        <f t="shared" si="58"/>
        <v>C3</v>
      </c>
      <c r="AU124" s="16">
        <f t="shared" si="59"/>
        <v>2.1842243767313052</v>
      </c>
    </row>
    <row r="125" spans="1:47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60"/>
        <v>6.4984613563519789</v>
      </c>
      <c r="G125" s="18">
        <f t="shared" si="61"/>
        <v>2.7892651361962706</v>
      </c>
      <c r="H125" s="18">
        <f t="shared" si="38"/>
        <v>1.8165902124584954</v>
      </c>
      <c r="I125" s="17">
        <f t="shared" si="39"/>
        <v>1.8165902124584954</v>
      </c>
      <c r="J125" s="16" t="str">
        <f t="shared" si="40"/>
        <v>C3</v>
      </c>
      <c r="K125" s="16">
        <f t="shared" si="41"/>
        <v>3.3000000000000016</v>
      </c>
      <c r="M125" s="16">
        <v>119</v>
      </c>
      <c r="N125" s="17">
        <v>6.9</v>
      </c>
      <c r="O125" s="17">
        <v>2.2999999999999998</v>
      </c>
      <c r="P125" s="17">
        <v>7.7</v>
      </c>
      <c r="Q125" s="17">
        <v>2.6</v>
      </c>
      <c r="R125" s="18">
        <f t="shared" si="42"/>
        <v>6.4264038075529966</v>
      </c>
      <c r="S125" s="18">
        <f t="shared" si="43"/>
        <v>3.0659115331433973</v>
      </c>
      <c r="T125" s="18">
        <f t="shared" si="44"/>
        <v>1.3614970427379083</v>
      </c>
      <c r="U125" s="17">
        <f t="shared" si="45"/>
        <v>1.3614970427379083</v>
      </c>
      <c r="V125" s="16" t="str">
        <f t="shared" si="46"/>
        <v>C3</v>
      </c>
      <c r="W125" s="16">
        <f t="shared" si="47"/>
        <v>1.8536741973840696</v>
      </c>
      <c r="Y125" s="16">
        <v>119</v>
      </c>
      <c r="Z125" s="17">
        <v>6.9</v>
      </c>
      <c r="AA125" s="17">
        <v>2.2999999999999998</v>
      </c>
      <c r="AB125" s="17">
        <v>7.7</v>
      </c>
      <c r="AC125" s="17">
        <v>2.6</v>
      </c>
      <c r="AD125" s="18">
        <f t="shared" si="48"/>
        <v>6.5190590952904603</v>
      </c>
      <c r="AE125" s="18">
        <f t="shared" si="49"/>
        <v>3.1616181910216183</v>
      </c>
      <c r="AF125" s="18">
        <f t="shared" si="50"/>
        <v>1.4774550650993614</v>
      </c>
      <c r="AG125" s="17">
        <f t="shared" si="51"/>
        <v>1.4774550650993614</v>
      </c>
      <c r="AH125" s="16" t="str">
        <f t="shared" si="52"/>
        <v>C3</v>
      </c>
      <c r="AI125" s="16">
        <f t="shared" si="53"/>
        <v>2.1828734693877583</v>
      </c>
      <c r="AK125" s="16">
        <v>119</v>
      </c>
      <c r="AL125" s="17">
        <v>6.9</v>
      </c>
      <c r="AM125" s="17">
        <v>2.2999999999999998</v>
      </c>
      <c r="AN125" s="17">
        <v>7.7</v>
      </c>
      <c r="AO125" s="17">
        <v>2.6</v>
      </c>
      <c r="AP125" s="18">
        <f t="shared" si="54"/>
        <v>6.5190590952904603</v>
      </c>
      <c r="AQ125" s="18">
        <f t="shared" si="55"/>
        <v>3.2075994245975377</v>
      </c>
      <c r="AR125" s="18">
        <f t="shared" si="56"/>
        <v>1.5297103812210715</v>
      </c>
      <c r="AS125" s="17">
        <f t="shared" si="57"/>
        <v>1.5297103812210715</v>
      </c>
      <c r="AT125" s="16" t="str">
        <f t="shared" si="58"/>
        <v>C3</v>
      </c>
      <c r="AU125" s="16">
        <f t="shared" si="59"/>
        <v>2.3400138504155157</v>
      </c>
    </row>
    <row r="126" spans="1:47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60"/>
        <v>4.141255848169731</v>
      </c>
      <c r="G126" s="15">
        <f t="shared" si="61"/>
        <v>1.1832159566199227</v>
      </c>
      <c r="H126" s="15">
        <f t="shared" si="38"/>
        <v>1.8165902124584947</v>
      </c>
      <c r="I126" s="14">
        <f t="shared" si="39"/>
        <v>1.1832159566199227</v>
      </c>
      <c r="J126" s="13" t="str">
        <f t="shared" si="40"/>
        <v>C2</v>
      </c>
      <c r="K126" s="13">
        <f t="shared" si="41"/>
        <v>1.3999999999999988</v>
      </c>
      <c r="M126" s="13">
        <v>120</v>
      </c>
      <c r="N126" s="14">
        <v>5</v>
      </c>
      <c r="O126" s="14">
        <v>1.5</v>
      </c>
      <c r="P126" s="14">
        <v>6</v>
      </c>
      <c r="Q126" s="14">
        <v>2.2000000000000002</v>
      </c>
      <c r="R126" s="15">
        <f t="shared" si="42"/>
        <v>4.0353146019792963</v>
      </c>
      <c r="S126" s="15">
        <f t="shared" si="43"/>
        <v>0.76330231918299851</v>
      </c>
      <c r="T126" s="15">
        <f t="shared" si="44"/>
        <v>1.7125958490582791</v>
      </c>
      <c r="U126" s="14">
        <f t="shared" si="45"/>
        <v>0.76330231918299851</v>
      </c>
      <c r="V126" s="13" t="str">
        <f t="shared" si="46"/>
        <v>C2</v>
      </c>
      <c r="W126" s="13">
        <f t="shared" si="47"/>
        <v>0.58263043047014418</v>
      </c>
      <c r="Y126" s="13">
        <v>120</v>
      </c>
      <c r="Z126" s="14">
        <v>5</v>
      </c>
      <c r="AA126" s="14">
        <v>1.5</v>
      </c>
      <c r="AB126" s="14">
        <v>6</v>
      </c>
      <c r="AC126" s="14">
        <v>2.2000000000000002</v>
      </c>
      <c r="AD126" s="15">
        <f t="shared" si="48"/>
        <v>4.1043848047111977</v>
      </c>
      <c r="AE126" s="15">
        <f t="shared" si="49"/>
        <v>0.80162261480577379</v>
      </c>
      <c r="AF126" s="15">
        <f t="shared" si="50"/>
        <v>1.6003622039005627</v>
      </c>
      <c r="AG126" s="14">
        <f t="shared" si="51"/>
        <v>0.80162261480577379</v>
      </c>
      <c r="AH126" s="13" t="str">
        <f t="shared" si="52"/>
        <v>C2</v>
      </c>
      <c r="AI126" s="13">
        <f t="shared" si="53"/>
        <v>0.64259881656804596</v>
      </c>
      <c r="AK126" s="13">
        <v>120</v>
      </c>
      <c r="AL126" s="14">
        <v>5</v>
      </c>
      <c r="AM126" s="14">
        <v>1.5</v>
      </c>
      <c r="AN126" s="14">
        <v>6</v>
      </c>
      <c r="AO126" s="14">
        <v>2.2000000000000002</v>
      </c>
      <c r="AP126" s="15">
        <f t="shared" si="54"/>
        <v>4.1043848047111977</v>
      </c>
      <c r="AQ126" s="15">
        <f t="shared" si="55"/>
        <v>0.82617494298749738</v>
      </c>
      <c r="AR126" s="15">
        <f t="shared" si="56"/>
        <v>1.5370899223412007</v>
      </c>
      <c r="AS126" s="14">
        <f t="shared" si="57"/>
        <v>0.82617494298749738</v>
      </c>
      <c r="AT126" s="13" t="str">
        <f t="shared" si="58"/>
        <v>C2</v>
      </c>
      <c r="AU126" s="13">
        <f t="shared" si="59"/>
        <v>0.68256503642039457</v>
      </c>
    </row>
    <row r="127" spans="1:47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60"/>
        <v>5.1215232109207518</v>
      </c>
      <c r="G127" s="18">
        <f t="shared" si="61"/>
        <v>1.3638181696985856</v>
      </c>
      <c r="H127" s="18">
        <f t="shared" si="38"/>
        <v>0.70710678118654791</v>
      </c>
      <c r="I127" s="17">
        <f t="shared" si="39"/>
        <v>0.70710678118654791</v>
      </c>
      <c r="J127" s="16" t="str">
        <f t="shared" si="40"/>
        <v>C3</v>
      </c>
      <c r="K127" s="16">
        <f t="shared" si="41"/>
        <v>0.50000000000000056</v>
      </c>
      <c r="M127" s="16">
        <v>121</v>
      </c>
      <c r="N127" s="17">
        <v>5.7</v>
      </c>
      <c r="O127" s="17">
        <v>2.2999999999999998</v>
      </c>
      <c r="P127" s="17">
        <v>6.9</v>
      </c>
      <c r="Q127" s="17">
        <v>3.2</v>
      </c>
      <c r="R127" s="18">
        <f t="shared" si="42"/>
        <v>5.0478338603846078</v>
      </c>
      <c r="S127" s="18">
        <f t="shared" si="43"/>
        <v>1.7672560116609688</v>
      </c>
      <c r="T127" s="18">
        <f t="shared" si="44"/>
        <v>0.27015651428690812</v>
      </c>
      <c r="U127" s="17">
        <f t="shared" si="45"/>
        <v>0.27015651428690812</v>
      </c>
      <c r="V127" s="16" t="str">
        <f t="shared" si="46"/>
        <v>C3</v>
      </c>
      <c r="W127" s="16">
        <f t="shared" si="47"/>
        <v>7.298454221165239E-2</v>
      </c>
      <c r="Y127" s="16">
        <v>121</v>
      </c>
      <c r="Z127" s="17">
        <v>5.7</v>
      </c>
      <c r="AA127" s="17">
        <v>2.2999999999999998</v>
      </c>
      <c r="AB127" s="17">
        <v>6.9</v>
      </c>
      <c r="AC127" s="17">
        <v>3.2</v>
      </c>
      <c r="AD127" s="18">
        <f t="shared" si="48"/>
        <v>5.1417642235935448</v>
      </c>
      <c r="AE127" s="18">
        <f t="shared" si="49"/>
        <v>1.8684791144627297</v>
      </c>
      <c r="AF127" s="18">
        <f t="shared" si="50"/>
        <v>0.23425086848879548</v>
      </c>
      <c r="AG127" s="17">
        <f t="shared" si="51"/>
        <v>0.23425086848879548</v>
      </c>
      <c r="AH127" s="16" t="str">
        <f t="shared" si="52"/>
        <v>C3</v>
      </c>
      <c r="AI127" s="16">
        <f t="shared" si="53"/>
        <v>5.4873469387754954E-2</v>
      </c>
      <c r="AK127" s="16">
        <v>121</v>
      </c>
      <c r="AL127" s="17">
        <v>5.7</v>
      </c>
      <c r="AM127" s="17">
        <v>2.2999999999999998</v>
      </c>
      <c r="AN127" s="17">
        <v>6.9</v>
      </c>
      <c r="AO127" s="17">
        <v>3.2</v>
      </c>
      <c r="AP127" s="18">
        <f t="shared" si="54"/>
        <v>5.1417642235935448</v>
      </c>
      <c r="AQ127" s="18">
        <f t="shared" si="55"/>
        <v>1.9125183206293666</v>
      </c>
      <c r="AR127" s="18">
        <f t="shared" si="56"/>
        <v>0.2695281606119867</v>
      </c>
      <c r="AS127" s="17">
        <f t="shared" si="57"/>
        <v>0.2695281606119867</v>
      </c>
      <c r="AT127" s="16" t="str">
        <f t="shared" si="58"/>
        <v>C3</v>
      </c>
      <c r="AU127" s="16">
        <f t="shared" si="59"/>
        <v>7.2645429362880903E-2</v>
      </c>
    </row>
    <row r="128" spans="1:47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60"/>
        <v>4.0286474156967378</v>
      </c>
      <c r="G128" s="15">
        <f t="shared" si="61"/>
        <v>0.96953597148326598</v>
      </c>
      <c r="H128" s="15">
        <f t="shared" si="38"/>
        <v>1.4832396974191324</v>
      </c>
      <c r="I128" s="14">
        <f t="shared" si="39"/>
        <v>0.96953597148326598</v>
      </c>
      <c r="J128" s="13" t="str">
        <f t="shared" si="40"/>
        <v>C2</v>
      </c>
      <c r="K128" s="13">
        <f t="shared" si="41"/>
        <v>0.94000000000000039</v>
      </c>
      <c r="M128" s="13">
        <v>122</v>
      </c>
      <c r="N128" s="14">
        <v>4.9000000000000004</v>
      </c>
      <c r="O128" s="14">
        <v>2</v>
      </c>
      <c r="P128" s="14">
        <v>5.6</v>
      </c>
      <c r="Q128" s="14">
        <v>2.8</v>
      </c>
      <c r="R128" s="15">
        <f t="shared" si="42"/>
        <v>3.9184129459997834</v>
      </c>
      <c r="S128" s="15">
        <f t="shared" si="43"/>
        <v>0.7571886527294619</v>
      </c>
      <c r="T128" s="15">
        <f t="shared" si="44"/>
        <v>1.707554732036811</v>
      </c>
      <c r="U128" s="14">
        <f t="shared" si="45"/>
        <v>0.7571886527294619</v>
      </c>
      <c r="V128" s="13" t="str">
        <f t="shared" si="46"/>
        <v>C2</v>
      </c>
      <c r="W128" s="13">
        <f t="shared" si="47"/>
        <v>0.57333465582225762</v>
      </c>
      <c r="Y128" s="13">
        <v>122</v>
      </c>
      <c r="Z128" s="14">
        <v>4.9000000000000004</v>
      </c>
      <c r="AA128" s="14">
        <v>2</v>
      </c>
      <c r="AB128" s="14">
        <v>5.6</v>
      </c>
      <c r="AC128" s="14">
        <v>2.8</v>
      </c>
      <c r="AD128" s="15">
        <f t="shared" si="48"/>
        <v>3.988082014522262</v>
      </c>
      <c r="AE128" s="15">
        <f t="shared" si="49"/>
        <v>0.80583375911988098</v>
      </c>
      <c r="AF128" s="15">
        <f t="shared" si="50"/>
        <v>1.586015415422934</v>
      </c>
      <c r="AG128" s="14">
        <f t="shared" si="51"/>
        <v>0.80583375911988098</v>
      </c>
      <c r="AH128" s="13" t="str">
        <f t="shared" si="52"/>
        <v>C2</v>
      </c>
      <c r="AI128" s="13">
        <f t="shared" si="53"/>
        <v>0.64936804733727838</v>
      </c>
      <c r="AK128" s="13">
        <v>122</v>
      </c>
      <c r="AL128" s="14">
        <v>4.9000000000000004</v>
      </c>
      <c r="AM128" s="14">
        <v>2</v>
      </c>
      <c r="AN128" s="14">
        <v>5.6</v>
      </c>
      <c r="AO128" s="14">
        <v>2.8</v>
      </c>
      <c r="AP128" s="15">
        <f t="shared" si="54"/>
        <v>3.988082014522262</v>
      </c>
      <c r="AQ128" s="15">
        <f t="shared" si="55"/>
        <v>0.81891974731925188</v>
      </c>
      <c r="AR128" s="15">
        <f t="shared" si="56"/>
        <v>1.53349039703023</v>
      </c>
      <c r="AS128" s="14">
        <f t="shared" si="57"/>
        <v>0.81891974731925188</v>
      </c>
      <c r="AT128" s="13" t="str">
        <f t="shared" si="58"/>
        <v>C2</v>
      </c>
      <c r="AU128" s="13">
        <f t="shared" si="59"/>
        <v>0.67062955254942735</v>
      </c>
    </row>
    <row r="129" spans="1:47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60"/>
        <v>6.2112800613078152</v>
      </c>
      <c r="G129" s="18">
        <f t="shared" si="61"/>
        <v>2.5238858928247927</v>
      </c>
      <c r="H129" s="18">
        <f t="shared" si="38"/>
        <v>1.7175564037317672</v>
      </c>
      <c r="I129" s="17">
        <f t="shared" si="39"/>
        <v>1.7175564037317672</v>
      </c>
      <c r="J129" s="16" t="str">
        <f t="shared" si="40"/>
        <v>C3</v>
      </c>
      <c r="K129" s="16">
        <f t="shared" si="41"/>
        <v>2.9500000000000015</v>
      </c>
      <c r="M129" s="16">
        <v>123</v>
      </c>
      <c r="N129" s="17">
        <v>6.7</v>
      </c>
      <c r="O129" s="17">
        <v>2</v>
      </c>
      <c r="P129" s="17">
        <v>7.7</v>
      </c>
      <c r="Q129" s="17">
        <v>2.8</v>
      </c>
      <c r="R129" s="18">
        <f t="shared" si="42"/>
        <v>6.1448559082394896</v>
      </c>
      <c r="S129" s="18">
        <f t="shared" si="43"/>
        <v>2.8371200448306739</v>
      </c>
      <c r="T129" s="18">
        <f t="shared" si="44"/>
        <v>1.1532047059979391</v>
      </c>
      <c r="U129" s="17">
        <f t="shared" si="45"/>
        <v>1.1532047059979391</v>
      </c>
      <c r="V129" s="16" t="str">
        <f t="shared" si="46"/>
        <v>C3</v>
      </c>
      <c r="W129" s="16">
        <f t="shared" si="47"/>
        <v>1.3298810939357932</v>
      </c>
      <c r="Y129" s="16">
        <v>123</v>
      </c>
      <c r="Z129" s="17">
        <v>6.7</v>
      </c>
      <c r="AA129" s="17">
        <v>2</v>
      </c>
      <c r="AB129" s="17">
        <v>7.7</v>
      </c>
      <c r="AC129" s="17">
        <v>2.8</v>
      </c>
      <c r="AD129" s="18">
        <f t="shared" si="48"/>
        <v>6.2403410946906854</v>
      </c>
      <c r="AE129" s="18">
        <f t="shared" si="49"/>
        <v>2.9323105173931006</v>
      </c>
      <c r="AF129" s="18">
        <f t="shared" si="50"/>
        <v>1.2666104534608613</v>
      </c>
      <c r="AG129" s="17">
        <f t="shared" si="51"/>
        <v>1.2666104534608613</v>
      </c>
      <c r="AH129" s="16" t="str">
        <f t="shared" si="52"/>
        <v>C3</v>
      </c>
      <c r="AI129" s="16">
        <f t="shared" si="53"/>
        <v>1.6043020408163287</v>
      </c>
      <c r="AK129" s="16">
        <v>123</v>
      </c>
      <c r="AL129" s="17">
        <v>6.7</v>
      </c>
      <c r="AM129" s="17">
        <v>2</v>
      </c>
      <c r="AN129" s="17">
        <v>7.7</v>
      </c>
      <c r="AO129" s="17">
        <v>2.8</v>
      </c>
      <c r="AP129" s="18">
        <f t="shared" si="54"/>
        <v>6.2403410946906854</v>
      </c>
      <c r="AQ129" s="18">
        <f t="shared" si="55"/>
        <v>2.9794430965287204</v>
      </c>
      <c r="AR129" s="18">
        <f t="shared" si="56"/>
        <v>1.3114929852711812</v>
      </c>
      <c r="AS129" s="17">
        <f t="shared" si="57"/>
        <v>1.3114929852711812</v>
      </c>
      <c r="AT129" s="16" t="str">
        <f t="shared" si="58"/>
        <v>C3</v>
      </c>
      <c r="AU129" s="16">
        <f t="shared" si="59"/>
        <v>1.7200138504155147</v>
      </c>
    </row>
    <row r="130" spans="1:47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60"/>
        <v>4.1097445176069041</v>
      </c>
      <c r="G130" s="15">
        <f t="shared" si="61"/>
        <v>0.66332495807107972</v>
      </c>
      <c r="H130" s="15">
        <f t="shared" si="38"/>
        <v>1.435270009440732</v>
      </c>
      <c r="I130" s="14">
        <f t="shared" si="39"/>
        <v>0.66332495807107972</v>
      </c>
      <c r="J130" s="13" t="str">
        <f t="shared" si="40"/>
        <v>C2</v>
      </c>
      <c r="K130" s="13">
        <f t="shared" si="41"/>
        <v>0.43999999999999967</v>
      </c>
      <c r="M130" s="13">
        <v>124</v>
      </c>
      <c r="N130" s="14">
        <v>4.9000000000000004</v>
      </c>
      <c r="O130" s="14">
        <v>1.8</v>
      </c>
      <c r="P130" s="14">
        <v>6.3</v>
      </c>
      <c r="Q130" s="14">
        <v>2.7</v>
      </c>
      <c r="R130" s="15">
        <f t="shared" si="42"/>
        <v>4.0187110429528587</v>
      </c>
      <c r="S130" s="15">
        <f t="shared" si="43"/>
        <v>0.60475534062911784</v>
      </c>
      <c r="T130" s="15">
        <f t="shared" si="44"/>
        <v>1.3011473944990433</v>
      </c>
      <c r="U130" s="14">
        <f t="shared" si="45"/>
        <v>0.60475534062911784</v>
      </c>
      <c r="V130" s="13" t="str">
        <f t="shared" si="46"/>
        <v>C2</v>
      </c>
      <c r="W130" s="13">
        <f t="shared" si="47"/>
        <v>0.36572902201944035</v>
      </c>
      <c r="Y130" s="13">
        <v>124</v>
      </c>
      <c r="Z130" s="14">
        <v>4.9000000000000004</v>
      </c>
      <c r="AA130" s="14">
        <v>1.8</v>
      </c>
      <c r="AB130" s="14">
        <v>6.3</v>
      </c>
      <c r="AC130" s="14">
        <v>2.7</v>
      </c>
      <c r="AD130" s="15">
        <f t="shared" si="48"/>
        <v>4.1015174281452804</v>
      </c>
      <c r="AE130" s="15">
        <f t="shared" si="49"/>
        <v>0.70042759552151113</v>
      </c>
      <c r="AF130" s="15">
        <f t="shared" si="50"/>
        <v>1.1730372229944832</v>
      </c>
      <c r="AG130" s="14">
        <f t="shared" si="51"/>
        <v>0.70042759552151113</v>
      </c>
      <c r="AH130" s="13" t="str">
        <f t="shared" si="52"/>
        <v>C2</v>
      </c>
      <c r="AI130" s="13">
        <f t="shared" si="53"/>
        <v>0.4905988165680456</v>
      </c>
      <c r="AK130" s="13">
        <v>124</v>
      </c>
      <c r="AL130" s="14">
        <v>4.9000000000000004</v>
      </c>
      <c r="AM130" s="14">
        <v>1.8</v>
      </c>
      <c r="AN130" s="14">
        <v>6.3</v>
      </c>
      <c r="AO130" s="14">
        <v>2.7</v>
      </c>
      <c r="AP130" s="15">
        <f t="shared" si="54"/>
        <v>4.1015174281452804</v>
      </c>
      <c r="AQ130" s="15">
        <f t="shared" si="55"/>
        <v>0.74269596369235125</v>
      </c>
      <c r="AR130" s="15">
        <f t="shared" si="56"/>
        <v>1.1066845496891933</v>
      </c>
      <c r="AS130" s="14">
        <f t="shared" si="57"/>
        <v>0.74269596369235125</v>
      </c>
      <c r="AT130" s="13" t="str">
        <f t="shared" si="58"/>
        <v>C2</v>
      </c>
      <c r="AU130" s="13">
        <f t="shared" si="59"/>
        <v>0.55159729448491035</v>
      </c>
    </row>
    <row r="131" spans="1:47" x14ac:dyDescent="0.35">
      <c r="A131" s="16">
        <v>125</v>
      </c>
      <c r="B131" s="17">
        <v>5.7</v>
      </c>
      <c r="C131" s="17">
        <v>2.1</v>
      </c>
      <c r="D131" s="17">
        <v>6.7</v>
      </c>
      <c r="E131" s="17">
        <v>3.3</v>
      </c>
      <c r="F131" s="18">
        <f t="shared" si="60"/>
        <v>4.9699094559156718</v>
      </c>
      <c r="G131" s="18">
        <f t="shared" si="61"/>
        <v>1.1874342087037919</v>
      </c>
      <c r="H131" s="18">
        <f t="shared" si="38"/>
        <v>0.64031242374328501</v>
      </c>
      <c r="I131" s="17">
        <f t="shared" si="39"/>
        <v>0.64031242374328501</v>
      </c>
      <c r="J131" s="16" t="str">
        <f t="shared" si="40"/>
        <v>C3</v>
      </c>
      <c r="K131" s="16">
        <f t="shared" si="41"/>
        <v>0.4100000000000002</v>
      </c>
      <c r="M131" s="16">
        <v>125</v>
      </c>
      <c r="N131" s="17">
        <v>5.7</v>
      </c>
      <c r="O131" s="17">
        <v>2.1</v>
      </c>
      <c r="P131" s="17">
        <v>6.7</v>
      </c>
      <c r="Q131" s="17">
        <v>3.3</v>
      </c>
      <c r="R131" s="18">
        <f t="shared" si="42"/>
        <v>4.8945787553015521</v>
      </c>
      <c r="S131" s="18">
        <f t="shared" si="43"/>
        <v>1.6137471072769713</v>
      </c>
      <c r="T131" s="18">
        <f t="shared" si="44"/>
        <v>0.37354553450628097</v>
      </c>
      <c r="U131" s="17">
        <f t="shared" si="45"/>
        <v>0.37354553450628097</v>
      </c>
      <c r="V131" s="16" t="str">
        <f t="shared" si="46"/>
        <v>C3</v>
      </c>
      <c r="W131" s="16">
        <f t="shared" si="47"/>
        <v>0.13953626634958316</v>
      </c>
      <c r="Y131" s="16">
        <v>125</v>
      </c>
      <c r="Z131" s="17">
        <v>5.7</v>
      </c>
      <c r="AA131" s="17">
        <v>2.1</v>
      </c>
      <c r="AB131" s="17">
        <v>6.7</v>
      </c>
      <c r="AC131" s="17">
        <v>3.3</v>
      </c>
      <c r="AD131" s="18">
        <f t="shared" si="48"/>
        <v>4.9875034146773967</v>
      </c>
      <c r="AE131" s="18">
        <f t="shared" si="49"/>
        <v>1.7141893041359804</v>
      </c>
      <c r="AF131" s="18">
        <f t="shared" si="50"/>
        <v>0.28936242369198151</v>
      </c>
      <c r="AG131" s="17">
        <f t="shared" si="51"/>
        <v>0.28936242369198151</v>
      </c>
      <c r="AH131" s="16" t="str">
        <f t="shared" si="52"/>
        <v>C3</v>
      </c>
      <c r="AI131" s="16">
        <f t="shared" si="53"/>
        <v>8.373061224489782E-2</v>
      </c>
      <c r="AK131" s="16">
        <v>125</v>
      </c>
      <c r="AL131" s="17">
        <v>5.7</v>
      </c>
      <c r="AM131" s="17">
        <v>2.1</v>
      </c>
      <c r="AN131" s="17">
        <v>6.7</v>
      </c>
      <c r="AO131" s="17">
        <v>3.3</v>
      </c>
      <c r="AP131" s="18">
        <f t="shared" si="54"/>
        <v>4.9875034146773967</v>
      </c>
      <c r="AQ131" s="18">
        <f t="shared" si="55"/>
        <v>1.7584773117032901</v>
      </c>
      <c r="AR131" s="18">
        <f t="shared" si="56"/>
        <v>0.27627819293096023</v>
      </c>
      <c r="AS131" s="17">
        <f t="shared" si="57"/>
        <v>0.27627819293096023</v>
      </c>
      <c r="AT131" s="16" t="str">
        <f t="shared" si="58"/>
        <v>C3</v>
      </c>
      <c r="AU131" s="16">
        <f t="shared" si="59"/>
        <v>7.6329639889196887E-2</v>
      </c>
    </row>
    <row r="132" spans="1:47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60"/>
        <v>5.3122499941173702</v>
      </c>
      <c r="G132" s="18">
        <f t="shared" si="61"/>
        <v>1.5968719422671311</v>
      </c>
      <c r="H132" s="18">
        <f t="shared" si="38"/>
        <v>1.1445523142259599</v>
      </c>
      <c r="I132" s="17">
        <f t="shared" si="39"/>
        <v>1.1445523142259599</v>
      </c>
      <c r="J132" s="16" t="str">
        <f t="shared" si="40"/>
        <v>C3</v>
      </c>
      <c r="K132" s="16">
        <f t="shared" si="41"/>
        <v>1.3100000000000005</v>
      </c>
      <c r="M132" s="16">
        <v>126</v>
      </c>
      <c r="N132" s="17">
        <v>6</v>
      </c>
      <c r="O132" s="17">
        <v>1.8</v>
      </c>
      <c r="P132" s="17">
        <v>7.2</v>
      </c>
      <c r="Q132" s="17">
        <v>3.2</v>
      </c>
      <c r="R132" s="18">
        <f t="shared" si="42"/>
        <v>5.2472251505042724</v>
      </c>
      <c r="S132" s="18">
        <f t="shared" si="43"/>
        <v>2.001396556644639</v>
      </c>
      <c r="T132" s="18">
        <f t="shared" si="44"/>
        <v>0.45434878460685019</v>
      </c>
      <c r="U132" s="17">
        <f t="shared" si="45"/>
        <v>0.45434878460685019</v>
      </c>
      <c r="V132" s="16" t="str">
        <f t="shared" si="46"/>
        <v>C3</v>
      </c>
      <c r="W132" s="16">
        <f t="shared" si="47"/>
        <v>0.20643281807372194</v>
      </c>
      <c r="Y132" s="16">
        <v>126</v>
      </c>
      <c r="Z132" s="17">
        <v>6</v>
      </c>
      <c r="AA132" s="17">
        <v>1.8</v>
      </c>
      <c r="AB132" s="17">
        <v>7.2</v>
      </c>
      <c r="AC132" s="17">
        <v>3.2</v>
      </c>
      <c r="AD132" s="18">
        <f t="shared" si="48"/>
        <v>5.3445495525125244</v>
      </c>
      <c r="AE132" s="18">
        <f t="shared" si="49"/>
        <v>2.0982737339827442</v>
      </c>
      <c r="AF132" s="18">
        <f t="shared" si="50"/>
        <v>0.51243317135216893</v>
      </c>
      <c r="AG132" s="17">
        <f t="shared" si="51"/>
        <v>0.51243317135216893</v>
      </c>
      <c r="AH132" s="16" t="str">
        <f t="shared" si="52"/>
        <v>C3</v>
      </c>
      <c r="AI132" s="16">
        <f t="shared" si="53"/>
        <v>0.2625877551020413</v>
      </c>
      <c r="AK132" s="16">
        <v>126</v>
      </c>
      <c r="AL132" s="17">
        <v>6</v>
      </c>
      <c r="AM132" s="17">
        <v>1.8</v>
      </c>
      <c r="AN132" s="17">
        <v>7.2</v>
      </c>
      <c r="AO132" s="17">
        <v>3.2</v>
      </c>
      <c r="AP132" s="18">
        <f t="shared" si="54"/>
        <v>5.3445495525125244</v>
      </c>
      <c r="AQ132" s="18">
        <f t="shared" si="55"/>
        <v>2.1458099916561482</v>
      </c>
      <c r="AR132" s="18">
        <f t="shared" si="56"/>
        <v>0.52766931220897439</v>
      </c>
      <c r="AS132" s="17">
        <f t="shared" si="57"/>
        <v>0.52766931220897439</v>
      </c>
      <c r="AT132" s="16" t="str">
        <f t="shared" si="58"/>
        <v>C3</v>
      </c>
      <c r="AU132" s="16">
        <f t="shared" si="59"/>
        <v>0.27843490304709212</v>
      </c>
    </row>
    <row r="133" spans="1:47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60"/>
        <v>3.9774363602702683</v>
      </c>
      <c r="G133" s="15">
        <f t="shared" si="61"/>
        <v>0.556776436283002</v>
      </c>
      <c r="H133" s="15">
        <f t="shared" si="38"/>
        <v>1.4798648586948744</v>
      </c>
      <c r="I133" s="14">
        <f t="shared" si="39"/>
        <v>0.556776436283002</v>
      </c>
      <c r="J133" s="13" t="str">
        <f t="shared" si="40"/>
        <v>C2</v>
      </c>
      <c r="K133" s="13">
        <f t="shared" si="41"/>
        <v>0.30999999999999978</v>
      </c>
      <c r="M133" s="13">
        <v>127</v>
      </c>
      <c r="N133" s="14">
        <v>4.8</v>
      </c>
      <c r="O133" s="14">
        <v>1.8</v>
      </c>
      <c r="P133" s="14">
        <v>6.2</v>
      </c>
      <c r="Q133" s="14">
        <v>2.8</v>
      </c>
      <c r="R133" s="15">
        <f t="shared" si="42"/>
        <v>3.8856244880890802</v>
      </c>
      <c r="S133" s="15">
        <f t="shared" si="43"/>
        <v>0.48696763005734339</v>
      </c>
      <c r="T133" s="15">
        <f t="shared" si="44"/>
        <v>1.4037701909886109</v>
      </c>
      <c r="U133" s="14">
        <f t="shared" si="45"/>
        <v>0.48696763005734339</v>
      </c>
      <c r="V133" s="13" t="str">
        <f t="shared" si="46"/>
        <v>C2</v>
      </c>
      <c r="W133" s="13">
        <f t="shared" si="47"/>
        <v>0.23713747272366564</v>
      </c>
      <c r="Y133" s="13">
        <v>127</v>
      </c>
      <c r="Z133" s="14">
        <v>4.8</v>
      </c>
      <c r="AA133" s="14">
        <v>1.8</v>
      </c>
      <c r="AB133" s="14">
        <v>6.2</v>
      </c>
      <c r="AC133" s="14">
        <v>2.8</v>
      </c>
      <c r="AD133" s="15">
        <f t="shared" si="48"/>
        <v>3.9684409589600822</v>
      </c>
      <c r="AE133" s="15">
        <f t="shared" si="49"/>
        <v>0.58466194146601924</v>
      </c>
      <c r="AF133" s="15">
        <f t="shared" si="50"/>
        <v>1.2733596891527472</v>
      </c>
      <c r="AG133" s="14">
        <f t="shared" si="51"/>
        <v>0.58466194146601924</v>
      </c>
      <c r="AH133" s="13" t="str">
        <f t="shared" si="52"/>
        <v>C2</v>
      </c>
      <c r="AI133" s="13">
        <f t="shared" si="53"/>
        <v>0.34182958579881489</v>
      </c>
      <c r="AK133" s="13">
        <v>127</v>
      </c>
      <c r="AL133" s="14">
        <v>4.8</v>
      </c>
      <c r="AM133" s="14">
        <v>1.8</v>
      </c>
      <c r="AN133" s="14">
        <v>6.2</v>
      </c>
      <c r="AO133" s="14">
        <v>2.8</v>
      </c>
      <c r="AP133" s="15">
        <f t="shared" si="54"/>
        <v>3.9684409589600822</v>
      </c>
      <c r="AQ133" s="15">
        <f t="shared" si="55"/>
        <v>0.6252616517863443</v>
      </c>
      <c r="AR133" s="15">
        <f t="shared" si="56"/>
        <v>1.2076567819737067</v>
      </c>
      <c r="AS133" s="14">
        <f t="shared" si="57"/>
        <v>0.6252616517863443</v>
      </c>
      <c r="AT133" s="13" t="str">
        <f t="shared" si="58"/>
        <v>C2</v>
      </c>
      <c r="AU133" s="13">
        <f t="shared" si="59"/>
        <v>0.39095213319458766</v>
      </c>
    </row>
    <row r="134" spans="1:47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60"/>
        <v>4.007492981902776</v>
      </c>
      <c r="G134" s="15">
        <f t="shared" si="61"/>
        <v>0.45825756949558405</v>
      </c>
      <c r="H134" s="15">
        <f t="shared" si="38"/>
        <v>1.352774925846868</v>
      </c>
      <c r="I134" s="14">
        <f t="shared" si="39"/>
        <v>0.45825756949558405</v>
      </c>
      <c r="J134" s="13" t="str">
        <f t="shared" si="40"/>
        <v>C2</v>
      </c>
      <c r="K134" s="13">
        <f t="shared" si="41"/>
        <v>0.21000000000000005</v>
      </c>
      <c r="M134" s="13">
        <v>128</v>
      </c>
      <c r="N134" s="14">
        <v>4.9000000000000004</v>
      </c>
      <c r="O134" s="14">
        <v>1.8</v>
      </c>
      <c r="P134" s="14">
        <v>6.1</v>
      </c>
      <c r="Q134" s="14">
        <v>3</v>
      </c>
      <c r="R134" s="15">
        <f t="shared" si="42"/>
        <v>3.9162856571899907</v>
      </c>
      <c r="S134" s="15">
        <f t="shared" si="43"/>
        <v>0.56788166496174375</v>
      </c>
      <c r="T134" s="15">
        <f t="shared" si="44"/>
        <v>1.356040785218928</v>
      </c>
      <c r="U134" s="14">
        <f t="shared" si="45"/>
        <v>0.56788166496174375</v>
      </c>
      <c r="V134" s="13" t="str">
        <f t="shared" si="46"/>
        <v>C2</v>
      </c>
      <c r="W134" s="13">
        <f t="shared" si="47"/>
        <v>0.32248958539972217</v>
      </c>
      <c r="Y134" s="13">
        <v>128</v>
      </c>
      <c r="Z134" s="14">
        <v>4.9000000000000004</v>
      </c>
      <c r="AA134" s="14">
        <v>1.8</v>
      </c>
      <c r="AB134" s="14">
        <v>6.1</v>
      </c>
      <c r="AC134" s="14">
        <v>3</v>
      </c>
      <c r="AD134" s="15">
        <f t="shared" si="48"/>
        <v>3.9998889834651834</v>
      </c>
      <c r="AE134" s="15">
        <f t="shared" si="49"/>
        <v>0.66354436495260338</v>
      </c>
      <c r="AF134" s="15">
        <f t="shared" si="50"/>
        <v>1.2258008627432266</v>
      </c>
      <c r="AG134" s="14">
        <f t="shared" si="51"/>
        <v>0.66354436495260338</v>
      </c>
      <c r="AH134" s="13" t="str">
        <f t="shared" si="52"/>
        <v>C2</v>
      </c>
      <c r="AI134" s="13">
        <f t="shared" si="53"/>
        <v>0.44029112426035372</v>
      </c>
      <c r="AK134" s="13">
        <v>128</v>
      </c>
      <c r="AL134" s="14">
        <v>4.9000000000000004</v>
      </c>
      <c r="AM134" s="14">
        <v>1.8</v>
      </c>
      <c r="AN134" s="14">
        <v>6.1</v>
      </c>
      <c r="AO134" s="14">
        <v>3</v>
      </c>
      <c r="AP134" s="15">
        <f t="shared" si="54"/>
        <v>3.9998889834651834</v>
      </c>
      <c r="AQ134" s="15">
        <f t="shared" si="55"/>
        <v>0.70228925501584927</v>
      </c>
      <c r="AR134" s="15">
        <f t="shared" si="56"/>
        <v>1.1621274311386787</v>
      </c>
      <c r="AS134" s="14">
        <f t="shared" si="57"/>
        <v>0.70228925501584927</v>
      </c>
      <c r="AT134" s="13" t="str">
        <f t="shared" si="58"/>
        <v>C2</v>
      </c>
      <c r="AU134" s="13">
        <f t="shared" si="59"/>
        <v>0.49321019771071656</v>
      </c>
    </row>
    <row r="135" spans="1:47" x14ac:dyDescent="0.35">
      <c r="A135" s="16">
        <v>129</v>
      </c>
      <c r="B135" s="17">
        <v>5.6</v>
      </c>
      <c r="C135" s="17">
        <v>2.1</v>
      </c>
      <c r="D135" s="17">
        <v>6.4</v>
      </c>
      <c r="E135" s="17">
        <v>2.8</v>
      </c>
      <c r="F135" s="18">
        <f t="shared" ref="F135:F156" si="62">SQRT((B135-$B$2)^2 + (C135-$C$2)^2 + (D135-$D$2)^2 + (E135-$E$2)^2)</f>
        <v>4.8404545241123786</v>
      </c>
      <c r="G135" s="18">
        <f t="shared" ref="G135:G156" si="63">SQRT((B135-$B$3)^2 + (C135-$C$3)^2 + (D135-$D$3)^2 + (E135-$E$3)^2)</f>
        <v>1.1489125293076055</v>
      </c>
      <c r="H135" s="18">
        <f t="shared" si="38"/>
        <v>0.761577310586391</v>
      </c>
      <c r="I135" s="17">
        <f t="shared" si="39"/>
        <v>0.761577310586391</v>
      </c>
      <c r="J135" s="16" t="str">
        <f t="shared" si="40"/>
        <v>C3</v>
      </c>
      <c r="K135" s="16">
        <f t="shared" si="41"/>
        <v>0.58000000000000029</v>
      </c>
      <c r="M135" s="16">
        <v>129</v>
      </c>
      <c r="N135" s="17">
        <v>5.6</v>
      </c>
      <c r="O135" s="17">
        <v>2.1</v>
      </c>
      <c r="P135" s="17">
        <v>6.4</v>
      </c>
      <c r="Q135" s="17">
        <v>2.8</v>
      </c>
      <c r="R135" s="18">
        <f t="shared" si="42"/>
        <v>4.7497202410584016</v>
      </c>
      <c r="S135" s="18">
        <f t="shared" si="43"/>
        <v>1.3273226284696604</v>
      </c>
      <c r="T135" s="18">
        <f t="shared" si="44"/>
        <v>0.6922365482718863</v>
      </c>
      <c r="U135" s="17">
        <f t="shared" si="45"/>
        <v>0.6922365482718863</v>
      </c>
      <c r="V135" s="16" t="str">
        <f t="shared" si="46"/>
        <v>C3</v>
      </c>
      <c r="W135" s="16">
        <f t="shared" si="47"/>
        <v>0.47919143876337555</v>
      </c>
      <c r="Y135" s="16">
        <v>129</v>
      </c>
      <c r="Z135" s="17">
        <v>5.6</v>
      </c>
      <c r="AA135" s="17">
        <v>2.1</v>
      </c>
      <c r="AB135" s="17">
        <v>6.4</v>
      </c>
      <c r="AC135" s="17">
        <v>2.8</v>
      </c>
      <c r="AD135" s="18">
        <f t="shared" si="48"/>
        <v>4.8329439448605012</v>
      </c>
      <c r="AE135" s="18">
        <f t="shared" si="49"/>
        <v>1.4244508959699458</v>
      </c>
      <c r="AF135" s="18">
        <f t="shared" si="50"/>
        <v>0.58750249673807231</v>
      </c>
      <c r="AG135" s="17">
        <f t="shared" si="51"/>
        <v>0.58750249673807231</v>
      </c>
      <c r="AH135" s="16" t="str">
        <f t="shared" si="52"/>
        <v>C3</v>
      </c>
      <c r="AI135" s="16">
        <f t="shared" si="53"/>
        <v>0.34515918367346865</v>
      </c>
      <c r="AK135" s="16">
        <v>129</v>
      </c>
      <c r="AL135" s="17">
        <v>5.6</v>
      </c>
      <c r="AM135" s="17">
        <v>2.1</v>
      </c>
      <c r="AN135" s="17">
        <v>6.4</v>
      </c>
      <c r="AO135" s="17">
        <v>2.8</v>
      </c>
      <c r="AP135" s="18">
        <f t="shared" si="54"/>
        <v>4.8329439448605012</v>
      </c>
      <c r="AQ135" s="18">
        <f t="shared" si="55"/>
        <v>1.466392502675959</v>
      </c>
      <c r="AR135" s="18">
        <f t="shared" si="56"/>
        <v>0.54629195769944383</v>
      </c>
      <c r="AS135" s="17">
        <f t="shared" si="57"/>
        <v>0.54629195769944383</v>
      </c>
      <c r="AT135" s="16" t="str">
        <f t="shared" si="58"/>
        <v>C3</v>
      </c>
      <c r="AU135" s="16">
        <f t="shared" si="59"/>
        <v>0.29843490304709092</v>
      </c>
    </row>
    <row r="136" spans="1:47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62"/>
        <v>5.0970579749498635</v>
      </c>
      <c r="G136" s="18">
        <f t="shared" si="63"/>
        <v>1.452583904633395</v>
      </c>
      <c r="H136" s="18">
        <f t="shared" ref="H136:H156" si="64">SQRT((B136-$B$4)^2 + (C136-$C$4)^2 + (D136-$D$4)^2 + (E136-$E$4)^2)</f>
        <v>1.3228756555322954</v>
      </c>
      <c r="I136" s="17">
        <f t="shared" ref="I136:I156" si="65">MIN(F136:H136)</f>
        <v>1.3228756555322954</v>
      </c>
      <c r="J136" s="16" t="str">
        <f t="shared" ref="J136:J156" si="66">IF(I136=F136,"C1",IF(I136=G136,"C2",IF(I136=H136,"C3","-")))</f>
        <v>C3</v>
      </c>
      <c r="K136" s="16">
        <f t="shared" ref="K136:K156" si="67">I136^2</f>
        <v>1.7500000000000002</v>
      </c>
      <c r="M136" s="16">
        <v>130</v>
      </c>
      <c r="N136" s="17">
        <v>5.8</v>
      </c>
      <c r="O136" s="17">
        <v>1.6</v>
      </c>
      <c r="P136" s="17">
        <v>7.2</v>
      </c>
      <c r="Q136" s="17">
        <v>3</v>
      </c>
      <c r="R136" s="18">
        <f t="shared" ref="R136:R156" si="68">SQRT((N136-$N$2)^2 + (O136-$O$2)^2 + (P136-$P$2)^2 + (Q136-$Q$2)^2)</f>
        <v>5.0318241357410098</v>
      </c>
      <c r="S136" s="18">
        <f t="shared" ref="S136:S156" si="69">SQRT((N136-$N$3)^2 + (O136-$O$3)^2 + (P136-$P$3)^2 + (Q136-$Q$3)^2)</f>
        <v>1.79732493148662</v>
      </c>
      <c r="T136" s="18">
        <f t="shared" ref="T136:T156" si="70">SQRT((N136-$N$4)^2 + (O136-$O$4)^2 + (P136-$P$4)^2 + (Q136-$Q$4)^2)</f>
        <v>0.62108225131725281</v>
      </c>
      <c r="U136" s="17">
        <f t="shared" ref="U136:U156" si="71">MIN(R136:T136)</f>
        <v>0.62108225131725281</v>
      </c>
      <c r="V136" s="16" t="str">
        <f t="shared" ref="V136:V156" si="72">IF(U136=R136,"C1",IF(U136=S136,"C2",IF(U136=T136,"C3","-")))</f>
        <v>C3</v>
      </c>
      <c r="W136" s="16">
        <f t="shared" ref="W136:W148" si="73">U136^2</f>
        <v>0.38574316290130717</v>
      </c>
      <c r="Y136" s="16">
        <v>130</v>
      </c>
      <c r="Z136" s="17">
        <v>5.8</v>
      </c>
      <c r="AA136" s="17">
        <v>1.6</v>
      </c>
      <c r="AB136" s="17">
        <v>7.2</v>
      </c>
      <c r="AC136" s="17">
        <v>3</v>
      </c>
      <c r="AD136" s="18">
        <f t="shared" ref="AD136:AD156" si="74">SQRT((Z136-$Z$2)^2 + (AA136-$AA$2)^2 + (AB136-$AB$2)^2 + (AC136-$AC$2)^2)</f>
        <v>5.1281895017950188</v>
      </c>
      <c r="AE136" s="18">
        <f t="shared" ref="AE136:AE156" si="75">SQRT((Z136-$Z$3)^2 + (AA136-$AA$3)^2 + (AB136-$AB$3)^2 + (AC136-$AC$3)^2)</f>
        <v>1.8899691616406487</v>
      </c>
      <c r="AF136" s="18">
        <f t="shared" ref="AF136:AF156" si="76">SQRT((Z136-$Z$4)^2 + (AA136-$AA$4)^2 + (AB136-$AB$4)^2 + (AC136-$AC$4)^2)</f>
        <v>0.61761225535054221</v>
      </c>
      <c r="AG136" s="17">
        <f t="shared" ref="AG136:AG156" si="77">MIN(AD136:AF136)</f>
        <v>0.61761225535054221</v>
      </c>
      <c r="AH136" s="16" t="str">
        <f t="shared" ref="AH136:AH156" si="78">IF(AG136=AD136,"C1",IF(AG136=AE136,"C2",IF(AG136=AF136,"C3","-")))</f>
        <v>C3</v>
      </c>
      <c r="AI136" s="16">
        <f t="shared" ref="AI136:AI148" si="79">AG136^2</f>
        <v>0.38144489795918335</v>
      </c>
      <c r="AK136" s="16">
        <v>130</v>
      </c>
      <c r="AL136" s="17">
        <v>5.8</v>
      </c>
      <c r="AM136" s="17">
        <v>1.6</v>
      </c>
      <c r="AN136" s="17">
        <v>7.2</v>
      </c>
      <c r="AO136" s="17">
        <v>3</v>
      </c>
      <c r="AP136" s="18">
        <f t="shared" ref="AP136:AP156" si="80">SQRT((AL136-$AL$2)^2 + (AM136-$AM$2)^2 + (AN136-$AN$2)^2 + (AO136-$AO$2)^2)</f>
        <v>5.1281895017950188</v>
      </c>
      <c r="AQ136" s="18">
        <f t="shared" ref="AQ136:AQ156" si="81">SQRT((AL136-$AL$3)^2 + (AM136-$AM$3)^2 + (AN136-$AN$3)^2 + (AO136-$AO$3)^2)</f>
        <v>1.9377365922479042</v>
      </c>
      <c r="AR136" s="18">
        <f t="shared" ref="AR136:AR156" si="82">SQRT((AL136-$AL$4)^2 + (AM136-$AM$4)^2 + (AN136-$AN$4)^2 + (AO136-$AO$4)^2)</f>
        <v>0.59428254656548185</v>
      </c>
      <c r="AS136" s="17">
        <f t="shared" ref="AS136:AS156" si="83">MIN(AP136:AR136)</f>
        <v>0.59428254656548185</v>
      </c>
      <c r="AT136" s="16" t="str">
        <f t="shared" ref="AT136:AT156" si="84">IF(AS136=AP136,"C1",IF(AS136=AQ136,"C2",IF(AS136=AR136,"C3","-")))</f>
        <v>C3</v>
      </c>
      <c r="AU136" s="16">
        <f t="shared" ref="AU136:AU148" si="85">AS136^2</f>
        <v>0.35317174515235411</v>
      </c>
    </row>
    <row r="137" spans="1:47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62"/>
        <v>5.5461698495448184</v>
      </c>
      <c r="G137" s="18">
        <f t="shared" si="63"/>
        <v>1.8734993995195195</v>
      </c>
      <c r="H137" s="18">
        <f t="shared" si="64"/>
        <v>1.3527749258468686</v>
      </c>
      <c r="I137" s="17">
        <f t="shared" si="65"/>
        <v>1.3527749258468686</v>
      </c>
      <c r="J137" s="16" t="str">
        <f t="shared" si="66"/>
        <v>C3</v>
      </c>
      <c r="K137" s="16">
        <f t="shared" si="67"/>
        <v>1.830000000000001</v>
      </c>
      <c r="M137" s="16">
        <v>131</v>
      </c>
      <c r="N137" s="17">
        <v>6.1</v>
      </c>
      <c r="O137" s="17">
        <v>1.9</v>
      </c>
      <c r="P137" s="17">
        <v>7.4</v>
      </c>
      <c r="Q137" s="17">
        <v>2.8</v>
      </c>
      <c r="R137" s="18">
        <f t="shared" si="68"/>
        <v>5.4778734259090598</v>
      </c>
      <c r="S137" s="18">
        <f t="shared" si="69"/>
        <v>2.1765613161279216</v>
      </c>
      <c r="T137" s="18">
        <f t="shared" si="70"/>
        <v>0.63426720476408005</v>
      </c>
      <c r="U137" s="17">
        <f t="shared" si="71"/>
        <v>0.63426720476408005</v>
      </c>
      <c r="V137" s="16" t="str">
        <f t="shared" si="72"/>
        <v>C3</v>
      </c>
      <c r="W137" s="16">
        <f t="shared" si="73"/>
        <v>0.40229488703923943</v>
      </c>
      <c r="Y137" s="16">
        <v>131</v>
      </c>
      <c r="Z137" s="17">
        <v>6.1</v>
      </c>
      <c r="AA137" s="17">
        <v>1.9</v>
      </c>
      <c r="AB137" s="17">
        <v>7.4</v>
      </c>
      <c r="AC137" s="17">
        <v>2.8</v>
      </c>
      <c r="AD137" s="18">
        <f t="shared" si="74"/>
        <v>5.5726832095998367</v>
      </c>
      <c r="AE137" s="18">
        <f t="shared" si="75"/>
        <v>2.2716951416437987</v>
      </c>
      <c r="AF137" s="18">
        <f t="shared" si="76"/>
        <v>0.70853110484340265</v>
      </c>
      <c r="AG137" s="17">
        <f t="shared" si="77"/>
        <v>0.70853110484340265</v>
      </c>
      <c r="AH137" s="16" t="str">
        <f t="shared" si="78"/>
        <v>C3</v>
      </c>
      <c r="AI137" s="16">
        <f t="shared" si="79"/>
        <v>0.50201632653061279</v>
      </c>
      <c r="AK137" s="16">
        <v>131</v>
      </c>
      <c r="AL137" s="17">
        <v>6.1</v>
      </c>
      <c r="AM137" s="17">
        <v>1.9</v>
      </c>
      <c r="AN137" s="17">
        <v>7.4</v>
      </c>
      <c r="AO137" s="17">
        <v>2.8</v>
      </c>
      <c r="AP137" s="18">
        <f t="shared" si="80"/>
        <v>5.5726832095998367</v>
      </c>
      <c r="AQ137" s="18">
        <f t="shared" si="81"/>
        <v>2.3188534161202705</v>
      </c>
      <c r="AR137" s="18">
        <f t="shared" si="82"/>
        <v>0.73126649897337426</v>
      </c>
      <c r="AS137" s="17">
        <f t="shared" si="83"/>
        <v>0.73126649897337426</v>
      </c>
      <c r="AT137" s="16" t="str">
        <f t="shared" si="84"/>
        <v>C3</v>
      </c>
      <c r="AU137" s="16">
        <f t="shared" si="85"/>
        <v>0.53475069252077601</v>
      </c>
    </row>
    <row r="138" spans="1:47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62"/>
        <v>6.0141499815019586</v>
      </c>
      <c r="G138" s="18">
        <f t="shared" si="63"/>
        <v>2.4207436873820414</v>
      </c>
      <c r="H138" s="18">
        <f t="shared" si="64"/>
        <v>1.7944358444926367</v>
      </c>
      <c r="I138" s="17">
        <f t="shared" si="65"/>
        <v>1.7944358444926367</v>
      </c>
      <c r="J138" s="16" t="str">
        <f t="shared" si="66"/>
        <v>C3</v>
      </c>
      <c r="K138" s="16">
        <f t="shared" si="67"/>
        <v>3.2200000000000024</v>
      </c>
      <c r="M138" s="16">
        <v>132</v>
      </c>
      <c r="N138" s="17">
        <v>6.4</v>
      </c>
      <c r="O138" s="17">
        <v>2</v>
      </c>
      <c r="P138" s="17">
        <v>7.9</v>
      </c>
      <c r="Q138" s="17">
        <v>3.8</v>
      </c>
      <c r="R138" s="18">
        <f t="shared" si="68"/>
        <v>5.9684003847457827</v>
      </c>
      <c r="S138" s="18">
        <f t="shared" si="69"/>
        <v>2.9311987658836842</v>
      </c>
      <c r="T138" s="18">
        <f t="shared" si="70"/>
        <v>1.2934390369134743</v>
      </c>
      <c r="U138" s="17">
        <f t="shared" si="71"/>
        <v>1.2934390369134743</v>
      </c>
      <c r="V138" s="16" t="str">
        <f t="shared" si="72"/>
        <v>C3</v>
      </c>
      <c r="W138" s="16">
        <f t="shared" si="73"/>
        <v>1.6729845422116558</v>
      </c>
      <c r="Y138" s="16">
        <v>132</v>
      </c>
      <c r="Z138" s="17">
        <v>6.4</v>
      </c>
      <c r="AA138" s="17">
        <v>2</v>
      </c>
      <c r="AB138" s="17">
        <v>7.9</v>
      </c>
      <c r="AC138" s="17">
        <v>3.8</v>
      </c>
      <c r="AD138" s="18">
        <f t="shared" si="74"/>
        <v>6.075125603288579</v>
      </c>
      <c r="AE138" s="18">
        <f t="shared" si="75"/>
        <v>3.0269276708009305</v>
      </c>
      <c r="AF138" s="18">
        <f t="shared" si="76"/>
        <v>1.3936649672056514</v>
      </c>
      <c r="AG138" s="17">
        <f t="shared" si="77"/>
        <v>1.3936649672056514</v>
      </c>
      <c r="AH138" s="16" t="str">
        <f t="shared" si="78"/>
        <v>C3</v>
      </c>
      <c r="AI138" s="16">
        <f t="shared" si="79"/>
        <v>1.9423020408163292</v>
      </c>
      <c r="AK138" s="16">
        <v>132</v>
      </c>
      <c r="AL138" s="17">
        <v>6.4</v>
      </c>
      <c r="AM138" s="17">
        <v>2</v>
      </c>
      <c r="AN138" s="17">
        <v>7.9</v>
      </c>
      <c r="AO138" s="17">
        <v>3.8</v>
      </c>
      <c r="AP138" s="18">
        <f t="shared" si="80"/>
        <v>6.075125603288579</v>
      </c>
      <c r="AQ138" s="18">
        <f t="shared" si="81"/>
        <v>3.0734005340781736</v>
      </c>
      <c r="AR138" s="18">
        <f t="shared" si="82"/>
        <v>1.438022457146487</v>
      </c>
      <c r="AS138" s="17">
        <f t="shared" si="83"/>
        <v>1.438022457146487</v>
      </c>
      <c r="AT138" s="16" t="str">
        <f t="shared" si="84"/>
        <v>C3</v>
      </c>
      <c r="AU138" s="16">
        <f t="shared" si="85"/>
        <v>2.0679085872576199</v>
      </c>
    </row>
    <row r="139" spans="1:47" x14ac:dyDescent="0.35">
      <c r="A139" s="16">
        <v>133</v>
      </c>
      <c r="B139" s="17">
        <v>5.6</v>
      </c>
      <c r="C139" s="17">
        <v>2.2000000000000002</v>
      </c>
      <c r="D139" s="17">
        <v>6.4</v>
      </c>
      <c r="E139" s="17">
        <v>2.8</v>
      </c>
      <c r="F139" s="18">
        <f t="shared" si="62"/>
        <v>4.8805737367649717</v>
      </c>
      <c r="G139" s="18">
        <f t="shared" si="63"/>
        <v>1.1958260743101394</v>
      </c>
      <c r="H139" s="18">
        <f t="shared" si="64"/>
        <v>0.7141428428542852</v>
      </c>
      <c r="I139" s="17">
        <f t="shared" si="65"/>
        <v>0.7141428428542852</v>
      </c>
      <c r="J139" s="16" t="str">
        <f t="shared" si="66"/>
        <v>C3</v>
      </c>
      <c r="K139" s="16">
        <f t="shared" si="67"/>
        <v>0.51000000000000023</v>
      </c>
      <c r="M139" s="16">
        <v>133</v>
      </c>
      <c r="N139" s="17">
        <v>5.6</v>
      </c>
      <c r="O139" s="17">
        <v>2.2000000000000002</v>
      </c>
      <c r="P139" s="17">
        <v>6.4</v>
      </c>
      <c r="Q139" s="17">
        <v>2.8</v>
      </c>
      <c r="R139" s="18">
        <f t="shared" si="68"/>
        <v>4.7892894408995614</v>
      </c>
      <c r="S139" s="18">
        <f t="shared" si="69"/>
        <v>1.3766501522673613</v>
      </c>
      <c r="T139" s="18">
        <f t="shared" si="70"/>
        <v>0.69248557122122234</v>
      </c>
      <c r="U139" s="17">
        <f t="shared" si="71"/>
        <v>0.69248557122122234</v>
      </c>
      <c r="V139" s="16" t="str">
        <f t="shared" si="72"/>
        <v>C3</v>
      </c>
      <c r="W139" s="16">
        <f t="shared" si="73"/>
        <v>0.47953626634958257</v>
      </c>
      <c r="Y139" s="16">
        <v>133</v>
      </c>
      <c r="Z139" s="17">
        <v>5.6</v>
      </c>
      <c r="AA139" s="17">
        <v>2.2000000000000002</v>
      </c>
      <c r="AB139" s="17">
        <v>6.4</v>
      </c>
      <c r="AC139" s="17">
        <v>2.8</v>
      </c>
      <c r="AD139" s="18">
        <f t="shared" si="74"/>
        <v>4.8722799468058211</v>
      </c>
      <c r="AE139" s="18">
        <f t="shared" si="75"/>
        <v>1.4735562586264814</v>
      </c>
      <c r="AF139" s="18">
        <f t="shared" si="76"/>
        <v>0.59306880903053516</v>
      </c>
      <c r="AG139" s="17">
        <f t="shared" si="77"/>
        <v>0.59306880903053516</v>
      </c>
      <c r="AH139" s="16" t="str">
        <f t="shared" si="78"/>
        <v>C3</v>
      </c>
      <c r="AI139" s="16">
        <f t="shared" si="79"/>
        <v>0.35173061224489738</v>
      </c>
      <c r="AK139" s="16">
        <v>133</v>
      </c>
      <c r="AL139" s="17">
        <v>5.6</v>
      </c>
      <c r="AM139" s="17">
        <v>2.2000000000000002</v>
      </c>
      <c r="AN139" s="17">
        <v>6.4</v>
      </c>
      <c r="AO139" s="17">
        <v>2.8</v>
      </c>
      <c r="AP139" s="18">
        <f t="shared" si="80"/>
        <v>4.8722799468058211</v>
      </c>
      <c r="AQ139" s="18">
        <f t="shared" si="81"/>
        <v>1.5144414080299957</v>
      </c>
      <c r="AR139" s="18">
        <f t="shared" si="82"/>
        <v>0.56055720201537118</v>
      </c>
      <c r="AS139" s="17">
        <f t="shared" si="83"/>
        <v>0.56055720201537118</v>
      </c>
      <c r="AT139" s="16" t="str">
        <f t="shared" si="84"/>
        <v>C3</v>
      </c>
      <c r="AU139" s="16">
        <f t="shared" si="85"/>
        <v>0.31422437673130166</v>
      </c>
    </row>
    <row r="140" spans="1:47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62"/>
        <v>4.1605288125429443</v>
      </c>
      <c r="G140" s="15">
        <f t="shared" si="63"/>
        <v>0.64807406984078575</v>
      </c>
      <c r="H140" s="15">
        <f t="shared" si="64"/>
        <v>1.4352700094407325</v>
      </c>
      <c r="I140" s="14">
        <f t="shared" si="65"/>
        <v>0.64807406984078575</v>
      </c>
      <c r="J140" s="13" t="str">
        <f t="shared" si="66"/>
        <v>C2</v>
      </c>
      <c r="K140" s="13">
        <f t="shared" si="67"/>
        <v>0.41999999999999965</v>
      </c>
      <c r="M140" s="13">
        <v>134</v>
      </c>
      <c r="N140" s="14">
        <v>5.0999999999999996</v>
      </c>
      <c r="O140" s="14">
        <v>1.5</v>
      </c>
      <c r="P140" s="14">
        <v>6.3</v>
      </c>
      <c r="Q140" s="14">
        <v>2.8</v>
      </c>
      <c r="R140" s="15">
        <f t="shared" si="68"/>
        <v>4.0729426679199667</v>
      </c>
      <c r="S140" s="15">
        <f t="shared" si="69"/>
        <v>0.67788777752726015</v>
      </c>
      <c r="T140" s="15">
        <f t="shared" si="70"/>
        <v>1.250055884600942</v>
      </c>
      <c r="U140" s="14">
        <f t="shared" si="71"/>
        <v>0.67788777752726015</v>
      </c>
      <c r="V140" s="13" t="str">
        <f t="shared" si="72"/>
        <v>C2</v>
      </c>
      <c r="W140" s="13">
        <f t="shared" si="73"/>
        <v>0.45953183892084815</v>
      </c>
      <c r="Y140" s="13">
        <v>134</v>
      </c>
      <c r="Z140" s="14">
        <v>5.0999999999999996</v>
      </c>
      <c r="AA140" s="14">
        <v>1.5</v>
      </c>
      <c r="AB140" s="14">
        <v>6.3</v>
      </c>
      <c r="AC140" s="14">
        <v>2.8</v>
      </c>
      <c r="AD140" s="15">
        <f t="shared" si="74"/>
        <v>4.1571217085447447</v>
      </c>
      <c r="AE140" s="15">
        <f t="shared" si="75"/>
        <v>0.76870443531681065</v>
      </c>
      <c r="AF140" s="15">
        <f t="shared" si="76"/>
        <v>1.1278370123961223</v>
      </c>
      <c r="AG140" s="14">
        <f t="shared" si="77"/>
        <v>0.76870443531681065</v>
      </c>
      <c r="AH140" s="13" t="str">
        <f t="shared" si="78"/>
        <v>C2</v>
      </c>
      <c r="AI140" s="13">
        <f t="shared" si="79"/>
        <v>0.5909065088757367</v>
      </c>
      <c r="AK140" s="13">
        <v>134</v>
      </c>
      <c r="AL140" s="14">
        <v>5.0999999999999996</v>
      </c>
      <c r="AM140" s="14">
        <v>1.5</v>
      </c>
      <c r="AN140" s="14">
        <v>6.3</v>
      </c>
      <c r="AO140" s="14">
        <v>2.8</v>
      </c>
      <c r="AP140" s="15">
        <f t="shared" si="80"/>
        <v>4.1571217085447447</v>
      </c>
      <c r="AQ140" s="15">
        <f t="shared" si="81"/>
        <v>0.81536685052589797</v>
      </c>
      <c r="AR140" s="15">
        <f t="shared" si="82"/>
        <v>1.0563159205937027</v>
      </c>
      <c r="AS140" s="14">
        <f t="shared" si="83"/>
        <v>0.81536685052589797</v>
      </c>
      <c r="AT140" s="13" t="str">
        <f t="shared" si="84"/>
        <v>C2</v>
      </c>
      <c r="AU140" s="13">
        <f t="shared" si="85"/>
        <v>0.66482310093652208</v>
      </c>
    </row>
    <row r="141" spans="1:47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62"/>
        <v>4.5705579528105753</v>
      </c>
      <c r="G141" s="15">
        <f t="shared" si="63"/>
        <v>1.1747340124470727</v>
      </c>
      <c r="H141" s="15">
        <f t="shared" si="64"/>
        <v>1.3784048752090223</v>
      </c>
      <c r="I141" s="14">
        <f t="shared" si="65"/>
        <v>1.1747340124470727</v>
      </c>
      <c r="J141" s="13" t="str">
        <f t="shared" si="66"/>
        <v>C2</v>
      </c>
      <c r="K141" s="13">
        <f t="shared" si="67"/>
        <v>1.379999999999999</v>
      </c>
      <c r="M141" s="13">
        <v>135</v>
      </c>
      <c r="N141" s="14">
        <v>5.6</v>
      </c>
      <c r="O141" s="14">
        <v>1.4</v>
      </c>
      <c r="P141" s="14">
        <v>6.1</v>
      </c>
      <c r="Q141" s="14">
        <v>2.6</v>
      </c>
      <c r="R141" s="15">
        <f t="shared" si="68"/>
        <v>4.473959427236144</v>
      </c>
      <c r="S141" s="15">
        <f t="shared" si="69"/>
        <v>1.1220376369084761</v>
      </c>
      <c r="T141" s="15">
        <f t="shared" si="70"/>
        <v>1.2708475548738696</v>
      </c>
      <c r="U141" s="14">
        <f t="shared" si="71"/>
        <v>1.1220376369084761</v>
      </c>
      <c r="V141" s="13" t="str">
        <f t="shared" si="72"/>
        <v>C2</v>
      </c>
      <c r="W141" s="13">
        <f t="shared" si="73"/>
        <v>1.2589684586391574</v>
      </c>
      <c r="Y141" s="16">
        <v>135</v>
      </c>
      <c r="Z141" s="17">
        <v>5.6</v>
      </c>
      <c r="AA141" s="17">
        <v>1.4</v>
      </c>
      <c r="AB141" s="17">
        <v>6.1</v>
      </c>
      <c r="AC141" s="17">
        <v>2.6</v>
      </c>
      <c r="AD141" s="18">
        <f t="shared" si="74"/>
        <v>4.5501663530941858</v>
      </c>
      <c r="AE141" s="18">
        <f t="shared" si="75"/>
        <v>1.1935011396786337</v>
      </c>
      <c r="AF141" s="18">
        <f t="shared" si="76"/>
        <v>1.1786259727638235</v>
      </c>
      <c r="AG141" s="17">
        <f t="shared" si="77"/>
        <v>1.1786259727638235</v>
      </c>
      <c r="AH141" s="16" t="str">
        <f t="shared" si="78"/>
        <v>C3</v>
      </c>
      <c r="AI141" s="16">
        <f t="shared" si="79"/>
        <v>1.3891591836734694</v>
      </c>
      <c r="AK141" s="16">
        <v>135</v>
      </c>
      <c r="AL141" s="17">
        <v>5.6</v>
      </c>
      <c r="AM141" s="17">
        <v>1.4</v>
      </c>
      <c r="AN141" s="17">
        <v>6.1</v>
      </c>
      <c r="AO141" s="17">
        <v>2.6</v>
      </c>
      <c r="AP141" s="18">
        <f t="shared" si="80"/>
        <v>4.5501663530941858</v>
      </c>
      <c r="AQ141" s="18">
        <f t="shared" si="81"/>
        <v>1.2320912739680181</v>
      </c>
      <c r="AR141" s="18">
        <f t="shared" si="82"/>
        <v>1.1213305808137688</v>
      </c>
      <c r="AS141" s="17">
        <f t="shared" si="83"/>
        <v>1.1213305808137688</v>
      </c>
      <c r="AT141" s="16" t="str">
        <f t="shared" si="84"/>
        <v>C3</v>
      </c>
      <c r="AU141" s="16">
        <f t="shared" si="85"/>
        <v>1.257382271468144</v>
      </c>
    </row>
    <row r="142" spans="1:47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62"/>
        <v>5.7887822553625217</v>
      </c>
      <c r="G142" s="18">
        <f t="shared" si="63"/>
        <v>2.1213203435596424</v>
      </c>
      <c r="H142" s="18">
        <f t="shared" si="64"/>
        <v>1.4491376746189442</v>
      </c>
      <c r="I142" s="17">
        <f t="shared" si="65"/>
        <v>1.4491376746189442</v>
      </c>
      <c r="J142" s="16" t="str">
        <f t="shared" si="66"/>
        <v>C3</v>
      </c>
      <c r="K142" s="16">
        <f t="shared" si="67"/>
        <v>2.100000000000001</v>
      </c>
      <c r="M142" s="16">
        <v>136</v>
      </c>
      <c r="N142" s="17">
        <v>6.1</v>
      </c>
      <c r="O142" s="17">
        <v>2.2999999999999998</v>
      </c>
      <c r="P142" s="17">
        <v>7.7</v>
      </c>
      <c r="Q142" s="17">
        <v>3</v>
      </c>
      <c r="R142" s="18">
        <f t="shared" si="68"/>
        <v>5.7269777143681022</v>
      </c>
      <c r="S142" s="18">
        <f t="shared" si="69"/>
        <v>2.4940118723058511</v>
      </c>
      <c r="T142" s="18">
        <f t="shared" si="70"/>
        <v>0.80336687466879153</v>
      </c>
      <c r="U142" s="17">
        <f t="shared" si="71"/>
        <v>0.80336687466879153</v>
      </c>
      <c r="V142" s="16" t="str">
        <f t="shared" si="72"/>
        <v>C3</v>
      </c>
      <c r="W142" s="16">
        <f t="shared" si="73"/>
        <v>0.64539833531510182</v>
      </c>
      <c r="Y142" s="16">
        <v>136</v>
      </c>
      <c r="Z142" s="17">
        <v>6.1</v>
      </c>
      <c r="AA142" s="17">
        <v>2.2999999999999998</v>
      </c>
      <c r="AB142" s="17">
        <v>7.7</v>
      </c>
      <c r="AC142" s="17">
        <v>3</v>
      </c>
      <c r="AD142" s="18">
        <f t="shared" si="74"/>
        <v>5.8260481778167792</v>
      </c>
      <c r="AE142" s="18">
        <f t="shared" si="75"/>
        <v>2.5919666518418687</v>
      </c>
      <c r="AF142" s="18">
        <f t="shared" si="76"/>
        <v>0.90460048685390781</v>
      </c>
      <c r="AG142" s="17">
        <f t="shared" si="77"/>
        <v>0.90460048685390781</v>
      </c>
      <c r="AH142" s="16" t="str">
        <f t="shared" si="78"/>
        <v>C3</v>
      </c>
      <c r="AI142" s="16">
        <f t="shared" si="79"/>
        <v>0.81830204081632707</v>
      </c>
      <c r="AK142" s="16">
        <v>136</v>
      </c>
      <c r="AL142" s="17">
        <v>6.1</v>
      </c>
      <c r="AM142" s="17">
        <v>2.2999999999999998</v>
      </c>
      <c r="AN142" s="17">
        <v>7.7</v>
      </c>
      <c r="AO142" s="17">
        <v>3</v>
      </c>
      <c r="AP142" s="18">
        <f t="shared" si="80"/>
        <v>5.8260481778167792</v>
      </c>
      <c r="AQ142" s="18">
        <f t="shared" si="81"/>
        <v>2.6381170956979783</v>
      </c>
      <c r="AR142" s="18">
        <f t="shared" si="82"/>
        <v>0.95311851469116449</v>
      </c>
      <c r="AS142" s="17">
        <f t="shared" si="83"/>
        <v>0.95311851469116449</v>
      </c>
      <c r="AT142" s="16" t="str">
        <f t="shared" si="84"/>
        <v>C3</v>
      </c>
      <c r="AU142" s="16">
        <f t="shared" si="85"/>
        <v>0.90843490304709151</v>
      </c>
    </row>
    <row r="143" spans="1:47" x14ac:dyDescent="0.35">
      <c r="A143" s="16">
        <v>137</v>
      </c>
      <c r="B143" s="17">
        <v>5.6</v>
      </c>
      <c r="C143" s="17">
        <v>2.4</v>
      </c>
      <c r="D143" s="17">
        <v>6.3</v>
      </c>
      <c r="E143" s="17">
        <v>3.4</v>
      </c>
      <c r="F143" s="18">
        <f t="shared" si="62"/>
        <v>4.8918299234540026</v>
      </c>
      <c r="G143" s="18">
        <f t="shared" si="63"/>
        <v>1.2083045973594568</v>
      </c>
      <c r="H143" s="18">
        <f t="shared" si="64"/>
        <v>0.42426406871192884</v>
      </c>
      <c r="I143" s="17">
        <f t="shared" si="65"/>
        <v>0.42426406871192884</v>
      </c>
      <c r="J143" s="16" t="str">
        <f t="shared" si="66"/>
        <v>C3</v>
      </c>
      <c r="K143" s="16">
        <f t="shared" si="67"/>
        <v>0.18000000000000027</v>
      </c>
      <c r="M143" s="16">
        <v>137</v>
      </c>
      <c r="N143" s="17">
        <v>5.6</v>
      </c>
      <c r="O143" s="17">
        <v>2.4</v>
      </c>
      <c r="P143" s="17">
        <v>6.3</v>
      </c>
      <c r="Q143" s="17">
        <v>3.4</v>
      </c>
      <c r="R143" s="18">
        <f t="shared" si="68"/>
        <v>4.8074940697898905</v>
      </c>
      <c r="S143" s="18">
        <f t="shared" si="69"/>
        <v>1.5923530315068377</v>
      </c>
      <c r="T143" s="18">
        <f t="shared" si="70"/>
        <v>0.80935375932214837</v>
      </c>
      <c r="U143" s="17">
        <f t="shared" si="71"/>
        <v>0.80935375932214837</v>
      </c>
      <c r="V143" s="16" t="str">
        <f t="shared" si="72"/>
        <v>C3</v>
      </c>
      <c r="W143" s="16">
        <f t="shared" si="73"/>
        <v>0.65505350772889404</v>
      </c>
      <c r="Y143" s="16">
        <v>137</v>
      </c>
      <c r="Z143" s="17">
        <v>5.6</v>
      </c>
      <c r="AA143" s="17">
        <v>2.4</v>
      </c>
      <c r="AB143" s="17">
        <v>6.3</v>
      </c>
      <c r="AC143" s="17">
        <v>3.4</v>
      </c>
      <c r="AD143" s="18">
        <f t="shared" si="74"/>
        <v>4.8950248970552979</v>
      </c>
      <c r="AE143" s="18">
        <f t="shared" si="75"/>
        <v>1.6870042773960765</v>
      </c>
      <c r="AF143" s="18">
        <f t="shared" si="76"/>
        <v>0.73718715260046686</v>
      </c>
      <c r="AG143" s="17">
        <f t="shared" si="77"/>
        <v>0.73718715260046686</v>
      </c>
      <c r="AH143" s="16" t="str">
        <f t="shared" si="78"/>
        <v>C3</v>
      </c>
      <c r="AI143" s="16">
        <f t="shared" si="79"/>
        <v>0.54344489795918405</v>
      </c>
      <c r="AK143" s="16">
        <v>137</v>
      </c>
      <c r="AL143" s="17">
        <v>5.6</v>
      </c>
      <c r="AM143" s="17">
        <v>2.4</v>
      </c>
      <c r="AN143" s="17">
        <v>6.3</v>
      </c>
      <c r="AO143" s="17">
        <v>3.4</v>
      </c>
      <c r="AP143" s="18">
        <f t="shared" si="80"/>
        <v>4.8950248970552979</v>
      </c>
      <c r="AQ143" s="18">
        <f t="shared" si="81"/>
        <v>1.7240192736089783</v>
      </c>
      <c r="AR143" s="18">
        <f t="shared" si="82"/>
        <v>0.73306362034147132</v>
      </c>
      <c r="AS143" s="17">
        <f t="shared" si="83"/>
        <v>0.73306362034147132</v>
      </c>
      <c r="AT143" s="16" t="str">
        <f t="shared" si="84"/>
        <v>C3</v>
      </c>
      <c r="AU143" s="16">
        <f t="shared" si="85"/>
        <v>0.53738227146814477</v>
      </c>
    </row>
    <row r="144" spans="1:47" x14ac:dyDescent="0.35">
      <c r="A144" s="13">
        <v>138</v>
      </c>
      <c r="B144" s="14">
        <v>5.5</v>
      </c>
      <c r="C144" s="14">
        <v>1.8</v>
      </c>
      <c r="D144" s="14">
        <v>6.4</v>
      </c>
      <c r="E144" s="14">
        <v>3.1</v>
      </c>
      <c r="F144" s="15">
        <f t="shared" si="62"/>
        <v>4.6065171225124084</v>
      </c>
      <c r="G144" s="15">
        <f t="shared" si="63"/>
        <v>0.85440037453175299</v>
      </c>
      <c r="H144" s="15">
        <f t="shared" si="64"/>
        <v>0.88881944173155891</v>
      </c>
      <c r="I144" s="14">
        <f t="shared" si="65"/>
        <v>0.85440037453175299</v>
      </c>
      <c r="J144" s="13" t="str">
        <f t="shared" si="66"/>
        <v>C2</v>
      </c>
      <c r="K144" s="13">
        <f t="shared" si="67"/>
        <v>0.72999999999999976</v>
      </c>
      <c r="M144" s="16">
        <v>138</v>
      </c>
      <c r="N144" s="17">
        <v>5.5</v>
      </c>
      <c r="O144" s="17">
        <v>1.8</v>
      </c>
      <c r="P144" s="17">
        <v>6.4</v>
      </c>
      <c r="Q144" s="17">
        <v>3.1</v>
      </c>
      <c r="R144" s="18">
        <f t="shared" si="68"/>
        <v>4.5232774010391239</v>
      </c>
      <c r="S144" s="18">
        <f t="shared" si="69"/>
        <v>1.1727946673986012</v>
      </c>
      <c r="T144" s="18">
        <f t="shared" si="70"/>
        <v>0.75855015346059962</v>
      </c>
      <c r="U144" s="17">
        <f t="shared" si="71"/>
        <v>0.75855015346059962</v>
      </c>
      <c r="V144" s="16" t="str">
        <f t="shared" si="72"/>
        <v>C3</v>
      </c>
      <c r="W144" s="16">
        <f t="shared" si="73"/>
        <v>0.57539833531509921</v>
      </c>
      <c r="Y144" s="16">
        <v>138</v>
      </c>
      <c r="Z144" s="17">
        <v>5.5</v>
      </c>
      <c r="AA144" s="17">
        <v>1.8</v>
      </c>
      <c r="AB144" s="17">
        <v>6.4</v>
      </c>
      <c r="AC144" s="17">
        <v>3.1</v>
      </c>
      <c r="AD144" s="18">
        <f t="shared" si="74"/>
        <v>4.6111006424657548</v>
      </c>
      <c r="AE144" s="18">
        <f t="shared" si="75"/>
        <v>1.2707291854372003</v>
      </c>
      <c r="AF144" s="18">
        <f t="shared" si="76"/>
        <v>0.64077121900257028</v>
      </c>
      <c r="AG144" s="17">
        <f t="shared" si="77"/>
        <v>0.64077121900257028</v>
      </c>
      <c r="AH144" s="16" t="str">
        <f t="shared" si="78"/>
        <v>C3</v>
      </c>
      <c r="AI144" s="16">
        <f t="shared" si="79"/>
        <v>0.41058775510203988</v>
      </c>
      <c r="AK144" s="16">
        <v>138</v>
      </c>
      <c r="AL144" s="17">
        <v>5.5</v>
      </c>
      <c r="AM144" s="17">
        <v>1.8</v>
      </c>
      <c r="AN144" s="17">
        <v>6.4</v>
      </c>
      <c r="AO144" s="17">
        <v>3.1</v>
      </c>
      <c r="AP144" s="18">
        <f t="shared" si="80"/>
        <v>4.6111006424657548</v>
      </c>
      <c r="AQ144" s="18">
        <f t="shared" si="81"/>
        <v>1.3154113318290457</v>
      </c>
      <c r="AR144" s="18">
        <f t="shared" si="82"/>
        <v>0.57903109442433986</v>
      </c>
      <c r="AS144" s="17">
        <f t="shared" si="83"/>
        <v>0.57903109442433986</v>
      </c>
      <c r="AT144" s="16" t="str">
        <f t="shared" si="84"/>
        <v>C3</v>
      </c>
      <c r="AU144" s="16">
        <f t="shared" si="85"/>
        <v>0.33527700831024881</v>
      </c>
    </row>
    <row r="145" spans="1:47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62"/>
        <v>3.8961519477556315</v>
      </c>
      <c r="G145" s="15">
        <f t="shared" si="63"/>
        <v>0.47958315233127163</v>
      </c>
      <c r="H145" s="15">
        <f t="shared" si="64"/>
        <v>1.452583904633395</v>
      </c>
      <c r="I145" s="14">
        <f t="shared" si="65"/>
        <v>0.47958315233127163</v>
      </c>
      <c r="J145" s="13" t="str">
        <f t="shared" si="66"/>
        <v>C2</v>
      </c>
      <c r="K145" s="13">
        <f t="shared" si="67"/>
        <v>0.2299999999999997</v>
      </c>
      <c r="M145" s="13">
        <v>139</v>
      </c>
      <c r="N145" s="14">
        <v>4.8</v>
      </c>
      <c r="O145" s="14">
        <v>1.8</v>
      </c>
      <c r="P145" s="14">
        <v>6</v>
      </c>
      <c r="Q145" s="14">
        <v>3</v>
      </c>
      <c r="R145" s="15">
        <f t="shared" si="68"/>
        <v>3.8022747597605351</v>
      </c>
      <c r="S145" s="15">
        <f t="shared" si="69"/>
        <v>0.48927598944810913</v>
      </c>
      <c r="T145" s="15">
        <f t="shared" si="70"/>
        <v>1.4923546740792326</v>
      </c>
      <c r="U145" s="14">
        <f t="shared" si="71"/>
        <v>0.48927598944810913</v>
      </c>
      <c r="V145" s="13" t="str">
        <f t="shared" si="72"/>
        <v>C2</v>
      </c>
      <c r="W145" s="13">
        <f t="shared" si="73"/>
        <v>0.2393909938504262</v>
      </c>
      <c r="Y145" s="13">
        <v>139</v>
      </c>
      <c r="Z145" s="14">
        <v>4.8</v>
      </c>
      <c r="AA145" s="14">
        <v>1.8</v>
      </c>
      <c r="AB145" s="14">
        <v>6</v>
      </c>
      <c r="AC145" s="14">
        <v>3</v>
      </c>
      <c r="AD145" s="15">
        <f t="shared" si="74"/>
        <v>3.8842434493944613</v>
      </c>
      <c r="AE145" s="15">
        <f t="shared" si="75"/>
        <v>0.57671380819956619</v>
      </c>
      <c r="AF145" s="15">
        <f t="shared" si="76"/>
        <v>1.3622520369758659</v>
      </c>
      <c r="AG145" s="14">
        <f t="shared" si="77"/>
        <v>0.57671380819956619</v>
      </c>
      <c r="AH145" s="13" t="str">
        <f t="shared" si="78"/>
        <v>C2</v>
      </c>
      <c r="AI145" s="13">
        <f t="shared" si="79"/>
        <v>0.33259881656804602</v>
      </c>
      <c r="AK145" s="13">
        <v>139</v>
      </c>
      <c r="AL145" s="14">
        <v>4.8</v>
      </c>
      <c r="AM145" s="14">
        <v>1.8</v>
      </c>
      <c r="AN145" s="14">
        <v>6</v>
      </c>
      <c r="AO145" s="14">
        <v>3</v>
      </c>
      <c r="AP145" s="15">
        <f t="shared" si="80"/>
        <v>3.8842434493944613</v>
      </c>
      <c r="AQ145" s="15">
        <f t="shared" si="81"/>
        <v>0.61011675585516645</v>
      </c>
      <c r="AR145" s="15">
        <f t="shared" si="82"/>
        <v>1.2996004073701128</v>
      </c>
      <c r="AS145" s="14">
        <f t="shared" si="83"/>
        <v>0.61011675585516645</v>
      </c>
      <c r="AT145" s="13" t="str">
        <f t="shared" si="84"/>
        <v>C2</v>
      </c>
      <c r="AU145" s="13">
        <f t="shared" si="85"/>
        <v>0.37224245577523279</v>
      </c>
    </row>
    <row r="146" spans="1:47" x14ac:dyDescent="0.35">
      <c r="A146" s="16">
        <v>140</v>
      </c>
      <c r="B146" s="17">
        <v>5.4</v>
      </c>
      <c r="C146" s="17">
        <v>2.1</v>
      </c>
      <c r="D146" s="17">
        <v>6.9</v>
      </c>
      <c r="E146" s="17">
        <v>3.1</v>
      </c>
      <c r="F146" s="18">
        <f t="shared" si="62"/>
        <v>4.7968739820845832</v>
      </c>
      <c r="G146" s="18">
        <f t="shared" si="63"/>
        <v>1.0677078252031316</v>
      </c>
      <c r="H146" s="18">
        <f t="shared" si="64"/>
        <v>0.95916630466254393</v>
      </c>
      <c r="I146" s="17">
        <f t="shared" si="65"/>
        <v>0.95916630466254393</v>
      </c>
      <c r="J146" s="16" t="str">
        <f t="shared" si="66"/>
        <v>C3</v>
      </c>
      <c r="K146" s="16">
        <f t="shared" si="67"/>
        <v>0.92</v>
      </c>
      <c r="M146" s="16">
        <v>140</v>
      </c>
      <c r="N146" s="17">
        <v>5.4</v>
      </c>
      <c r="O146" s="17">
        <v>2.1</v>
      </c>
      <c r="P146" s="17">
        <v>6.9</v>
      </c>
      <c r="Q146" s="17">
        <v>3.1</v>
      </c>
      <c r="R146" s="18">
        <f t="shared" si="68"/>
        <v>4.7247200576565209</v>
      </c>
      <c r="S146" s="18">
        <f t="shared" si="69"/>
        <v>1.4604010666733191</v>
      </c>
      <c r="T146" s="18">
        <f t="shared" si="70"/>
        <v>0.50091473994524227</v>
      </c>
      <c r="U146" s="17">
        <f t="shared" si="71"/>
        <v>0.50091473994524227</v>
      </c>
      <c r="V146" s="16" t="str">
        <f t="shared" si="72"/>
        <v>C3</v>
      </c>
      <c r="W146" s="16">
        <f t="shared" si="73"/>
        <v>0.25091557669440967</v>
      </c>
      <c r="Y146" s="16">
        <v>140</v>
      </c>
      <c r="Z146" s="17">
        <v>5.4</v>
      </c>
      <c r="AA146" s="17">
        <v>2.1</v>
      </c>
      <c r="AB146" s="17">
        <v>6.9</v>
      </c>
      <c r="AC146" s="17">
        <v>3.1</v>
      </c>
      <c r="AD146" s="18">
        <f t="shared" si="74"/>
        <v>4.8193741068739335</v>
      </c>
      <c r="AE146" s="18">
        <f t="shared" si="75"/>
        <v>1.5605172864096792</v>
      </c>
      <c r="AF146" s="18">
        <f t="shared" si="76"/>
        <v>0.39281298453122082</v>
      </c>
      <c r="AG146" s="17">
        <f t="shared" si="77"/>
        <v>0.39281298453122082</v>
      </c>
      <c r="AH146" s="16" t="str">
        <f t="shared" si="78"/>
        <v>C3</v>
      </c>
      <c r="AI146" s="16">
        <f t="shared" si="79"/>
        <v>0.15430204081632512</v>
      </c>
      <c r="AK146" s="16">
        <v>140</v>
      </c>
      <c r="AL146" s="17">
        <v>5.4</v>
      </c>
      <c r="AM146" s="17">
        <v>2.1</v>
      </c>
      <c r="AN146" s="17">
        <v>6.9</v>
      </c>
      <c r="AO146" s="17">
        <v>3.1</v>
      </c>
      <c r="AP146" s="18">
        <f t="shared" si="80"/>
        <v>4.8193741068739335</v>
      </c>
      <c r="AQ146" s="18">
        <f t="shared" si="81"/>
        <v>1.6053289897876546</v>
      </c>
      <c r="AR146" s="18">
        <f t="shared" si="82"/>
        <v>0.34794609064402293</v>
      </c>
      <c r="AS146" s="17">
        <f t="shared" si="83"/>
        <v>0.34794609064402293</v>
      </c>
      <c r="AT146" s="16" t="str">
        <f t="shared" si="84"/>
        <v>C3</v>
      </c>
      <c r="AU146" s="16">
        <f t="shared" si="85"/>
        <v>0.12106648199445862</v>
      </c>
    </row>
    <row r="147" spans="1:47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62"/>
        <v>5.0199601592044525</v>
      </c>
      <c r="G147" s="18">
        <f t="shared" si="63"/>
        <v>1.2845232578665124</v>
      </c>
      <c r="H147" s="18">
        <f t="shared" si="64"/>
        <v>0.60827625302982236</v>
      </c>
      <c r="I147" s="17">
        <f t="shared" si="65"/>
        <v>0.60827625302982236</v>
      </c>
      <c r="J147" s="16" t="str">
        <f t="shared" si="66"/>
        <v>C3</v>
      </c>
      <c r="K147" s="16">
        <f t="shared" si="67"/>
        <v>0.3700000000000005</v>
      </c>
      <c r="M147" s="16">
        <v>141</v>
      </c>
      <c r="N147" s="17">
        <v>5.6</v>
      </c>
      <c r="O147" s="17">
        <v>2.4</v>
      </c>
      <c r="P147" s="17">
        <v>6.7</v>
      </c>
      <c r="Q147" s="17">
        <v>3.1</v>
      </c>
      <c r="R147" s="18">
        <f t="shared" si="68"/>
        <v>4.9397982827441673</v>
      </c>
      <c r="S147" s="18">
        <f t="shared" si="69"/>
        <v>1.6326629097731769</v>
      </c>
      <c r="T147" s="18">
        <f t="shared" si="70"/>
        <v>0.45963072599709626</v>
      </c>
      <c r="U147" s="17">
        <f t="shared" si="71"/>
        <v>0.45963072599709626</v>
      </c>
      <c r="V147" s="16" t="str">
        <f t="shared" si="72"/>
        <v>C3</v>
      </c>
      <c r="W147" s="16">
        <f t="shared" si="73"/>
        <v>0.21126040428061776</v>
      </c>
      <c r="Y147" s="16">
        <v>141</v>
      </c>
      <c r="Z147" s="17">
        <v>5.6</v>
      </c>
      <c r="AA147" s="17">
        <v>2.4</v>
      </c>
      <c r="AB147" s="17">
        <v>6.7</v>
      </c>
      <c r="AC147" s="17">
        <v>3.1</v>
      </c>
      <c r="AD147" s="18">
        <f t="shared" si="74"/>
        <v>5.0300561449374106</v>
      </c>
      <c r="AE147" s="18">
        <f t="shared" si="75"/>
        <v>1.7330228063523205</v>
      </c>
      <c r="AF147" s="18">
        <f t="shared" si="76"/>
        <v>0.38361332572457524</v>
      </c>
      <c r="AG147" s="17">
        <f t="shared" si="77"/>
        <v>0.38361332572457524</v>
      </c>
      <c r="AH147" s="16" t="str">
        <f t="shared" si="78"/>
        <v>C3</v>
      </c>
      <c r="AI147" s="16">
        <f t="shared" si="79"/>
        <v>0.14715918367346906</v>
      </c>
      <c r="AK147" s="16">
        <v>141</v>
      </c>
      <c r="AL147" s="17">
        <v>5.6</v>
      </c>
      <c r="AM147" s="17">
        <v>2.4</v>
      </c>
      <c r="AN147" s="17">
        <v>6.7</v>
      </c>
      <c r="AO147" s="17">
        <v>3.1</v>
      </c>
      <c r="AP147" s="18">
        <f t="shared" si="80"/>
        <v>5.0300561449374106</v>
      </c>
      <c r="AQ147" s="18">
        <f t="shared" si="81"/>
        <v>1.7748195376598435</v>
      </c>
      <c r="AR147" s="18">
        <f t="shared" si="82"/>
        <v>0.38934919774404747</v>
      </c>
      <c r="AS147" s="17">
        <f t="shared" si="83"/>
        <v>0.38934919774404747</v>
      </c>
      <c r="AT147" s="16" t="str">
        <f t="shared" si="84"/>
        <v>C3</v>
      </c>
      <c r="AU147" s="16">
        <f t="shared" si="85"/>
        <v>0.15159279778393339</v>
      </c>
    </row>
    <row r="148" spans="1:47" x14ac:dyDescent="0.35">
      <c r="A148" s="13">
        <v>142</v>
      </c>
      <c r="B148" s="14">
        <v>5.0999999999999996</v>
      </c>
      <c r="C148" s="14">
        <v>2.2999999999999998</v>
      </c>
      <c r="D148" s="14">
        <v>6.9</v>
      </c>
      <c r="E148" s="14">
        <v>3.1</v>
      </c>
      <c r="F148" s="15">
        <f t="shared" si="62"/>
        <v>4.6368092477478511</v>
      </c>
      <c r="G148" s="15">
        <f t="shared" si="63"/>
        <v>1.0246950765959597</v>
      </c>
      <c r="H148" s="15">
        <f t="shared" si="64"/>
        <v>1.1180339887498953</v>
      </c>
      <c r="I148" s="14">
        <f t="shared" si="65"/>
        <v>1.0246950765959597</v>
      </c>
      <c r="J148" s="13" t="str">
        <f t="shared" si="66"/>
        <v>C2</v>
      </c>
      <c r="K148" s="13">
        <f t="shared" si="67"/>
        <v>1.0499999999999998</v>
      </c>
      <c r="M148" s="16">
        <v>142</v>
      </c>
      <c r="N148" s="17">
        <v>5.0999999999999996</v>
      </c>
      <c r="O148" s="17">
        <v>2.2999999999999998</v>
      </c>
      <c r="P148" s="17">
        <v>6.9</v>
      </c>
      <c r="Q148" s="17">
        <v>3.1</v>
      </c>
      <c r="R148" s="18">
        <f t="shared" si="68"/>
        <v>4.5654326959942368</v>
      </c>
      <c r="S148" s="18">
        <f t="shared" si="69"/>
        <v>1.4037011467343694</v>
      </c>
      <c r="T148" s="18">
        <f t="shared" si="70"/>
        <v>0.81211838197985786</v>
      </c>
      <c r="U148" s="17">
        <f t="shared" si="71"/>
        <v>0.81211838197985786</v>
      </c>
      <c r="V148" s="16" t="str">
        <f t="shared" si="72"/>
        <v>C3</v>
      </c>
      <c r="W148" s="16">
        <f t="shared" si="73"/>
        <v>0.65953626634958229</v>
      </c>
      <c r="Y148" s="16">
        <v>142</v>
      </c>
      <c r="Z148" s="17">
        <v>5.0999999999999996</v>
      </c>
      <c r="AA148" s="17">
        <v>2.2999999999999998</v>
      </c>
      <c r="AB148" s="17">
        <v>6.9</v>
      </c>
      <c r="AC148" s="17">
        <v>3.1</v>
      </c>
      <c r="AD148" s="18">
        <f t="shared" si="74"/>
        <v>4.6604609421999905</v>
      </c>
      <c r="AE148" s="18">
        <f t="shared" si="75"/>
        <v>1.4991224257335602</v>
      </c>
      <c r="AF148" s="18">
        <f t="shared" si="76"/>
        <v>0.71575277911882751</v>
      </c>
      <c r="AG148" s="17">
        <f t="shared" si="77"/>
        <v>0.71575277911882751</v>
      </c>
      <c r="AH148" s="16" t="str">
        <f t="shared" si="78"/>
        <v>C3</v>
      </c>
      <c r="AI148" s="16">
        <f t="shared" si="79"/>
        <v>0.51230204081632513</v>
      </c>
      <c r="AK148" s="16">
        <v>142</v>
      </c>
      <c r="AL148" s="17">
        <v>5.0999999999999996</v>
      </c>
      <c r="AM148" s="17">
        <v>2.2999999999999998</v>
      </c>
      <c r="AN148" s="17">
        <v>6.9</v>
      </c>
      <c r="AO148" s="17">
        <v>3.1</v>
      </c>
      <c r="AP148" s="18">
        <f t="shared" si="80"/>
        <v>4.6604609421999905</v>
      </c>
      <c r="AQ148" s="18">
        <f t="shared" si="81"/>
        <v>1.539370589109049</v>
      </c>
      <c r="AR148" s="18">
        <f t="shared" si="82"/>
        <v>0.68403843989765389</v>
      </c>
      <c r="AS148" s="17">
        <f t="shared" si="83"/>
        <v>0.68403843989765389</v>
      </c>
      <c r="AT148" s="16" t="str">
        <f t="shared" si="84"/>
        <v>C3</v>
      </c>
      <c r="AU148" s="16">
        <f t="shared" si="85"/>
        <v>0.46790858725761625</v>
      </c>
    </row>
    <row r="149" spans="1:47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62"/>
        <v>4.2083250825001626</v>
      </c>
      <c r="G149" s="15">
        <f t="shared" si="63"/>
        <v>0.92736184954956991</v>
      </c>
      <c r="H149" s="15">
        <f t="shared" si="64"/>
        <v>1.3341664064126335</v>
      </c>
      <c r="I149" s="14">
        <f t="shared" si="65"/>
        <v>0.92736184954956991</v>
      </c>
      <c r="J149" s="13" t="str">
        <f t="shared" si="66"/>
        <v>C2</v>
      </c>
      <c r="K149" s="13">
        <f>I149^2</f>
        <v>0.8599999999999991</v>
      </c>
      <c r="M149" s="13">
        <v>143</v>
      </c>
      <c r="N149" s="14">
        <v>5.0999999999999996</v>
      </c>
      <c r="O149" s="14">
        <v>1.9</v>
      </c>
      <c r="P149" s="14">
        <v>5.8</v>
      </c>
      <c r="Q149" s="14">
        <v>2.7</v>
      </c>
      <c r="R149" s="15">
        <f t="shared" si="68"/>
        <v>4.1022517986223459</v>
      </c>
      <c r="S149" s="15">
        <f t="shared" si="69"/>
        <v>0.75607176575850665</v>
      </c>
      <c r="T149" s="15">
        <f t="shared" si="70"/>
        <v>1.4729345763982804</v>
      </c>
      <c r="U149" s="14">
        <f t="shared" si="71"/>
        <v>0.75607176575850665</v>
      </c>
      <c r="V149" s="13" t="str">
        <f t="shared" si="72"/>
        <v>C2</v>
      </c>
      <c r="W149" s="13">
        <f>U149^2</f>
        <v>0.57164451497718616</v>
      </c>
      <c r="Y149" s="13">
        <v>143</v>
      </c>
      <c r="Z149" s="14">
        <v>5.0999999999999996</v>
      </c>
      <c r="AA149" s="14">
        <v>1.9</v>
      </c>
      <c r="AB149" s="14">
        <v>5.8</v>
      </c>
      <c r="AC149" s="14">
        <v>2.7</v>
      </c>
      <c r="AD149" s="15">
        <f t="shared" si="74"/>
        <v>4.1747718169001029</v>
      </c>
      <c r="AE149" s="15">
        <f t="shared" si="75"/>
        <v>0.82675382883366355</v>
      </c>
      <c r="AF149" s="15">
        <f t="shared" si="76"/>
        <v>1.3528865587388788</v>
      </c>
      <c r="AG149" s="14">
        <f t="shared" si="77"/>
        <v>0.82675382883366355</v>
      </c>
      <c r="AH149" s="13" t="str">
        <f t="shared" si="78"/>
        <v>C2</v>
      </c>
      <c r="AI149" s="13">
        <f>AG149^2</f>
        <v>0.68352189349112269</v>
      </c>
      <c r="AK149" s="13">
        <v>143</v>
      </c>
      <c r="AL149" s="14">
        <v>5.0999999999999996</v>
      </c>
      <c r="AM149" s="14">
        <v>1.9</v>
      </c>
      <c r="AN149" s="14">
        <v>5.8</v>
      </c>
      <c r="AO149" s="14">
        <v>2.7</v>
      </c>
      <c r="AP149" s="15">
        <f t="shared" si="80"/>
        <v>4.1747718169001029</v>
      </c>
      <c r="AQ149" s="15">
        <f t="shared" si="81"/>
        <v>0.85382471814981997</v>
      </c>
      <c r="AR149" s="15">
        <f t="shared" si="82"/>
        <v>1.297573913479239</v>
      </c>
      <c r="AS149" s="14">
        <f t="shared" si="83"/>
        <v>0.85382471814981997</v>
      </c>
      <c r="AT149" s="13" t="str">
        <f t="shared" si="84"/>
        <v>C2</v>
      </c>
      <c r="AU149" s="13">
        <f>AS149^2</f>
        <v>0.72901664932361954</v>
      </c>
    </row>
    <row r="150" spans="1:47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62"/>
        <v>5.2573757712379656</v>
      </c>
      <c r="G150" s="18">
        <f t="shared" si="63"/>
        <v>1.4798648586948739</v>
      </c>
      <c r="H150" s="18">
        <f t="shared" si="64"/>
        <v>0.55677643628300211</v>
      </c>
      <c r="I150" s="17">
        <f t="shared" si="65"/>
        <v>0.55677643628300211</v>
      </c>
      <c r="J150" s="16" t="str">
        <f t="shared" si="66"/>
        <v>C3</v>
      </c>
      <c r="K150" s="16">
        <f t="shared" si="67"/>
        <v>0.30999999999999989</v>
      </c>
      <c r="M150" s="16">
        <v>144</v>
      </c>
      <c r="N150" s="17">
        <v>5.9</v>
      </c>
      <c r="O150" s="17">
        <v>2.2999999999999998</v>
      </c>
      <c r="P150" s="17">
        <v>6.8</v>
      </c>
      <c r="Q150" s="17">
        <v>3.2</v>
      </c>
      <c r="R150" s="18">
        <f t="shared" si="68"/>
        <v>5.1802830583278272</v>
      </c>
      <c r="S150" s="18">
        <f t="shared" si="69"/>
        <v>1.8625923195321095</v>
      </c>
      <c r="T150" s="18">
        <f t="shared" si="70"/>
        <v>0.23093152621038979</v>
      </c>
      <c r="U150" s="17">
        <f t="shared" si="71"/>
        <v>0.23093152621038979</v>
      </c>
      <c r="V150" s="16" t="str">
        <f t="shared" si="72"/>
        <v>C3</v>
      </c>
      <c r="W150" s="16">
        <f t="shared" ref="W150:W156" si="86">U150^2</f>
        <v>5.3329369797859946E-2</v>
      </c>
      <c r="Y150" s="16">
        <v>144</v>
      </c>
      <c r="Z150" s="17">
        <v>5.9</v>
      </c>
      <c r="AA150" s="17">
        <v>2.2999999999999998</v>
      </c>
      <c r="AB150" s="17">
        <v>6.8</v>
      </c>
      <c r="AC150" s="17">
        <v>3.2</v>
      </c>
      <c r="AD150" s="18">
        <f t="shared" si="74"/>
        <v>5.2721887888375329</v>
      </c>
      <c r="AE150" s="18">
        <f t="shared" si="75"/>
        <v>1.9636658147334178</v>
      </c>
      <c r="AF150" s="18">
        <f t="shared" si="76"/>
        <v>0.25131490937361828</v>
      </c>
      <c r="AG150" s="17">
        <f t="shared" si="77"/>
        <v>0.25131490937361828</v>
      </c>
      <c r="AH150" s="16" t="str">
        <f t="shared" si="78"/>
        <v>C3</v>
      </c>
      <c r="AI150" s="16">
        <f t="shared" ref="AI150:AI156" si="87">AG150^2</f>
        <v>6.3159183673469968E-2</v>
      </c>
      <c r="AK150" s="16">
        <v>144</v>
      </c>
      <c r="AL150" s="17">
        <v>5.9</v>
      </c>
      <c r="AM150" s="17">
        <v>2.2999999999999998</v>
      </c>
      <c r="AN150" s="17">
        <v>6.8</v>
      </c>
      <c r="AO150" s="17">
        <v>3.2</v>
      </c>
      <c r="AP150" s="18">
        <f t="shared" si="80"/>
        <v>5.2721887888375329</v>
      </c>
      <c r="AQ150" s="18">
        <f t="shared" si="81"/>
        <v>2.007642785096349</v>
      </c>
      <c r="AR150" s="18">
        <f t="shared" si="82"/>
        <v>0.30952112060362508</v>
      </c>
      <c r="AS150" s="17">
        <f t="shared" si="83"/>
        <v>0.30952112060362508</v>
      </c>
      <c r="AT150" s="16" t="str">
        <f t="shared" si="84"/>
        <v>C3</v>
      </c>
      <c r="AU150" s="16">
        <f t="shared" ref="AU150:AU156" si="88">AS150^2</f>
        <v>9.5803324099723822E-2</v>
      </c>
    </row>
    <row r="151" spans="1:47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62"/>
        <v>5.1361464153585032</v>
      </c>
      <c r="G151" s="18">
        <f t="shared" si="63"/>
        <v>1.4035668847618201</v>
      </c>
      <c r="H151" s="18">
        <f t="shared" si="64"/>
        <v>0.50000000000000022</v>
      </c>
      <c r="I151" s="17">
        <f t="shared" si="65"/>
        <v>0.50000000000000022</v>
      </c>
      <c r="J151" s="16" t="str">
        <f t="shared" si="66"/>
        <v>C3</v>
      </c>
      <c r="K151" s="16">
        <f t="shared" si="67"/>
        <v>0.25000000000000022</v>
      </c>
      <c r="M151" s="16">
        <v>145</v>
      </c>
      <c r="N151" s="17">
        <v>5.7</v>
      </c>
      <c r="O151" s="17">
        <v>2.5</v>
      </c>
      <c r="P151" s="17">
        <v>6.7</v>
      </c>
      <c r="Q151" s="17">
        <v>3.3</v>
      </c>
      <c r="R151" s="18">
        <f t="shared" si="68"/>
        <v>5.0583302693100141</v>
      </c>
      <c r="S151" s="18">
        <f t="shared" si="69"/>
        <v>1.8049102063552513</v>
      </c>
      <c r="T151" s="18">
        <f t="shared" si="70"/>
        <v>0.51079895917514473</v>
      </c>
      <c r="U151" s="17">
        <f t="shared" si="71"/>
        <v>0.51079895917514473</v>
      </c>
      <c r="V151" s="16" t="str">
        <f t="shared" si="72"/>
        <v>C3</v>
      </c>
      <c r="W151" s="16">
        <f t="shared" si="86"/>
        <v>0.26091557669441118</v>
      </c>
      <c r="Y151" s="16">
        <v>145</v>
      </c>
      <c r="Z151" s="17">
        <v>5.7</v>
      </c>
      <c r="AA151" s="17">
        <v>2.5</v>
      </c>
      <c r="AB151" s="17">
        <v>6.7</v>
      </c>
      <c r="AC151" s="17">
        <v>3.3</v>
      </c>
      <c r="AD151" s="18">
        <f t="shared" si="74"/>
        <v>5.1499756441121249</v>
      </c>
      <c r="AE151" s="18">
        <f t="shared" si="75"/>
        <v>1.9046458305010319</v>
      </c>
      <c r="AF151" s="18">
        <f t="shared" si="76"/>
        <v>0.47960017361403473</v>
      </c>
      <c r="AG151" s="17">
        <f t="shared" si="77"/>
        <v>0.47960017361403473</v>
      </c>
      <c r="AH151" s="16" t="str">
        <f t="shared" si="78"/>
        <v>C3</v>
      </c>
      <c r="AI151" s="16">
        <f t="shared" si="87"/>
        <v>0.23001632653061224</v>
      </c>
      <c r="AK151" s="16">
        <v>145</v>
      </c>
      <c r="AL151" s="17">
        <v>5.7</v>
      </c>
      <c r="AM151" s="17">
        <v>2.5</v>
      </c>
      <c r="AN151" s="17">
        <v>6.7</v>
      </c>
      <c r="AO151" s="17">
        <v>3.3</v>
      </c>
      <c r="AP151" s="18">
        <f t="shared" si="80"/>
        <v>5.1499756441121249</v>
      </c>
      <c r="AQ151" s="18">
        <f t="shared" si="81"/>
        <v>1.9455450859801944</v>
      </c>
      <c r="AR151" s="18">
        <f t="shared" si="82"/>
        <v>0.50939918985608823</v>
      </c>
      <c r="AS151" s="17">
        <f t="shared" si="83"/>
        <v>0.50939918985608823</v>
      </c>
      <c r="AT151" s="16" t="str">
        <f t="shared" si="84"/>
        <v>C3</v>
      </c>
      <c r="AU151" s="16">
        <f t="shared" si="88"/>
        <v>0.25948753462603902</v>
      </c>
    </row>
    <row r="152" spans="1:47" x14ac:dyDescent="0.35">
      <c r="A152" s="16">
        <v>146</v>
      </c>
      <c r="B152" s="17">
        <v>5.2</v>
      </c>
      <c r="C152" s="17">
        <v>2.2999999999999998</v>
      </c>
      <c r="D152" s="17">
        <v>6.7</v>
      </c>
      <c r="E152" s="17">
        <v>3</v>
      </c>
      <c r="F152" s="18">
        <f t="shared" si="62"/>
        <v>4.6540305112880391</v>
      </c>
      <c r="G152" s="18">
        <f t="shared" si="63"/>
        <v>0.99498743710661974</v>
      </c>
      <c r="H152" s="18">
        <f t="shared" si="64"/>
        <v>0.96436507609929545</v>
      </c>
      <c r="I152" s="17">
        <f t="shared" si="65"/>
        <v>0.96436507609929545</v>
      </c>
      <c r="J152" s="16" t="str">
        <f t="shared" si="66"/>
        <v>C3</v>
      </c>
      <c r="K152" s="16">
        <f t="shared" si="67"/>
        <v>0.92999999999999994</v>
      </c>
      <c r="M152" s="16">
        <v>146</v>
      </c>
      <c r="N152" s="17">
        <v>5.2</v>
      </c>
      <c r="O152" s="17">
        <v>2.2999999999999998</v>
      </c>
      <c r="P152" s="17">
        <v>6.7</v>
      </c>
      <c r="Q152" s="17">
        <v>3</v>
      </c>
      <c r="R152" s="18">
        <f t="shared" si="68"/>
        <v>4.574914465683471</v>
      </c>
      <c r="S152" s="18">
        <f t="shared" si="69"/>
        <v>1.3110406605322109</v>
      </c>
      <c r="T152" s="18">
        <f t="shared" si="70"/>
        <v>0.76081969689090456</v>
      </c>
      <c r="U152" s="17">
        <f t="shared" si="71"/>
        <v>0.76081969689090456</v>
      </c>
      <c r="V152" s="16" t="str">
        <f t="shared" si="72"/>
        <v>C3</v>
      </c>
      <c r="W152" s="16">
        <f t="shared" si="86"/>
        <v>0.57884661117716785</v>
      </c>
      <c r="Y152" s="16">
        <v>146</v>
      </c>
      <c r="Z152" s="17">
        <v>5.2</v>
      </c>
      <c r="AA152" s="17">
        <v>2.2999999999999998</v>
      </c>
      <c r="AB152" s="17">
        <v>6.7</v>
      </c>
      <c r="AC152" s="17">
        <v>3</v>
      </c>
      <c r="AD152" s="18">
        <f t="shared" si="74"/>
        <v>4.6656750470593229</v>
      </c>
      <c r="AE152" s="18">
        <f t="shared" si="75"/>
        <v>1.4090854812576563</v>
      </c>
      <c r="AF152" s="18">
        <f t="shared" si="76"/>
        <v>0.64918787570254399</v>
      </c>
      <c r="AG152" s="17">
        <f t="shared" si="77"/>
        <v>0.64918787570254399</v>
      </c>
      <c r="AH152" s="16" t="str">
        <f t="shared" si="78"/>
        <v>C3</v>
      </c>
      <c r="AI152" s="16">
        <f t="shared" si="87"/>
        <v>0.42144489795918172</v>
      </c>
      <c r="AK152" s="16">
        <v>146</v>
      </c>
      <c r="AL152" s="17">
        <v>5.2</v>
      </c>
      <c r="AM152" s="17">
        <v>2.2999999999999998</v>
      </c>
      <c r="AN152" s="17">
        <v>6.7</v>
      </c>
      <c r="AO152" s="17">
        <v>3</v>
      </c>
      <c r="AP152" s="18">
        <f t="shared" si="80"/>
        <v>4.6656750470593229</v>
      </c>
      <c r="AQ152" s="18">
        <f t="shared" si="81"/>
        <v>1.4495774259554912</v>
      </c>
      <c r="AR152" s="18">
        <f t="shared" si="82"/>
        <v>0.61173881414481146</v>
      </c>
      <c r="AS152" s="17">
        <f t="shared" si="83"/>
        <v>0.61173881414481146</v>
      </c>
      <c r="AT152" s="16" t="str">
        <f t="shared" si="84"/>
        <v>C3</v>
      </c>
      <c r="AU152" s="16">
        <f t="shared" si="88"/>
        <v>0.37422437673130016</v>
      </c>
    </row>
    <row r="153" spans="1:47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62"/>
        <v>4.2766809560686196</v>
      </c>
      <c r="G153" s="15">
        <f t="shared" si="63"/>
        <v>0.9055385138137414</v>
      </c>
      <c r="H153" s="15">
        <f t="shared" si="64"/>
        <v>1.4142135623730949</v>
      </c>
      <c r="I153" s="14">
        <f t="shared" si="65"/>
        <v>0.9055385138137414</v>
      </c>
      <c r="J153" s="13" t="str">
        <f t="shared" si="66"/>
        <v>C2</v>
      </c>
      <c r="K153" s="13">
        <f t="shared" si="67"/>
        <v>0.81999999999999951</v>
      </c>
      <c r="M153" s="13">
        <v>147</v>
      </c>
      <c r="N153" s="14">
        <v>5</v>
      </c>
      <c r="O153" s="14">
        <v>1.9</v>
      </c>
      <c r="P153" s="14">
        <v>6.3</v>
      </c>
      <c r="Q153" s="14">
        <v>2.5</v>
      </c>
      <c r="R153" s="15">
        <f t="shared" si="68"/>
        <v>4.181265313660667</v>
      </c>
      <c r="S153" s="15">
        <f t="shared" si="69"/>
        <v>0.7744762934149072</v>
      </c>
      <c r="T153" s="15">
        <f t="shared" si="70"/>
        <v>1.2827308117119109</v>
      </c>
      <c r="U153" s="14">
        <f t="shared" si="71"/>
        <v>0.7744762934149072</v>
      </c>
      <c r="V153" s="13" t="str">
        <f t="shared" si="72"/>
        <v>C2</v>
      </c>
      <c r="W153" s="13">
        <f t="shared" si="86"/>
        <v>0.59981352906169338</v>
      </c>
      <c r="Y153" s="13">
        <v>147</v>
      </c>
      <c r="Z153" s="14">
        <v>5</v>
      </c>
      <c r="AA153" s="14">
        <v>1.9</v>
      </c>
      <c r="AB153" s="14">
        <v>6.3</v>
      </c>
      <c r="AC153" s="14">
        <v>2.5</v>
      </c>
      <c r="AD153" s="15">
        <f t="shared" si="74"/>
        <v>4.260499616017511</v>
      </c>
      <c r="AE153" s="15">
        <f t="shared" si="75"/>
        <v>0.85977566910411551</v>
      </c>
      <c r="AF153" s="15">
        <f t="shared" si="76"/>
        <v>1.1617790720463577</v>
      </c>
      <c r="AG153" s="14">
        <f t="shared" si="77"/>
        <v>0.85977566910411551</v>
      </c>
      <c r="AH153" s="13" t="str">
        <f t="shared" si="78"/>
        <v>C2</v>
      </c>
      <c r="AI153" s="13">
        <f t="shared" si="87"/>
        <v>0.73921420118342951</v>
      </c>
      <c r="AK153" s="13">
        <v>147</v>
      </c>
      <c r="AL153" s="14">
        <v>5</v>
      </c>
      <c r="AM153" s="14">
        <v>1.9</v>
      </c>
      <c r="AN153" s="14">
        <v>6.3</v>
      </c>
      <c r="AO153" s="14">
        <v>2.5</v>
      </c>
      <c r="AP153" s="15">
        <f t="shared" si="80"/>
        <v>4.260499616017511</v>
      </c>
      <c r="AQ153" s="15">
        <f t="shared" si="81"/>
        <v>0.89747883664565897</v>
      </c>
      <c r="AR153" s="15">
        <f t="shared" si="82"/>
        <v>1.100723760888231</v>
      </c>
      <c r="AS153" s="14">
        <f t="shared" si="83"/>
        <v>0.89747883664565897</v>
      </c>
      <c r="AT153" s="13" t="str">
        <f t="shared" si="84"/>
        <v>C2</v>
      </c>
      <c r="AU153" s="13">
        <f t="shared" si="88"/>
        <v>0.80546826222684542</v>
      </c>
    </row>
    <row r="154" spans="1:47" x14ac:dyDescent="0.35">
      <c r="A154" s="13">
        <v>148</v>
      </c>
      <c r="B154" s="14">
        <v>5.2</v>
      </c>
      <c r="C154" s="14">
        <v>2</v>
      </c>
      <c r="D154" s="14">
        <v>6.5</v>
      </c>
      <c r="E154" s="14">
        <v>3</v>
      </c>
      <c r="F154" s="15">
        <f t="shared" si="62"/>
        <v>4.4598206241955518</v>
      </c>
      <c r="G154" s="15">
        <f t="shared" si="63"/>
        <v>0.73484692283495334</v>
      </c>
      <c r="H154" s="15">
        <f t="shared" si="64"/>
        <v>1.0099504938362076</v>
      </c>
      <c r="I154" s="14">
        <f t="shared" si="65"/>
        <v>0.73484692283495334</v>
      </c>
      <c r="J154" s="13" t="str">
        <f t="shared" si="66"/>
        <v>C2</v>
      </c>
      <c r="K154" s="13">
        <f t="shared" si="67"/>
        <v>0.53999999999999992</v>
      </c>
      <c r="M154" s="16">
        <v>148</v>
      </c>
      <c r="N154" s="17">
        <v>5.2</v>
      </c>
      <c r="O154" s="17">
        <v>2</v>
      </c>
      <c r="P154" s="17">
        <v>6.5</v>
      </c>
      <c r="Q154" s="17">
        <v>3</v>
      </c>
      <c r="R154" s="18">
        <f t="shared" si="68"/>
        <v>4.3772853096463074</v>
      </c>
      <c r="S154" s="18">
        <f t="shared" si="69"/>
        <v>1.0353386910175972</v>
      </c>
      <c r="T154" s="18">
        <f t="shared" si="70"/>
        <v>0.84601605357186072</v>
      </c>
      <c r="U154" s="17">
        <f t="shared" si="71"/>
        <v>0.84601605357186072</v>
      </c>
      <c r="V154" s="16" t="str">
        <f t="shared" si="72"/>
        <v>C3</v>
      </c>
      <c r="W154" s="16">
        <f t="shared" si="86"/>
        <v>0.71574316290130546</v>
      </c>
      <c r="Y154" s="16">
        <v>148</v>
      </c>
      <c r="Z154" s="17">
        <v>5.2</v>
      </c>
      <c r="AA154" s="17">
        <v>2</v>
      </c>
      <c r="AB154" s="17">
        <v>6.5</v>
      </c>
      <c r="AC154" s="17">
        <v>3</v>
      </c>
      <c r="AD154" s="18">
        <f t="shared" si="74"/>
        <v>4.4661355534742695</v>
      </c>
      <c r="AE154" s="18">
        <f t="shared" si="75"/>
        <v>1.1364514479251286</v>
      </c>
      <c r="AF154" s="18">
        <f t="shared" si="76"/>
        <v>0.71515375826404071</v>
      </c>
      <c r="AG154" s="17">
        <f t="shared" si="77"/>
        <v>0.71515375826404071</v>
      </c>
      <c r="AH154" s="16" t="str">
        <f t="shared" si="78"/>
        <v>C3</v>
      </c>
      <c r="AI154" s="16">
        <f t="shared" si="87"/>
        <v>0.51144489795918202</v>
      </c>
      <c r="AK154" s="16">
        <v>148</v>
      </c>
      <c r="AL154" s="17">
        <v>5.2</v>
      </c>
      <c r="AM154" s="17">
        <v>2</v>
      </c>
      <c r="AN154" s="17">
        <v>6.5</v>
      </c>
      <c r="AO154" s="17">
        <v>3</v>
      </c>
      <c r="AP154" s="18">
        <f t="shared" si="80"/>
        <v>4.4661355534742695</v>
      </c>
      <c r="AQ154" s="18">
        <f t="shared" si="81"/>
        <v>1.1799332420841577</v>
      </c>
      <c r="AR154" s="18">
        <f t="shared" si="82"/>
        <v>0.65334214289196813</v>
      </c>
      <c r="AS154" s="17">
        <f t="shared" si="83"/>
        <v>0.65334214289196813</v>
      </c>
      <c r="AT154" s="16" t="str">
        <f t="shared" si="84"/>
        <v>C3</v>
      </c>
      <c r="AU154" s="16">
        <f t="shared" si="88"/>
        <v>0.42685595567866891</v>
      </c>
    </row>
    <row r="155" spans="1:47" x14ac:dyDescent="0.35">
      <c r="A155" s="16">
        <v>149</v>
      </c>
      <c r="B155" s="17">
        <v>5.4</v>
      </c>
      <c r="C155" s="17">
        <v>2.2999999999999998</v>
      </c>
      <c r="D155" s="17">
        <v>6.2</v>
      </c>
      <c r="E155" s="17">
        <v>3.4</v>
      </c>
      <c r="F155" s="18">
        <f t="shared" si="62"/>
        <v>4.6508063816933936</v>
      </c>
      <c r="G155" s="18">
        <f t="shared" si="63"/>
        <v>0.99999999999999989</v>
      </c>
      <c r="H155" s="18">
        <f t="shared" si="64"/>
        <v>0.64807406984078575</v>
      </c>
      <c r="I155" s="17">
        <f t="shared" si="65"/>
        <v>0.64807406984078575</v>
      </c>
      <c r="J155" s="16" t="str">
        <f t="shared" si="66"/>
        <v>C3</v>
      </c>
      <c r="K155" s="16">
        <f t="shared" si="67"/>
        <v>0.41999999999999965</v>
      </c>
      <c r="M155" s="16">
        <v>149</v>
      </c>
      <c r="N155" s="17">
        <v>5.4</v>
      </c>
      <c r="O155" s="17">
        <v>2.2999999999999998</v>
      </c>
      <c r="P155" s="17">
        <v>6.2</v>
      </c>
      <c r="Q155" s="17">
        <v>3.4</v>
      </c>
      <c r="R155" s="18">
        <f t="shared" si="68"/>
        <v>4.5654112216997316</v>
      </c>
      <c r="S155" s="18">
        <f t="shared" si="69"/>
        <v>1.3818071478503886</v>
      </c>
      <c r="T155" s="18">
        <f t="shared" si="70"/>
        <v>0.95514129166277661</v>
      </c>
      <c r="U155" s="17">
        <f t="shared" si="71"/>
        <v>0.95514129166277661</v>
      </c>
      <c r="V155" s="16" t="str">
        <f t="shared" si="72"/>
        <v>C3</v>
      </c>
      <c r="W155" s="16">
        <f t="shared" si="86"/>
        <v>0.91229488703923733</v>
      </c>
      <c r="Y155" s="16">
        <v>149</v>
      </c>
      <c r="Z155" s="17">
        <v>5.4</v>
      </c>
      <c r="AA155" s="17">
        <v>2.2999999999999998</v>
      </c>
      <c r="AB155" s="17">
        <v>6.2</v>
      </c>
      <c r="AC155" s="17">
        <v>3.4</v>
      </c>
      <c r="AD155" s="18">
        <f t="shared" si="74"/>
        <v>4.6523548873332086</v>
      </c>
      <c r="AE155" s="18">
        <f t="shared" si="75"/>
        <v>1.4737128573093246</v>
      </c>
      <c r="AF155" s="18">
        <f t="shared" si="76"/>
        <v>0.85924504119391087</v>
      </c>
      <c r="AG155" s="17">
        <f t="shared" si="77"/>
        <v>0.85924504119391087</v>
      </c>
      <c r="AH155" s="16" t="str">
        <f t="shared" si="78"/>
        <v>C3</v>
      </c>
      <c r="AI155" s="16">
        <f t="shared" si="87"/>
        <v>0.73830204081632556</v>
      </c>
      <c r="AK155" s="16">
        <v>149</v>
      </c>
      <c r="AL155" s="17">
        <v>5.4</v>
      </c>
      <c r="AM155" s="17">
        <v>2.2999999999999998</v>
      </c>
      <c r="AN155" s="17">
        <v>6.2</v>
      </c>
      <c r="AO155" s="17">
        <v>3.4</v>
      </c>
      <c r="AP155" s="18">
        <f t="shared" si="80"/>
        <v>4.6523548873332086</v>
      </c>
      <c r="AQ155" s="18">
        <f t="shared" si="81"/>
        <v>1.5088931654717934</v>
      </c>
      <c r="AR155" s="18">
        <f t="shared" si="82"/>
        <v>0.83572417880966621</v>
      </c>
      <c r="AS155" s="17">
        <f t="shared" si="83"/>
        <v>0.83572417880966621</v>
      </c>
      <c r="AT155" s="16" t="str">
        <f t="shared" si="84"/>
        <v>C3</v>
      </c>
      <c r="AU155" s="16">
        <f t="shared" si="88"/>
        <v>0.69843490304709088</v>
      </c>
    </row>
    <row r="156" spans="1:47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62"/>
        <v>4.1400483088968905</v>
      </c>
      <c r="G156" s="15">
        <f t="shared" si="63"/>
        <v>0.67082039324993625</v>
      </c>
      <c r="H156" s="15">
        <f t="shared" si="64"/>
        <v>1.2449899597988732</v>
      </c>
      <c r="I156" s="14">
        <f t="shared" si="65"/>
        <v>0.67082039324993625</v>
      </c>
      <c r="J156" s="13" t="str">
        <f t="shared" si="66"/>
        <v>C2</v>
      </c>
      <c r="K156" s="13">
        <f t="shared" si="67"/>
        <v>0.44999999999999912</v>
      </c>
      <c r="M156" s="13">
        <v>150</v>
      </c>
      <c r="N156" s="14">
        <v>5.0999999999999996</v>
      </c>
      <c r="O156" s="14">
        <v>1.8</v>
      </c>
      <c r="P156" s="14">
        <v>5.9</v>
      </c>
      <c r="Q156" s="14">
        <v>3</v>
      </c>
      <c r="R156" s="15">
        <f t="shared" si="68"/>
        <v>4.042717880153889</v>
      </c>
      <c r="S156" s="15">
        <f t="shared" si="69"/>
        <v>0.71775040350929076</v>
      </c>
      <c r="T156" s="15">
        <f t="shared" si="70"/>
        <v>1.3631423095204525</v>
      </c>
      <c r="U156" s="14">
        <f t="shared" si="71"/>
        <v>0.71775040350929076</v>
      </c>
      <c r="V156" s="13" t="str">
        <f t="shared" si="72"/>
        <v>C2</v>
      </c>
      <c r="W156" s="13">
        <f t="shared" si="86"/>
        <v>0.5151656417377497</v>
      </c>
      <c r="Y156" s="13">
        <v>150</v>
      </c>
      <c r="Z156" s="14">
        <v>5.0999999999999996</v>
      </c>
      <c r="AA156" s="14">
        <v>1.8</v>
      </c>
      <c r="AB156" s="14">
        <v>5.9</v>
      </c>
      <c r="AC156" s="14">
        <v>3</v>
      </c>
      <c r="AD156" s="15">
        <f t="shared" si="74"/>
        <v>4.121761249953078</v>
      </c>
      <c r="AE156" s="15">
        <f t="shared" si="75"/>
        <v>0.80095061863458372</v>
      </c>
      <c r="AF156" s="15">
        <f t="shared" si="76"/>
        <v>1.2392459853656561</v>
      </c>
      <c r="AG156" s="14">
        <f t="shared" si="77"/>
        <v>0.80095061863458372</v>
      </c>
      <c r="AH156" s="13" t="str">
        <f t="shared" si="78"/>
        <v>C2</v>
      </c>
      <c r="AI156" s="13">
        <f t="shared" si="87"/>
        <v>0.64152189349112232</v>
      </c>
      <c r="AK156" s="13">
        <v>150</v>
      </c>
      <c r="AL156" s="14">
        <v>5.0999999999999996</v>
      </c>
      <c r="AM156" s="14">
        <v>1.8</v>
      </c>
      <c r="AN156" s="14">
        <v>5.9</v>
      </c>
      <c r="AO156" s="14">
        <v>3</v>
      </c>
      <c r="AP156" s="15">
        <f t="shared" si="80"/>
        <v>4.121761249953078</v>
      </c>
      <c r="AQ156" s="15">
        <f t="shared" si="81"/>
        <v>0.8345274136673575</v>
      </c>
      <c r="AR156" s="15">
        <f t="shared" si="82"/>
        <v>1.1805498976925233</v>
      </c>
      <c r="AS156" s="14">
        <f t="shared" si="83"/>
        <v>0.8345274136673575</v>
      </c>
      <c r="AT156" s="13" t="str">
        <f t="shared" si="84"/>
        <v>C2</v>
      </c>
      <c r="AU156" s="13">
        <f t="shared" si="88"/>
        <v>0.69643600416232887</v>
      </c>
    </row>
    <row r="158" spans="1:47" x14ac:dyDescent="0.35">
      <c r="A158" s="11" t="s">
        <v>12</v>
      </c>
      <c r="B158" s="1">
        <f>SUM(K7:K156)</f>
        <v>132.03999999999996</v>
      </c>
      <c r="M158" s="11" t="s">
        <v>12</v>
      </c>
      <c r="N158" s="1">
        <f>SUM(W7:W156)</f>
        <v>80.887845253876165</v>
      </c>
      <c r="Y158" s="11" t="s">
        <v>12</v>
      </c>
      <c r="Z158" s="1">
        <f>SUM(AI7:AI156)</f>
        <v>79.947030759731689</v>
      </c>
      <c r="AK158" s="11" t="s">
        <v>12</v>
      </c>
      <c r="AL158" s="1">
        <f>SUM(AU7:AU156)</f>
        <v>79.601329546099862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7C76-60F7-4CEC-8DB2-8B5BB3F89416}">
  <dimension ref="A1:CY158"/>
  <sheetViews>
    <sheetView topLeftCell="BZ124" zoomScale="59" zoomScaleNormal="145" workbookViewId="0">
      <selection activeCell="DA145" sqref="DA145"/>
    </sheetView>
  </sheetViews>
  <sheetFormatPr defaultRowHeight="14.5" x14ac:dyDescent="0.35"/>
  <cols>
    <col min="2" max="2" width="15.1796875" customWidth="1"/>
    <col min="3" max="3" width="15.08984375" customWidth="1"/>
    <col min="4" max="4" width="15.453125" customWidth="1"/>
    <col min="5" max="5" width="14.6328125" customWidth="1"/>
    <col min="9" max="9" width="10" customWidth="1"/>
    <col min="10" max="10" width="13.90625" customWidth="1"/>
    <col min="11" max="11" width="9.36328125" customWidth="1"/>
    <col min="12" max="12" width="17.26953125" customWidth="1"/>
    <col min="15" max="15" width="15.54296875" customWidth="1"/>
    <col min="16" max="16" width="14.08984375" customWidth="1"/>
    <col min="17" max="17" width="14.81640625" customWidth="1"/>
    <col min="18" max="18" width="15.453125" customWidth="1"/>
    <col min="23" max="23" width="14.81640625" customWidth="1"/>
    <col min="25" max="25" width="18.1796875" customWidth="1"/>
    <col min="28" max="29" width="14.7265625" customWidth="1"/>
    <col min="30" max="30" width="15.36328125" customWidth="1"/>
    <col min="31" max="31" width="14.90625" customWidth="1"/>
    <col min="36" max="36" width="12.90625" customWidth="1"/>
    <col min="38" max="38" width="17.26953125" customWidth="1"/>
    <col min="41" max="41" width="14.7265625" customWidth="1"/>
    <col min="42" max="43" width="15.26953125" customWidth="1"/>
    <col min="44" max="44" width="14.6328125" customWidth="1"/>
    <col min="49" max="49" width="13.6328125" customWidth="1"/>
    <col min="51" max="51" width="17.54296875" customWidth="1"/>
    <col min="54" max="54" width="15.453125" customWidth="1"/>
    <col min="55" max="55" width="16.36328125" customWidth="1"/>
    <col min="56" max="56" width="15.1796875" customWidth="1"/>
    <col min="57" max="57" width="14.7265625" customWidth="1"/>
    <col min="62" max="62" width="15" customWidth="1"/>
    <col min="64" max="64" width="18.26953125" customWidth="1"/>
  </cols>
  <sheetData>
    <row r="1" spans="1:103" x14ac:dyDescent="0.35">
      <c r="B1" s="2" t="s">
        <v>2</v>
      </c>
      <c r="C1" s="2" t="s">
        <v>3</v>
      </c>
      <c r="D1" s="2" t="s">
        <v>0</v>
      </c>
      <c r="E1" s="2" t="s">
        <v>1</v>
      </c>
      <c r="O1" s="2" t="s">
        <v>2</v>
      </c>
      <c r="P1" s="2" t="s">
        <v>3</v>
      </c>
      <c r="Q1" s="2" t="s">
        <v>0</v>
      </c>
      <c r="R1" s="2" t="s">
        <v>1</v>
      </c>
      <c r="AB1" s="2" t="s">
        <v>2</v>
      </c>
      <c r="AC1" s="2" t="s">
        <v>3</v>
      </c>
      <c r="AD1" s="2" t="s">
        <v>0</v>
      </c>
      <c r="AE1" s="2" t="s">
        <v>1</v>
      </c>
      <c r="AO1" s="2" t="s">
        <v>2</v>
      </c>
      <c r="AP1" s="2" t="s">
        <v>3</v>
      </c>
      <c r="AQ1" s="2" t="s">
        <v>0</v>
      </c>
      <c r="AR1" s="2" t="s">
        <v>1</v>
      </c>
      <c r="BB1" s="2" t="s">
        <v>2</v>
      </c>
      <c r="BC1" s="2" t="s">
        <v>3</v>
      </c>
      <c r="BD1" s="2" t="s">
        <v>0</v>
      </c>
      <c r="BE1" s="2" t="s">
        <v>1</v>
      </c>
      <c r="BO1" s="2" t="s">
        <v>2</v>
      </c>
      <c r="BP1" s="2" t="s">
        <v>3</v>
      </c>
      <c r="BQ1" s="2" t="s">
        <v>0</v>
      </c>
      <c r="BR1" s="2" t="s">
        <v>1</v>
      </c>
      <c r="CB1" s="2" t="s">
        <v>2</v>
      </c>
      <c r="CC1" s="2" t="s">
        <v>3</v>
      </c>
      <c r="CD1" s="2" t="s">
        <v>0</v>
      </c>
      <c r="CE1" s="2" t="s">
        <v>1</v>
      </c>
      <c r="CO1" s="2" t="s">
        <v>2</v>
      </c>
      <c r="CP1" s="2" t="s">
        <v>3</v>
      </c>
      <c r="CQ1" s="2" t="s">
        <v>0</v>
      </c>
      <c r="CR1" s="2" t="s">
        <v>1</v>
      </c>
    </row>
    <row r="2" spans="1:103" x14ac:dyDescent="0.35">
      <c r="A2" s="7" t="s">
        <v>5</v>
      </c>
      <c r="B2" s="4">
        <v>1.4</v>
      </c>
      <c r="C2" s="4">
        <v>0.2</v>
      </c>
      <c r="D2" s="4">
        <v>5.0999999999999996</v>
      </c>
      <c r="E2" s="4">
        <v>3.5</v>
      </c>
      <c r="N2" s="7" t="s">
        <v>5</v>
      </c>
      <c r="O2" s="10">
        <f>AVERAGE(B7:B56,B105)</f>
        <v>1.4921568627450983</v>
      </c>
      <c r="P2" s="10">
        <f t="shared" ref="P2:R2" si="0">AVERAGE(C7:C56,C105)</f>
        <v>0.26274509803921559</v>
      </c>
      <c r="Q2" s="10">
        <f t="shared" si="0"/>
        <v>5.0078431372549019</v>
      </c>
      <c r="R2" s="10">
        <f t="shared" si="0"/>
        <v>3.4098039215686282</v>
      </c>
      <c r="AA2" s="7" t="s">
        <v>5</v>
      </c>
      <c r="AB2" s="10">
        <f>AVERAGE(O7:O56,)</f>
        <v>1.4333333333333336</v>
      </c>
      <c r="AC2" s="10">
        <f t="shared" ref="AC2:AE2" si="1">AVERAGE(P7:P56,)</f>
        <v>0.24117647058823521</v>
      </c>
      <c r="AD2" s="10">
        <f t="shared" si="1"/>
        <v>4.9078431372549014</v>
      </c>
      <c r="AE2" s="10">
        <f t="shared" si="1"/>
        <v>3.3607843137254907</v>
      </c>
      <c r="AN2" s="7" t="s">
        <v>5</v>
      </c>
      <c r="AO2" s="10">
        <f>AVERAGE(AB7:AB56,)</f>
        <v>1.4333333333333336</v>
      </c>
      <c r="AP2" s="10">
        <f t="shared" ref="AP2" si="2">AVERAGE(AC7:AC56,)</f>
        <v>0.24117647058823521</v>
      </c>
      <c r="AQ2" s="10">
        <f t="shared" ref="AQ2" si="3">AVERAGE(AD7:AD56,)</f>
        <v>4.9078431372549014</v>
      </c>
      <c r="AR2" s="10">
        <f t="shared" ref="AR2" si="4">AVERAGE(AE7:AE56,)</f>
        <v>3.3607843137254907</v>
      </c>
      <c r="BA2" s="7" t="s">
        <v>5</v>
      </c>
      <c r="BB2" s="10">
        <f>AVERAGE(AO7:AO56,)</f>
        <v>1.4333333333333336</v>
      </c>
      <c r="BC2" s="10">
        <f t="shared" ref="BC2" si="5">AVERAGE(AP7:AP56,)</f>
        <v>0.24117647058823521</v>
      </c>
      <c r="BD2" s="10">
        <f t="shared" ref="BD2" si="6">AVERAGE(AQ7:AQ56,)</f>
        <v>4.9078431372549014</v>
      </c>
      <c r="BE2" s="10">
        <f t="shared" ref="BE2" si="7">AVERAGE(AR7:AR56,)</f>
        <v>3.3607843137254907</v>
      </c>
      <c r="BN2" s="7" t="s">
        <v>5</v>
      </c>
      <c r="BO2" s="10">
        <f>AVERAGE(BB7:BB56,)</f>
        <v>1.4333333333333336</v>
      </c>
      <c r="BP2" s="10">
        <f t="shared" ref="BP2" si="8">AVERAGE(BC7:BC56,)</f>
        <v>0.24117647058823521</v>
      </c>
      <c r="BQ2" s="10">
        <f t="shared" ref="BQ2" si="9">AVERAGE(BD7:BD56,)</f>
        <v>4.9078431372549014</v>
      </c>
      <c r="BR2" s="10">
        <f t="shared" ref="BR2" si="10">AVERAGE(BE7:BE56,)</f>
        <v>3.3607843137254907</v>
      </c>
      <c r="CA2" s="7" t="s">
        <v>5</v>
      </c>
      <c r="CB2" s="10">
        <f>AVERAGE(BO7:BO56,)</f>
        <v>1.4333333333333336</v>
      </c>
      <c r="CC2" s="10">
        <f t="shared" ref="CC2" si="11">AVERAGE(BP7:BP56,)</f>
        <v>0.24117647058823521</v>
      </c>
      <c r="CD2" s="10">
        <f t="shared" ref="CD2" si="12">AVERAGE(BQ7:BQ56,)</f>
        <v>4.9078431372549014</v>
      </c>
      <c r="CE2" s="10">
        <f t="shared" ref="CE2" si="13">AVERAGE(BR7:BR56,)</f>
        <v>3.3607843137254907</v>
      </c>
      <c r="CN2" s="7" t="s">
        <v>5</v>
      </c>
      <c r="CO2" s="10">
        <f>AVERAGE(CB7:CB56,)</f>
        <v>1.4333333333333336</v>
      </c>
      <c r="CP2" s="10">
        <f t="shared" ref="CP2" si="14">AVERAGE(CC7:CC56,)</f>
        <v>0.24117647058823521</v>
      </c>
      <c r="CQ2" s="10">
        <f t="shared" ref="CQ2" si="15">AVERAGE(CD7:CD56,)</f>
        <v>4.9078431372549014</v>
      </c>
      <c r="CR2" s="10">
        <f t="shared" ref="CR2" si="16">AVERAGE(CE7:CE56,)</f>
        <v>3.3607843137254907</v>
      </c>
    </row>
    <row r="3" spans="1:103" x14ac:dyDescent="0.35">
      <c r="A3" s="7" t="s">
        <v>6</v>
      </c>
      <c r="B3" s="3">
        <v>4.7</v>
      </c>
      <c r="C3" s="3">
        <v>1.6</v>
      </c>
      <c r="D3" s="3">
        <v>6.3</v>
      </c>
      <c r="E3" s="3">
        <v>3.3</v>
      </c>
      <c r="N3" s="7" t="s">
        <v>6</v>
      </c>
      <c r="O3" s="10">
        <f>AVERAGE(B57:B104,B106,B108,B113,B120,B126,B128,B130,B133:B134,B140:B141,B145,B149,B153,B156)</f>
        <v>4.4412698412698424</v>
      </c>
      <c r="P3" s="10">
        <f t="shared" ref="P3:R3" si="17">AVERAGE(C57:C104,C106,C108,C113,C120,C126,C128,C130,C133:C134,C140:C141,C145,C149,C153,C156)</f>
        <v>1.4285714285714288</v>
      </c>
      <c r="Q3" s="10">
        <f t="shared" si="17"/>
        <v>5.9476190476190487</v>
      </c>
      <c r="R3" s="10">
        <f t="shared" si="17"/>
        <v>2.7587301587301587</v>
      </c>
      <c r="AA3" s="7" t="s">
        <v>6</v>
      </c>
      <c r="AB3" s="10">
        <f>AVERAGE(O58,O60:O83,O85:O106,O108,O113,O120,O126,O128,O130,O133:O134,O145,O149)</f>
        <v>4.3403508771929831</v>
      </c>
      <c r="AC3" s="10">
        <f t="shared" ref="AC3:AE3" si="18">AVERAGE(P58,P60:P83,P85:P106,P108,P113,P120,P126,P128,P130,P133:P134,P145,P149)</f>
        <v>1.4017543859649122</v>
      </c>
      <c r="AD3" s="10">
        <f t="shared" si="18"/>
        <v>5.8701754385964913</v>
      </c>
      <c r="AE3" s="10">
        <f t="shared" si="18"/>
        <v>2.73859649122807</v>
      </c>
      <c r="AN3" s="7" t="s">
        <v>6</v>
      </c>
      <c r="AO3" s="10">
        <f>AVERAGE(AB58,AB60:AB82,AB85:AB89,AB91:AB92,AB94:AB106,AB113,AB120,AB126,AB128,AB133,AB145)</f>
        <v>4.2560000000000011</v>
      </c>
      <c r="AP3" s="10">
        <f t="shared" ref="AP3:AR3" si="19">AVERAGE(AC58,AC60:AC82,AC85:AC89,AC91:AC92,AC94:AC106,AC113,AC120,AC126,AC128,AC133,AC145)</f>
        <v>1.36</v>
      </c>
      <c r="AQ3" s="10">
        <f t="shared" si="19"/>
        <v>5.8219999999999983</v>
      </c>
      <c r="AR3" s="10">
        <f t="shared" si="19"/>
        <v>2.7280000000000006</v>
      </c>
      <c r="BA3" s="7" t="s">
        <v>6</v>
      </c>
      <c r="BB3" s="10">
        <f>AVERAGE(AO58,AO60:AO62,AO64:AO76,AO78,AO80:AO82,AO85:AO89,AO91:AO92,AO94:AO106,AO113,AO126,AO128)</f>
        <v>4.1772727272727277</v>
      </c>
      <c r="BC3" s="10">
        <f t="shared" ref="BC3:BE3" si="20">AVERAGE(AP58,AP60:AP62,AP64:AP76,AP78,AP80:AP82,AP85:AP89,AP91:AP92,AP94:AP106,AP113,AP126,AP128)</f>
        <v>1.3068181818181817</v>
      </c>
      <c r="BD3" s="10">
        <f t="shared" si="20"/>
        <v>5.7886363636363631</v>
      </c>
      <c r="BE3" s="10">
        <f t="shared" si="20"/>
        <v>2.706818181818182</v>
      </c>
      <c r="BN3" s="7" t="s">
        <v>6</v>
      </c>
      <c r="BO3" s="10">
        <f>AVERAGE(BB58,BB60,BB62,BB64:BB76,BB80:BB82,BB85:BB89,BB78,BB91:BB92,BB94:BB106,BB113)</f>
        <v>4.1292682926829265</v>
      </c>
      <c r="BP3" s="10">
        <f t="shared" ref="BP3:BR3" si="21">AVERAGE(BC58,BC60,BC62,BC64:BC76,BC80:BC82,BC85:BC89,BC78,BC91:BC92,BC94:BC106,BC113)</f>
        <v>1.2804878048780486</v>
      </c>
      <c r="BQ3" s="10">
        <f t="shared" si="21"/>
        <v>5.7707317073170721</v>
      </c>
      <c r="BR3" s="10">
        <f t="shared" si="21"/>
        <v>2.7146341463414632</v>
      </c>
      <c r="CA3" s="7" t="s">
        <v>6</v>
      </c>
      <c r="CB3" s="10">
        <f>AVERAGE(BO60,BO62,BO64,BO66:BO71,BO73:BO76,BO78,BO80:BO82,BO85:BO89,BO91:BO92,BO94:BO106,BO113)</f>
        <v>4.0999999999999996</v>
      </c>
      <c r="CC3" s="10">
        <f t="shared" ref="CC3:CE3" si="22">AVERAGE(BP60,BP62,BP64,BP66:BP71,BP73:BP76,BP78,BP80:BP82,BP85:BP89,BP91:BP92,BP94:BP106,BP113)</f>
        <v>1.2710526315789472</v>
      </c>
      <c r="CD3" s="10">
        <f t="shared" si="22"/>
        <v>5.7078947368421042</v>
      </c>
      <c r="CE3" s="10">
        <f t="shared" si="22"/>
        <v>2.6868421052631573</v>
      </c>
      <c r="CN3" s="7" t="s">
        <v>6</v>
      </c>
      <c r="CO3" s="10">
        <f>AVERAGE(CB60,CB62,CB64,CB66:CB71,CB73:CB76,CB78,CB80:CB82,CB85:CB89,CB91:CB92,CB94:CB106,CB113)</f>
        <v>4.0999999999999996</v>
      </c>
      <c r="CP3" s="10">
        <f t="shared" ref="CP3" si="23">AVERAGE(CC60,CC62,CC64,CC66:CC71,CC73:CC76,CC78,CC80:CC82,CC85:CC89,CC91:CC92,CC94:CC106,CC113)</f>
        <v>1.2710526315789472</v>
      </c>
      <c r="CQ3" s="10">
        <f t="shared" ref="CQ3" si="24">AVERAGE(CD60,CD62,CD64,CD66:CD71,CD73:CD76,CD78,CD80:CD82,CD85:CD89,CD91:CD92,CD94:CD106,CD113)</f>
        <v>5.7078947368421042</v>
      </c>
      <c r="CR3" s="10">
        <f t="shared" ref="CR3" si="25">AVERAGE(CE60,CE62,CE64,CE66:CE71,CE73:CE76,CE78,CE80:CE82,CE85:CE89,CE91:CE92,CE94:CE106,CE113)</f>
        <v>2.6868421052631573</v>
      </c>
    </row>
    <row r="4" spans="1:103" x14ac:dyDescent="0.35">
      <c r="A4" s="7" t="s">
        <v>13</v>
      </c>
      <c r="B4" s="3">
        <v>6</v>
      </c>
      <c r="C4" s="3">
        <v>2.5</v>
      </c>
      <c r="D4" s="3">
        <v>6.3</v>
      </c>
      <c r="E4" s="3">
        <v>3.3</v>
      </c>
      <c r="N4" s="7" t="s">
        <v>13</v>
      </c>
      <c r="O4" s="12">
        <f>AVERAGE(B107,B109,B111:B112,B114:B116,B124:B125,B127,B129,B132,B136:B138,B142,B147,B150:B151)</f>
        <v>6.1105263157894738</v>
      </c>
      <c r="P4" s="12">
        <f t="shared" ref="P4:R4" si="26">AVERAGE(C107,C109,C111:C112,C114:C116,C124:C125,C127,C129,C132,C136:C138,C142,C147,C150:C151)</f>
        <v>2.1368421052631579</v>
      </c>
      <c r="Q4" s="12">
        <f t="shared" si="26"/>
        <v>7.1736842105263179</v>
      </c>
      <c r="R4" s="12">
        <f t="shared" si="26"/>
        <v>3.1105263157894738</v>
      </c>
      <c r="AA4" s="7" t="s">
        <v>13</v>
      </c>
      <c r="AB4" s="12">
        <f>AVERAGE(O109,O112,O114,O119,O124:O125,O127,O129,O132,O136:O138,O142,O150)</f>
        <v>6.1857142857142859</v>
      </c>
      <c r="AC4" s="12">
        <f t="shared" ref="AC4:AE4" si="27">AVERAGE(P109,P112,P114,P119,P124:P125,P127,P129,P132,P136:P138,P142,P150)</f>
        <v>2.0571428571428574</v>
      </c>
      <c r="AD4" s="12">
        <f t="shared" si="27"/>
        <v>7.3571428571428585</v>
      </c>
      <c r="AE4" s="12">
        <f t="shared" si="27"/>
        <v>3.0928571428571425</v>
      </c>
      <c r="AN4" s="7" t="s">
        <v>13</v>
      </c>
      <c r="AO4" s="12">
        <f>AVERAGE(AB112,AB114,AB116,AB124:AB125,AB129,AB132,AB136:AB138,AB142,AB150)</f>
        <v>6.3000000000000007</v>
      </c>
      <c r="AP4" s="12">
        <f t="shared" ref="AP4:AR4" si="28">AVERAGE(AC112,AC114,AC116,AC124:AC125,AC129,AC132,AC136:AC138,AC142,AC150)</f>
        <v>2.0666666666666669</v>
      </c>
      <c r="AQ4" s="12">
        <f t="shared" si="28"/>
        <v>7.450000000000002</v>
      </c>
      <c r="AR4" s="12">
        <f t="shared" si="28"/>
        <v>3.1416666666666671</v>
      </c>
      <c r="BA4" s="7" t="s">
        <v>13</v>
      </c>
      <c r="BB4" s="12">
        <f>AVERAGE(AO109,AO112,AO114,AO116,AO124:AO125,AO129,AO132,AO136:AO138,AO142)</f>
        <v>6.3</v>
      </c>
      <c r="BC4" s="12">
        <f t="shared" ref="BC4:BE4" si="29">AVERAGE(AP109,AP112,AP114,AP116,AP124:AP125,AP129,AP132,AP136:AP138,AP142)</f>
        <v>2.0500000000000003</v>
      </c>
      <c r="BD4" s="12">
        <f t="shared" si="29"/>
        <v>7.4750000000000014</v>
      </c>
      <c r="BE4" s="12">
        <f t="shared" si="29"/>
        <v>3.125</v>
      </c>
      <c r="BN4" s="7" t="s">
        <v>13</v>
      </c>
      <c r="BO4" s="12">
        <f>AVERAGE(BB109,BB112,BB114,BB116,BB124:BB125,BB129,BB132,BB136:BB138,BB142,BB150)</f>
        <v>6.2692307692307692</v>
      </c>
      <c r="BP4" s="12">
        <f t="shared" ref="BP4:BR4" si="30">AVERAGE(BC109,BC112,BC114,BC116,BC124:BC125,BC129,BC132,BC136:BC138,BC142,BC150)</f>
        <v>2.0692307692307694</v>
      </c>
      <c r="BQ4" s="12">
        <f t="shared" si="30"/>
        <v>7.4230769230769242</v>
      </c>
      <c r="BR4" s="12">
        <f t="shared" si="30"/>
        <v>3.1307692307692312</v>
      </c>
      <c r="CA4" s="7" t="s">
        <v>13</v>
      </c>
      <c r="CB4" s="12">
        <f>AVERAGE(BO109,BO112,BO114,BO116,BO124:BO125,BO129,BO132,BO136:BO138,BO142,BO127,BO150)</f>
        <v>6.2285714285714286</v>
      </c>
      <c r="CC4" s="12">
        <f t="shared" ref="CC4:CE4" si="31">AVERAGE(BP109,BP112,BP114,BP116,BP124:BP125,BP129,BP132,BP136:BP138,BP142,BP127,BP150)</f>
        <v>2.0857142857142859</v>
      </c>
      <c r="CD4" s="12">
        <f t="shared" si="31"/>
        <v>7.385714285714287</v>
      </c>
      <c r="CE4" s="12">
        <f t="shared" si="31"/>
        <v>3.1357142857142861</v>
      </c>
      <c r="CN4" s="7" t="s">
        <v>13</v>
      </c>
      <c r="CO4" s="12">
        <f>AVERAGE(CB109,CB112,CB114,CB116,CB124:CB125,CB129,CB132,CB136:CB138,CB142,CB127,CB150)</f>
        <v>6.2285714285714286</v>
      </c>
      <c r="CP4" s="12">
        <f t="shared" ref="CP4" si="32">AVERAGE(CC109,CC112,CC114,CC116,CC124:CC125,CC129,CC132,CC136:CC138,CC142,CC127,CC150)</f>
        <v>2.0857142857142859</v>
      </c>
      <c r="CQ4" s="12">
        <f t="shared" ref="CQ4" si="33">AVERAGE(CD109,CD112,CD114,CD116,CD124:CD125,CD129,CD132,CD136:CD138,CD142,CD127,CD150)</f>
        <v>7.385714285714287</v>
      </c>
      <c r="CR4" s="12">
        <f t="shared" ref="CR4" si="34">AVERAGE(CE109,CE112,CE114,CE116,CE124:CE125,CE129,CE132,CE136:CE138,CE142,CE127,CE150)</f>
        <v>3.1357142857142861</v>
      </c>
    </row>
    <row r="5" spans="1:103" x14ac:dyDescent="0.35">
      <c r="A5" s="7" t="s">
        <v>15</v>
      </c>
      <c r="B5" s="20">
        <v>5.4</v>
      </c>
      <c r="C5" s="20">
        <v>2.2999999999999998</v>
      </c>
      <c r="D5" s="20">
        <v>6.2</v>
      </c>
      <c r="E5" s="20">
        <v>3.4</v>
      </c>
      <c r="N5" s="7" t="s">
        <v>15</v>
      </c>
      <c r="O5" s="12">
        <f>AVERAGE(B110,B117:B119,B121:B123,B131,B135,B139,B143:B144,B146,B148,B152,B154:B155)</f>
        <v>5.3941176470588248</v>
      </c>
      <c r="P5" s="12">
        <f t="shared" ref="P5:R5" si="35">AVERAGE(C110,C117:C119,C121:C123,C131,C135,C139,C143:C144,C146,C148,C152,C154:C155)</f>
        <v>2.1117647058823534</v>
      </c>
      <c r="Q5" s="12">
        <f>AVERAGE(D110,D117:D119,D121:D123,D131,D135,D139,D143:D144,D146,D148,D152,D154:D155)</f>
        <v>6.4764705882352951</v>
      </c>
      <c r="R5" s="12">
        <f t="shared" si="35"/>
        <v>3.047058823529412</v>
      </c>
      <c r="AA5" s="7" t="s">
        <v>15</v>
      </c>
      <c r="AB5" s="12">
        <f>AVERAGE(O57,O59,O84,O107,O110:O111,O115,O117:O118,O121:O123,O131,O135,O139:O141,O143:O144,O146:O148,O151:O156)</f>
        <v>5.3749999999999982</v>
      </c>
      <c r="AC5" s="12">
        <f t="shared" ref="AC5:AE5" si="36">AVERAGE(P57,P59,P84,P107,P110:P111,P115,P117:P118,P121:P123,P131,P135,P139:P141,P143:P144,P146:P148,P151:P156)</f>
        <v>2.0142857142857138</v>
      </c>
      <c r="AD5" s="12">
        <f t="shared" si="36"/>
        <v>6.4785714285714286</v>
      </c>
      <c r="AE5" s="12">
        <f t="shared" si="36"/>
        <v>3.0071428571428567</v>
      </c>
      <c r="AN5" s="7" t="s">
        <v>15</v>
      </c>
      <c r="AO5" s="12">
        <f>AVERAGE(AB57,AB59,AB83:AB84,AB90,AB93,AB107:AB108,AB110:AB111,AB115,AB117:AB119,AB121:AB123,AB127,AB130:AB131,AB134:AB135,AB139:AB141,AB143:AB144,AB146:AB149,AB151:AB156)</f>
        <v>5.3054054054054038</v>
      </c>
      <c r="AP5" s="12">
        <f t="shared" ref="AP5:AR5" si="37">AVERAGE(AC57,AC59,AC83:AC84,AC90,AC93,AC107:AC108,AC110:AC111,AC115,AC117:AC119,AC121:AC123,AC127,AC130:AC131,AC134:AC135,AC139:AC141,AC143:AC144,AC146:AC149,AC151:AC156)</f>
        <v>1.9648648648648646</v>
      </c>
      <c r="AQ5" s="12">
        <f t="shared" si="37"/>
        <v>6.448648648648649</v>
      </c>
      <c r="AR5" s="12">
        <f t="shared" si="37"/>
        <v>2.9756756756756753</v>
      </c>
      <c r="BA5" s="7" t="s">
        <v>15</v>
      </c>
      <c r="BB5" s="12">
        <f>AVERAGE(AO57,AO59,AO63,AO77,AO79,AO83:AO84,AO90,AO93,AO107:AO108,AO110:AO111,AO115,AO117:AO123,AO127,AO130:AO131,AO133:AO135,AO139:AO141,AO143:AO156)</f>
        <v>5.254545454545454</v>
      </c>
      <c r="BC5" s="12">
        <f t="shared" ref="BC5:BE5" si="38">AVERAGE(AP57,AP59,AP63,AP77,AP79,AP83:AP84,AP90,AP93,AP107:AP108,AP110:AP111,AP115,AP117:AP123,AP127,AP130:AP131,AP133:AP135,AP139:AP141,AP143:AP156)</f>
        <v>1.9431818181818179</v>
      </c>
      <c r="BD5" s="12">
        <f t="shared" si="38"/>
        <v>6.4045454545454552</v>
      </c>
      <c r="BE5" s="12">
        <f t="shared" si="38"/>
        <v>2.9681818181818174</v>
      </c>
      <c r="BN5" s="7" t="s">
        <v>15</v>
      </c>
      <c r="BO5" s="12">
        <f>AVERAGE(BB57,BB59,BB61,BB63,BB77,BB79,BB83:BB84,BB90,BB93,BB107:BB108,BB110:BB111,BB115,BB117:BB123,BB126:BB128,BB130:BB131,BB133:BB135,BB139:BB141,BB143:BB149,BB151:BB156)</f>
        <v>5.2130434782608681</v>
      </c>
      <c r="BP5" s="12">
        <f t="shared" ref="BP5:BR5" si="39">AVERAGE(BC57,BC59,BC61,BC63,BC77,BC79,BC83:BC84,BC90,BC93,BC107:BC108,BC110:BC111,BC115,BC117:BC123,BC126:BC128,BC130:BC131,BC133:BC135,BC139:BC141,BC143:BC149,BC151:BC156)</f>
        <v>1.9173913043478259</v>
      </c>
      <c r="BQ5" s="12">
        <f t="shared" si="39"/>
        <v>6.3717391304347819</v>
      </c>
      <c r="BR5" s="12">
        <f t="shared" si="39"/>
        <v>2.9391304347826077</v>
      </c>
      <c r="CA5" s="7" t="s">
        <v>15</v>
      </c>
      <c r="CB5" s="12">
        <f>AVERAGE(BO57:BO59,BO61,BO63,BO65,BO72,BO77,BO79,BO83:BO84,BO90,BO93,BO107:BO108,BO110:BO111,BO115,BO117:BO123,BO126,BO130:BO131,BO133:BO135,BO139:BO141,BO143:BO149,BO151:BO156,BO128)</f>
        <v>5.1583333333333314</v>
      </c>
      <c r="CC5" s="12">
        <f t="shared" ref="CC5:CE5" si="40">AVERAGE(BP57:BP59,BP61,BP63,BP65,BP72,BP77,BP79,BP83:BP84,BP90,BP93,BP107:BP108,BP110:BP111,BP115,BP117:BP123,BP126,BP130:BP131,BP133:BP135,BP139:BP141,BP143:BP149,BP151:BP156,BP128)</f>
        <v>1.8770833333333332</v>
      </c>
      <c r="CD5" s="12">
        <f t="shared" si="40"/>
        <v>6.3729166666666677</v>
      </c>
      <c r="CE5" s="12">
        <f t="shared" si="40"/>
        <v>2.9416666666666669</v>
      </c>
      <c r="CN5" s="7" t="s">
        <v>15</v>
      </c>
      <c r="CO5" s="12">
        <f>AVERAGE(CB57:CB59,CB61,CB63,CB65,CB72,CB77,CB79,CB83:CB84,CB90,CB93,CB107:CB108,CB110:CB111,CB115,CB117:CB123,CB126,CB130:CB131,CB133:CB135,CB139:CB141,CB143:CB149,CB151:CB156,CB128,CB70)</f>
        <v>5.1489795918367323</v>
      </c>
      <c r="CP5" s="12">
        <f t="shared" ref="CP5:CR5" si="41">AVERAGE(CC57:CC59,CC61,CC63,CC65,CC72,CC77,CC79,CC83:CC84,CC90,CC93,CC107:CC108,CC110:CC111,CC115,CC117:CC123,CC126,CC130:CC131,CC133:CC135,CC139:CC141,CC143:CC149,CC151:CC156,CC128,CC70)</f>
        <v>1.8673469387755102</v>
      </c>
      <c r="CQ5" s="12">
        <f t="shared" si="41"/>
        <v>6.3673469387755111</v>
      </c>
      <c r="CR5" s="12">
        <f t="shared" si="41"/>
        <v>2.9408163265306126</v>
      </c>
    </row>
    <row r="6" spans="1:103" x14ac:dyDescent="0.35">
      <c r="A6" s="6" t="s">
        <v>4</v>
      </c>
      <c r="B6" s="2" t="s">
        <v>2</v>
      </c>
      <c r="C6" s="2" t="s">
        <v>3</v>
      </c>
      <c r="D6" s="2" t="s">
        <v>0</v>
      </c>
      <c r="E6" s="2" t="s">
        <v>1</v>
      </c>
      <c r="F6" s="8" t="s">
        <v>7</v>
      </c>
      <c r="G6" s="8" t="s">
        <v>8</v>
      </c>
      <c r="H6" s="8" t="s">
        <v>14</v>
      </c>
      <c r="I6" s="8" t="s">
        <v>16</v>
      </c>
      <c r="J6" s="9" t="s">
        <v>9</v>
      </c>
      <c r="K6" s="9" t="s">
        <v>10</v>
      </c>
      <c r="L6" s="9" t="s">
        <v>11</v>
      </c>
      <c r="N6" s="6" t="s">
        <v>4</v>
      </c>
      <c r="O6" s="2" t="s">
        <v>2</v>
      </c>
      <c r="P6" s="2" t="s">
        <v>3</v>
      </c>
      <c r="Q6" s="2" t="s">
        <v>0</v>
      </c>
      <c r="R6" s="2" t="s">
        <v>1</v>
      </c>
      <c r="S6" s="8" t="s">
        <v>7</v>
      </c>
      <c r="T6" s="8" t="s">
        <v>8</v>
      </c>
      <c r="U6" s="8" t="s">
        <v>14</v>
      </c>
      <c r="V6" s="8" t="s">
        <v>16</v>
      </c>
      <c r="W6" s="9" t="s">
        <v>9</v>
      </c>
      <c r="X6" s="9" t="s">
        <v>10</v>
      </c>
      <c r="Y6" s="9" t="s">
        <v>11</v>
      </c>
      <c r="AA6" s="6" t="s">
        <v>4</v>
      </c>
      <c r="AB6" s="2" t="s">
        <v>2</v>
      </c>
      <c r="AC6" s="2" t="s">
        <v>3</v>
      </c>
      <c r="AD6" s="2" t="s">
        <v>0</v>
      </c>
      <c r="AE6" s="2" t="s">
        <v>1</v>
      </c>
      <c r="AF6" s="8" t="s">
        <v>7</v>
      </c>
      <c r="AG6" s="8" t="s">
        <v>8</v>
      </c>
      <c r="AH6" s="8" t="s">
        <v>14</v>
      </c>
      <c r="AI6" s="8" t="s">
        <v>16</v>
      </c>
      <c r="AJ6" s="9" t="s">
        <v>9</v>
      </c>
      <c r="AK6" s="9" t="s">
        <v>10</v>
      </c>
      <c r="AL6" s="9" t="s">
        <v>11</v>
      </c>
      <c r="AN6" s="6" t="s">
        <v>4</v>
      </c>
      <c r="AO6" s="2" t="s">
        <v>2</v>
      </c>
      <c r="AP6" s="2" t="s">
        <v>3</v>
      </c>
      <c r="AQ6" s="2" t="s">
        <v>0</v>
      </c>
      <c r="AR6" s="2" t="s">
        <v>1</v>
      </c>
      <c r="AS6" s="8" t="s">
        <v>7</v>
      </c>
      <c r="AT6" s="8" t="s">
        <v>8</v>
      </c>
      <c r="AU6" s="8" t="s">
        <v>14</v>
      </c>
      <c r="AV6" s="8" t="s">
        <v>16</v>
      </c>
      <c r="AW6" s="9" t="s">
        <v>9</v>
      </c>
      <c r="AX6" s="9" t="s">
        <v>10</v>
      </c>
      <c r="AY6" s="9" t="s">
        <v>11</v>
      </c>
      <c r="BA6" s="6" t="s">
        <v>4</v>
      </c>
      <c r="BB6" s="2" t="s">
        <v>2</v>
      </c>
      <c r="BC6" s="2" t="s">
        <v>3</v>
      </c>
      <c r="BD6" s="2" t="s">
        <v>0</v>
      </c>
      <c r="BE6" s="2" t="s">
        <v>1</v>
      </c>
      <c r="BF6" s="8" t="s">
        <v>7</v>
      </c>
      <c r="BG6" s="8" t="s">
        <v>8</v>
      </c>
      <c r="BH6" s="8" t="s">
        <v>14</v>
      </c>
      <c r="BI6" s="8" t="s">
        <v>16</v>
      </c>
      <c r="BJ6" s="9" t="s">
        <v>9</v>
      </c>
      <c r="BK6" s="9" t="s">
        <v>10</v>
      </c>
      <c r="BL6" s="9" t="s">
        <v>11</v>
      </c>
      <c r="BN6" s="6" t="s">
        <v>4</v>
      </c>
      <c r="BO6" s="2" t="s">
        <v>2</v>
      </c>
      <c r="BP6" s="2" t="s">
        <v>3</v>
      </c>
      <c r="BQ6" s="2" t="s">
        <v>0</v>
      </c>
      <c r="BR6" s="2" t="s">
        <v>1</v>
      </c>
      <c r="BS6" s="8" t="s">
        <v>7</v>
      </c>
      <c r="BT6" s="8" t="s">
        <v>8</v>
      </c>
      <c r="BU6" s="8" t="s">
        <v>14</v>
      </c>
      <c r="BV6" s="8" t="s">
        <v>16</v>
      </c>
      <c r="BW6" s="9" t="s">
        <v>9</v>
      </c>
      <c r="BX6" s="9" t="s">
        <v>10</v>
      </c>
      <c r="BY6" s="9" t="s">
        <v>11</v>
      </c>
      <c r="CA6" s="6" t="s">
        <v>4</v>
      </c>
      <c r="CB6" s="2" t="s">
        <v>2</v>
      </c>
      <c r="CC6" s="2" t="s">
        <v>3</v>
      </c>
      <c r="CD6" s="2" t="s">
        <v>0</v>
      </c>
      <c r="CE6" s="2" t="s">
        <v>1</v>
      </c>
      <c r="CF6" s="8" t="s">
        <v>7</v>
      </c>
      <c r="CG6" s="8" t="s">
        <v>8</v>
      </c>
      <c r="CH6" s="8" t="s">
        <v>14</v>
      </c>
      <c r="CI6" s="8" t="s">
        <v>16</v>
      </c>
      <c r="CJ6" s="9" t="s">
        <v>9</v>
      </c>
      <c r="CK6" s="9" t="s">
        <v>10</v>
      </c>
      <c r="CL6" s="9" t="s">
        <v>11</v>
      </c>
      <c r="CN6" s="6" t="s">
        <v>4</v>
      </c>
      <c r="CO6" s="2" t="s">
        <v>2</v>
      </c>
      <c r="CP6" s="2" t="s">
        <v>3</v>
      </c>
      <c r="CQ6" s="2" t="s">
        <v>0</v>
      </c>
      <c r="CR6" s="2" t="s">
        <v>1</v>
      </c>
      <c r="CS6" s="8" t="s">
        <v>7</v>
      </c>
      <c r="CT6" s="8" t="s">
        <v>8</v>
      </c>
      <c r="CU6" s="8" t="s">
        <v>14</v>
      </c>
      <c r="CV6" s="8" t="s">
        <v>16</v>
      </c>
      <c r="CW6" s="9" t="s">
        <v>9</v>
      </c>
      <c r="CX6" s="9" t="s">
        <v>10</v>
      </c>
      <c r="CY6" s="9" t="s">
        <v>11</v>
      </c>
    </row>
    <row r="7" spans="1:103" x14ac:dyDescent="0.35">
      <c r="A7" s="3">
        <v>1</v>
      </c>
      <c r="B7" s="4">
        <v>1.4</v>
      </c>
      <c r="C7" s="4">
        <v>0.2</v>
      </c>
      <c r="D7" s="4">
        <v>5.0999999999999996</v>
      </c>
      <c r="E7" s="4">
        <v>3.5</v>
      </c>
      <c r="F7" s="1">
        <f t="shared" ref="F7:F38" si="42">SQRT((B7-$B$2)^2 + (C7-$C$2)^2 + (D7-$D$2)^2 + (E7-$E$2)^2)</f>
        <v>0</v>
      </c>
      <c r="G7" s="1">
        <f t="shared" ref="G7:G38" si="43">SQRT((B7-$B$3)^2 + (C7-$C$3)^2 + (D7-$D$3)^2 + (E7-$E$3)^2)</f>
        <v>3.7854986461495406</v>
      </c>
      <c r="H7" s="1">
        <f>SQRT((B7-$B$4)^2 + (C7-$C$4)^2 + (D7-$D$4)^2 + (E7-$E$4)^2)</f>
        <v>5.2848841046895245</v>
      </c>
      <c r="I7" s="1">
        <f>SQRT((B7-$B$5)^2 + (C7-$C$5)^2 + (D7-$D$5)^2 + (E7-$E$5)^2)</f>
        <v>4.6508063816933936</v>
      </c>
      <c r="J7" s="4">
        <f>MIN(F7:I7)</f>
        <v>0</v>
      </c>
      <c r="K7" s="3" t="str">
        <f>IF(J7=F7,"C1",IF(J7=G7,"C2",IF(J7=H7,"C3",IF(J7=I7,"C4","-"))))</f>
        <v>C1</v>
      </c>
      <c r="L7" s="3">
        <f>J7^2</f>
        <v>0</v>
      </c>
      <c r="N7" s="3">
        <v>1</v>
      </c>
      <c r="O7" s="4">
        <v>1.4</v>
      </c>
      <c r="P7" s="4">
        <v>0.2</v>
      </c>
      <c r="Q7" s="4">
        <v>5.0999999999999996</v>
      </c>
      <c r="R7" s="4">
        <v>3.5</v>
      </c>
      <c r="S7" s="1">
        <f>SQRT((O7-$O$2)^2 + (P7-$P$2)^2 + (Q7-$Q$2)^2 + (R7-$R$2)^2)</f>
        <v>0.17046423259554078</v>
      </c>
      <c r="T7" s="1">
        <f>SQRT((O7-$O$3)^2 + (P7-$P$3)^2 + (Q7-$Q$3)^2 + (R7-$R$3)^2)</f>
        <v>3.4679459381573947</v>
      </c>
      <c r="U7" s="1">
        <f>SQRT((O7-$O$4)^2 + (P7-$P$4)^2 + (Q7-$Q$4)^2 + (R7-$R$4)^2)</f>
        <v>5.5129185979972588</v>
      </c>
      <c r="V7" s="1">
        <f>SQRT((O7-$O$5)^2 + (P7-$P$5)^2 + (Q7-$Q$5)^2 + (R7-$R$5)^2)</f>
        <v>4.6591466019887751</v>
      </c>
      <c r="W7" s="4">
        <f>MIN(S7:V7)</f>
        <v>0.17046423259554078</v>
      </c>
      <c r="X7" s="3" t="str">
        <f>IF(W7=S7,"C1",IF(W7=T7,"C2",IF(W7=U7,"C3",IF(W7=V7,"C4","-"))))</f>
        <v>C1</v>
      </c>
      <c r="Y7" s="3">
        <f>W7^2</f>
        <v>2.9058054594386627E-2</v>
      </c>
      <c r="AA7" s="3">
        <v>1</v>
      </c>
      <c r="AB7" s="4">
        <v>1.4</v>
      </c>
      <c r="AC7" s="4">
        <v>0.2</v>
      </c>
      <c r="AD7" s="4">
        <v>5.0999999999999996</v>
      </c>
      <c r="AE7" s="4">
        <v>3.5</v>
      </c>
      <c r="AF7" s="1">
        <f>SQRT((AB7-$AB$2)^2 + (AC7-$AC$2)^2 + (AD7-$AD$2)^2 + (AE7-$AE$2)^2)</f>
        <v>0.24312934838504391</v>
      </c>
      <c r="AG7" s="1">
        <f>SQRT((AB7-$AB$3)^2 + (AC7-$AC$3)^2 + (AD7-$AD$3)^2 + (AE7-$AE$3)^2)</f>
        <v>3.3560069121774694</v>
      </c>
      <c r="AH7" s="1">
        <f>SQRT((AB7-$AB$4)^2 + (AC7-$AC$4)^2 + (AD7-$AD$4)^2 + (AE7-$AE$4)^2)</f>
        <v>5.6224994441973948</v>
      </c>
      <c r="AI7" s="1">
        <f>SQRT((AB7-$AB$5)^2 + (AC7-$AC$5)^2 + (AD7-$AD$5)^2 + (AE7-$AE$5)^2)</f>
        <v>4.6082127772054955</v>
      </c>
      <c r="AJ7" s="4">
        <f>MIN(AF7:AI7)</f>
        <v>0.24312934838504391</v>
      </c>
      <c r="AK7" s="3" t="str">
        <f>IF(AJ7=AF7,"C1",IF(AJ7=AG7,"C2",IF(AJ7=AH7,"C3",IF(AJ7=AI7,"C4","-"))))</f>
        <v>C1</v>
      </c>
      <c r="AL7" s="3">
        <f>AJ7^2</f>
        <v>5.9111880046136052E-2</v>
      </c>
      <c r="AN7" s="3">
        <v>1</v>
      </c>
      <c r="AO7" s="4">
        <v>1.4</v>
      </c>
      <c r="AP7" s="4">
        <v>0.2</v>
      </c>
      <c r="AQ7" s="4">
        <v>5.0999999999999996</v>
      </c>
      <c r="AR7" s="4">
        <v>3.5</v>
      </c>
      <c r="AS7" s="1">
        <f>SQRT((AO7-$AO$2)^2 + (AP7-$AP$2)^2 + (AQ7-$AQ$2)^2 + (AR7-$AR$2)^2)</f>
        <v>0.24312934838504391</v>
      </c>
      <c r="AT7" s="1">
        <f>SQRT((AO7-$AO$3)^2 + (AP7-$AP$3)^2 + (AQ7-$AQ$3)^2 + (AR7-$AR$3)^2)</f>
        <v>3.2587733888688866</v>
      </c>
      <c r="AU7" s="1">
        <f>SQRT((AO7-$AO$4)^2 + (AP7-$AP$4)^2 + (AQ7-$AQ$4)^2 + (AR7-$AR$4)^2)</f>
        <v>5.7571995989562703</v>
      </c>
      <c r="AV7" s="1">
        <f>SQRT((AO7-$AO$5)^2 + (AP7-$AP$5)^2 + (AQ7-$AQ$5)^2 + (AR7-$AR$5)^2)</f>
        <v>4.5233514727891988</v>
      </c>
      <c r="AW7" s="4">
        <f>MIN(AS7:AV7)</f>
        <v>0.24312934838504391</v>
      </c>
      <c r="AX7" s="3" t="str">
        <f>IF(AW7=AS7,"C1",IF(AW7=AT7,"C2",IF(AW7=AU7,"C3",IF(AW7=AV7,"C4","-"))))</f>
        <v>C1</v>
      </c>
      <c r="AY7" s="3">
        <f>AW7^2</f>
        <v>5.9111880046136052E-2</v>
      </c>
      <c r="BA7" s="3">
        <v>1</v>
      </c>
      <c r="BB7" s="4">
        <v>1.4</v>
      </c>
      <c r="BC7" s="4">
        <v>0.2</v>
      </c>
      <c r="BD7" s="4">
        <v>5.0999999999999996</v>
      </c>
      <c r="BE7" s="4">
        <v>3.5</v>
      </c>
      <c r="BF7" s="1">
        <f>SQRT((BB7-$BB$2)^2 + (BC7-$BC$2)^2 + (BD7-$BD$2)^2 + (BE7-$BE$2)^2)</f>
        <v>0.24312934838504391</v>
      </c>
      <c r="BG7" s="1">
        <f>SQRT((BB7-$BB$3)^2 + (BC7-$BC$3)^2 + (BD7-$BD$3)^2 + (BE7-$BE$3)^2)</f>
        <v>3.1688559019420133</v>
      </c>
      <c r="BH7" s="1">
        <f>SQRT((BB7-$BB$4)^2 + (BC7-$BC$4)^2 + (BD7-$BD$4)^2 + (BE7-$BE$4)^2)</f>
        <v>5.7631371665092281</v>
      </c>
      <c r="BI7" s="1">
        <f>SQRT((BB7-$BB$5)^2 + (BC7-$BC$5)^2 + (BD7-$BD$5)^2 + (BE7-$BE$5)^2)</f>
        <v>4.4587972519373755</v>
      </c>
      <c r="BJ7" s="4">
        <f>MIN(BF7:BI7)</f>
        <v>0.24312934838504391</v>
      </c>
      <c r="BK7" s="3" t="str">
        <f>IF(BJ7=BF7,"C1",IF(BJ7=BG7,"C2",IF(BJ7=BH7,"C3",IF(BJ7=BI7,"C4","-"))))</f>
        <v>C1</v>
      </c>
      <c r="BL7" s="3">
        <f>BJ7^2</f>
        <v>5.9111880046136052E-2</v>
      </c>
      <c r="BN7" s="3">
        <v>1</v>
      </c>
      <c r="BO7" s="4">
        <v>1.4</v>
      </c>
      <c r="BP7" s="4">
        <v>0.2</v>
      </c>
      <c r="BQ7" s="4">
        <v>5.0999999999999996</v>
      </c>
      <c r="BR7" s="4">
        <v>3.5</v>
      </c>
      <c r="BS7" s="1">
        <f>SQRT((BO7-$BO$2)^2 + (BP7-$BP$2)^2 + (BQ7-$BQ$2)^2 + (BR7-$BR$2)^2)</f>
        <v>0.24312934838504391</v>
      </c>
      <c r="BT7" s="1">
        <f>SQRT((BO7-$BO$3)^2 + (BP7-$BP$3)^2 + (BQ7-$BQ$3)^2 + (BR7-$BR$3)^2)</f>
        <v>3.1117583224324856</v>
      </c>
      <c r="BU7" s="1">
        <f>SQRT((BO7-$BO$4)^2 + (BP7-$BP$4)^2 + (BQ7-$BQ$4)^2 + (BR7-$BR$4)^2)</f>
        <v>5.7215775537994782</v>
      </c>
      <c r="BV7" s="1">
        <f>SQRT((BO7-$BO$5)^2 + (BP7-$BP$5)^2 + (BQ7-$BQ$5)^2 + (BR7-$BR$5)^2)</f>
        <v>4.4068842218083546</v>
      </c>
      <c r="BW7" s="4">
        <f>MIN(BS7:BV7)</f>
        <v>0.24312934838504391</v>
      </c>
      <c r="BX7" s="3" t="str">
        <f>IF(BW7=BS7,"C1",IF(BW7=BT7,"C2",IF(BW7=BU7,"C3",IF(BW7=BV7,"C4","-"))))</f>
        <v>C1</v>
      </c>
      <c r="BY7" s="3">
        <f>BW7^2</f>
        <v>5.9111880046136052E-2</v>
      </c>
      <c r="CA7" s="3">
        <v>1</v>
      </c>
      <c r="CB7" s="4">
        <v>1.4</v>
      </c>
      <c r="CC7" s="4">
        <v>0.2</v>
      </c>
      <c r="CD7" s="4">
        <v>5.0999999999999996</v>
      </c>
      <c r="CE7" s="4">
        <v>3.5</v>
      </c>
      <c r="CF7" s="1">
        <f>SQRT((CB7-$CB$2)^2 + (CC7-$CC$2)^2 + (CD7-$CD$2)^2 + (CE7-$CE$2)^2)</f>
        <v>0.24312934838504391</v>
      </c>
      <c r="CG7" s="1">
        <f>SQRT((CB7-$CB$3)^2 + (CC7-$CC$3)^2 + (CD7-$CD$3)^2 + (CE7-$CE$3)^2)</f>
        <v>3.0769978083296343</v>
      </c>
      <c r="CH7" s="1">
        <f>SQRT((CB7-$CB$4)^2 + (CC7-$CC$4)^2 + (CD7-$CD$4)^2 + (CE7-$CE$4)^2)</f>
        <v>5.6769898965661634</v>
      </c>
      <c r="CI7" s="1">
        <f>SQRT((CB7-$CB$5)^2 + (CC7-$CC$5)^2 + (CD7-$CD$5)^2 + (CE7-$CE$5)^2)</f>
        <v>4.3439303519713297</v>
      </c>
      <c r="CJ7" s="4">
        <f>MIN(CF7:CI7)</f>
        <v>0.24312934838504391</v>
      </c>
      <c r="CK7" s="3" t="str">
        <f>IF(CJ7=CF7,"C1",IF(CJ7=CG7,"C2",IF(CJ7=CH7,"C3",IF(CJ7=CI7,"C4","-"))))</f>
        <v>C1</v>
      </c>
      <c r="CL7" s="3">
        <f>CJ7^2</f>
        <v>5.9111880046136052E-2</v>
      </c>
      <c r="CN7" s="3">
        <v>1</v>
      </c>
      <c r="CO7" s="4">
        <v>1.4</v>
      </c>
      <c r="CP7" s="4">
        <v>0.2</v>
      </c>
      <c r="CQ7" s="4">
        <v>5.0999999999999996</v>
      </c>
      <c r="CR7" s="4">
        <v>3.5</v>
      </c>
      <c r="CS7" s="1">
        <f>SQRT(($CO7-$CO$2)^2 + ($CP7-$CP$2)^2 + ($CQ7-$CQ$2)^2 + ($CR7-$CR$2)^2)</f>
        <v>0.24312934838504391</v>
      </c>
      <c r="CT7" s="1">
        <f>SQRT(($CO7-$CO$3)^2 + ($CP7-$CP$3)^2 + ($CQ7-$CQ$3)^2 + ($CR7-$CR$3)^2)</f>
        <v>3.0769978083296343</v>
      </c>
      <c r="CU7" s="1">
        <f>SQRT(($CO7-$CO$4)^2 + ($CP7-$CP$4)^2 + ($CQ7-$CQ$4)^2 + ($CR7-$CR$4)^2)</f>
        <v>5.6769898965661634</v>
      </c>
      <c r="CV7" s="1">
        <f>SQRT(($CO7-$CO$5)^2 + ($CP7-$CP$5)^2 + ($CQ7-$CQ$5)^2 + ($CR7-$CR$5)^2)</f>
        <v>4.3305598296468268</v>
      </c>
      <c r="CW7" s="4">
        <f>MIN(CS7:CV7)</f>
        <v>0.24312934838504391</v>
      </c>
      <c r="CX7" s="3" t="str">
        <f>IF(CW7=CS7,"C1",IF(CW7=CT7,"C2",IF(CW7=CU7,"C3",IF(CW7=CV7,"C4","-"))))</f>
        <v>C1</v>
      </c>
      <c r="CY7" s="3">
        <f>CW7^2</f>
        <v>5.9111880046136052E-2</v>
      </c>
    </row>
    <row r="8" spans="1:103" x14ac:dyDescent="0.35">
      <c r="A8" s="3">
        <v>2</v>
      </c>
      <c r="B8" s="4">
        <v>1.4</v>
      </c>
      <c r="C8" s="4">
        <v>0.2</v>
      </c>
      <c r="D8" s="4">
        <v>4.9000000000000004</v>
      </c>
      <c r="E8" s="4">
        <v>3</v>
      </c>
      <c r="F8" s="1">
        <f t="shared" si="42"/>
        <v>0.53851648071345015</v>
      </c>
      <c r="G8" s="1">
        <f t="shared" si="43"/>
        <v>3.8600518131237567</v>
      </c>
      <c r="H8" s="1">
        <f t="shared" ref="H8:H71" si="44">SQRT((B8-$B$4)^2 + (C8-$C$4)^2 + (D8-$D$4)^2 + (E8-$E$4)^2)</f>
        <v>5.3385391260156547</v>
      </c>
      <c r="I8" s="1">
        <f t="shared" ref="I8:I71" si="45">SQRT((B8-$B$5)^2 + (C8-$C$5)^2 + (D8-$D$5)^2 + (E8-$E$5)^2)</f>
        <v>4.7180504448341791</v>
      </c>
      <c r="J8" s="4">
        <f t="shared" ref="J8:J71" si="46">MIN(F8:I8)</f>
        <v>0.53851648071345015</v>
      </c>
      <c r="K8" s="3" t="str">
        <f t="shared" ref="K8:K71" si="47">IF(J8=F8,"C1",IF(J8=G8,"C2",IF(J8=H8,"C3",IF(J8=I8,"C4","-"))))</f>
        <v>C1</v>
      </c>
      <c r="L8" s="3">
        <f t="shared" ref="L8:L71" si="48">J8^2</f>
        <v>0.2899999999999997</v>
      </c>
      <c r="N8" s="3">
        <v>2</v>
      </c>
      <c r="O8" s="4">
        <v>1.4</v>
      </c>
      <c r="P8" s="4">
        <v>0.2</v>
      </c>
      <c r="Q8" s="4">
        <v>4.9000000000000004</v>
      </c>
      <c r="R8" s="4">
        <v>3</v>
      </c>
      <c r="S8" s="1">
        <f>SQRT((O8-$O$2)^2 + (P8-$P$2)^2 + (Q8-$Q$2)^2 + (R8-$R$2)^2)</f>
        <v>0.43817716858021666</v>
      </c>
      <c r="T8" s="1">
        <f t="shared" ref="T8:T71" si="49">SQRT((O8-$O$3)^2 + (P8-$P$3)^2 + (Q8-$Q$3)^2 + (R8-$R$3)^2)</f>
        <v>3.4517280900673724</v>
      </c>
      <c r="U8" s="1">
        <f t="shared" ref="U8:U71" si="50">SQRT((O8-$O$4)^2 + (P8-$P$4)^2 + (Q8-$Q$4)^2 + (R8-$R$4)^2)</f>
        <v>5.5787338588737194</v>
      </c>
      <c r="V8" s="1">
        <f t="shared" ref="V8:V31" si="51">SQRT((O8-$O$5)^2 + (P8-$P$5)^2 + (Q8-$Q$5)^2 + (R8-$R$5)^2)</f>
        <v>4.7005631702645028</v>
      </c>
      <c r="W8" s="4">
        <f t="shared" ref="W8:W71" si="52">MIN(S8:V8)</f>
        <v>0.43817716858021666</v>
      </c>
      <c r="X8" s="3" t="str">
        <f t="shared" ref="X8:X71" si="53">IF(W8=S8,"C1",IF(W8=T8,"C2",IF(W8=U8,"C3",IF(W8=V8,"C4","-"))))</f>
        <v>C1</v>
      </c>
      <c r="Y8" s="3">
        <f t="shared" ref="Y8:Y71" si="54">W8^2</f>
        <v>0.1919992310649756</v>
      </c>
      <c r="AA8" s="3">
        <v>2</v>
      </c>
      <c r="AB8" s="4">
        <v>1.4</v>
      </c>
      <c r="AC8" s="4">
        <v>0.2</v>
      </c>
      <c r="AD8" s="4">
        <v>4.9000000000000004</v>
      </c>
      <c r="AE8" s="4">
        <v>3</v>
      </c>
      <c r="AF8" s="1">
        <f t="shared" ref="AF8:AF71" si="55">SQRT((AB8-$AB$2)^2 + (AC8-$AC$2)^2 + (AD8-$AD$2)^2 + (AE8-$AE$2)^2)</f>
        <v>0.36473750653529918</v>
      </c>
      <c r="AG8" s="1">
        <f t="shared" ref="AG8:AG71" si="56">SQRT((AB8-$AB$3)^2 + (AC8-$AC$3)^2 + (AD8-$AD$3)^2 + (AE8-$AE$3)^2)</f>
        <v>3.3315835666015667</v>
      </c>
      <c r="AH8" s="1">
        <f t="shared" ref="AH8:AH71" si="57">SQRT((AB8-$AB$4)^2 + (AC8-$AC$4)^2 + (AD8-$AD$4)^2 + (AE8-$AE$4)^2)</f>
        <v>5.6919429271307971</v>
      </c>
      <c r="AI8" s="1">
        <f t="shared" ref="AI8:AI71" si="58">SQRT((AB8-$AB$5)^2 + (AC8-$AC$5)^2 + (AD8-$AD$5)^2 + (AE8-$AE$5)^2)</f>
        <v>4.645879510767732</v>
      </c>
      <c r="AJ8" s="4">
        <f t="shared" ref="AJ8:AJ71" si="59">MIN(AF8:AI8)</f>
        <v>0.36473750653529918</v>
      </c>
      <c r="AK8" s="3" t="str">
        <f t="shared" ref="AK8:AK71" si="60">IF(AJ8=AF8,"C1",IF(AJ8=AG8,"C2",IF(AJ8=AH8,"C3",IF(AJ8=AI8,"C4","-"))))</f>
        <v>C1</v>
      </c>
      <c r="AL8" s="3">
        <f t="shared" ref="AL8:AL71" si="61">AJ8^2</f>
        <v>0.13303344867358741</v>
      </c>
      <c r="AN8" s="3">
        <v>2</v>
      </c>
      <c r="AO8" s="4">
        <v>1.4</v>
      </c>
      <c r="AP8" s="4">
        <v>0.2</v>
      </c>
      <c r="AQ8" s="4">
        <v>4.9000000000000004</v>
      </c>
      <c r="AR8" s="4">
        <v>3</v>
      </c>
      <c r="AS8" s="1">
        <f t="shared" ref="AS8:AS71" si="62">SQRT((AO8-$AO$2)^2 + (AP8-$AP$2)^2 + (AQ8-$AQ$2)^2 + (AR8-$AR$2)^2)</f>
        <v>0.36473750653529918</v>
      </c>
      <c r="AT8" s="1">
        <f t="shared" ref="AT8:AT71" si="63">SQRT((AO8-$AO$3)^2 + (AP8-$AP$3)^2 + (AQ8-$AQ$3)^2 + (AR8-$AR$3)^2)</f>
        <v>3.2289942706669521</v>
      </c>
      <c r="AU8" s="1">
        <f t="shared" ref="AU8:AU71" si="64">SQRT((AO8-$AO$4)^2 + (AP8-$AP$4)^2 + (AQ8-$AQ$4)^2 + (AR8-$AR$4)^2)</f>
        <v>5.8324106413119532</v>
      </c>
      <c r="AV8" s="1">
        <f t="shared" ref="AV8:AV71" si="65">SQRT((AO8-$AO$5)^2 + (AP8-$AP$5)^2 + (AQ8-$AQ$5)^2 + (AR8-$AR$5)^2)</f>
        <v>4.5569555277091904</v>
      </c>
      <c r="AW8" s="4">
        <f t="shared" ref="AW8:AW71" si="66">MIN(AS8:AV8)</f>
        <v>0.36473750653529918</v>
      </c>
      <c r="AX8" s="3" t="str">
        <f t="shared" ref="AX8:AX71" si="67">IF(AW8=AS8,"C1",IF(AW8=AT8,"C2",IF(AW8=AU8,"C3",IF(AW8=AV8,"C4","-"))))</f>
        <v>C1</v>
      </c>
      <c r="AY8" s="3">
        <f t="shared" ref="AY8:AY71" si="68">AW8^2</f>
        <v>0.13303344867358741</v>
      </c>
      <c r="BA8" s="3">
        <v>2</v>
      </c>
      <c r="BB8" s="4">
        <v>1.4</v>
      </c>
      <c r="BC8" s="4">
        <v>0.2</v>
      </c>
      <c r="BD8" s="4">
        <v>4.9000000000000004</v>
      </c>
      <c r="BE8" s="4">
        <v>3</v>
      </c>
      <c r="BF8" s="1">
        <f t="shared" ref="BF8:BF71" si="69">SQRT((BB8-$BB$2)^2 + (BC8-$BC$2)^2 + (BD8-$BD$2)^2 + (BE8-$BE$2)^2)</f>
        <v>0.36473750653529918</v>
      </c>
      <c r="BG8" s="1">
        <f t="shared" ref="BG8:BG71" si="70">SQRT((BB8-$BB$3)^2 + (BC8-$BC$3)^2 + (BD8-$BD$3)^2 + (BE8-$BE$3)^2)</f>
        <v>3.1327177425592394</v>
      </c>
      <c r="BH8" s="1">
        <f t="shared" ref="BH8:BH71" si="71">SQRT((BB8-$BB$4)^2 + (BC8-$BC$4)^2 + (BD8-$BD$4)^2 + (BE8-$BE$4)^2)</f>
        <v>5.8377007460129384</v>
      </c>
      <c r="BI8" s="1">
        <f t="shared" ref="BI8:BI71" si="72">SQRT((BB8-$BB$5)^2 + (BC8-$BC$5)^2 + (BD8-$BD$5)^2 + (BE8-$BE$5)^2)</f>
        <v>4.4900860719906355</v>
      </c>
      <c r="BJ8" s="4">
        <f t="shared" ref="BJ8:BJ71" si="73">MIN(BF8:BI8)</f>
        <v>0.36473750653529918</v>
      </c>
      <c r="BK8" s="3" t="str">
        <f t="shared" ref="BK8:BK71" si="74">IF(BJ8=BF8,"C1",IF(BJ8=BG8,"C2",IF(BJ8=BH8,"C3",IF(BJ8=BI8,"C4","-"))))</f>
        <v>C1</v>
      </c>
      <c r="BL8" s="3">
        <f t="shared" ref="BL8:BL71" si="75">BJ8^2</f>
        <v>0.13303344867358741</v>
      </c>
      <c r="BN8" s="3">
        <v>2</v>
      </c>
      <c r="BO8" s="4">
        <v>1.4</v>
      </c>
      <c r="BP8" s="4">
        <v>0.2</v>
      </c>
      <c r="BQ8" s="4">
        <v>4.9000000000000004</v>
      </c>
      <c r="BR8" s="4">
        <v>3</v>
      </c>
      <c r="BS8" s="1">
        <f t="shared" ref="BS8:BS71" si="76">SQRT((BO8-$BO$2)^2 + (BP8-$BP$2)^2 + (BQ8-$BQ$2)^2 + (BR8-$BR$2)^2)</f>
        <v>0.36473750653529918</v>
      </c>
      <c r="BT8" s="1">
        <f t="shared" ref="BT8:BT71" si="77">SQRT((BO8-$BO$3)^2 + (BP8-$BP$3)^2 + (BQ8-$BQ$3)^2 + (BR8-$BR$3)^2)</f>
        <v>3.0750555582779522</v>
      </c>
      <c r="BU8" s="1">
        <f t="shared" ref="BU8:BU71" si="78">SQRT((BO8-$BO$4)^2 + (BP8-$BP$4)^2 + (BQ8-$BQ$4)^2 + (BR8-$BR$4)^2)</f>
        <v>5.7953817565490899</v>
      </c>
      <c r="BV8" s="1">
        <f t="shared" ref="BV8:BV71" si="79">SQRT((BO8-$BO$5)^2 + (BP8-$BP$5)^2 + (BQ8-$BQ$5)^2 + (BR8-$BR$5)^2)</f>
        <v>4.4337855869877094</v>
      </c>
      <c r="BW8" s="4">
        <f t="shared" ref="BW8:BW71" si="80">MIN(BS8:BV8)</f>
        <v>0.36473750653529918</v>
      </c>
      <c r="BX8" s="3" t="str">
        <f t="shared" ref="BX8:BX71" si="81">IF(BW8=BS8,"C1",IF(BW8=BT8,"C2",IF(BW8=BU8,"C3",IF(BW8=BV8,"C4","-"))))</f>
        <v>C1</v>
      </c>
      <c r="BY8" s="3">
        <f t="shared" ref="BY8:BY71" si="82">BW8^2</f>
        <v>0.13303344867358741</v>
      </c>
      <c r="CA8" s="3">
        <v>2</v>
      </c>
      <c r="CB8" s="4">
        <v>1.4</v>
      </c>
      <c r="CC8" s="4">
        <v>0.2</v>
      </c>
      <c r="CD8" s="4">
        <v>4.9000000000000004</v>
      </c>
      <c r="CE8" s="4">
        <v>3</v>
      </c>
      <c r="CF8" s="1">
        <f t="shared" ref="CF8:CF71" si="83">SQRT((CB8-$CB$2)^2 + (CC8-$CC$2)^2 + (CD8-$CD$2)^2 + (CE8-$CE$2)^2)</f>
        <v>0.36473750653529918</v>
      </c>
      <c r="CG8" s="1">
        <f t="shared" ref="CG8:CG71" si="84">SQRT((CB8-$CB$3)^2 + (CC8-$CC$3)^2 + (CD8-$CD$3)^2 + (CE8-$CE$3)^2)</f>
        <v>3.0311574542516544</v>
      </c>
      <c r="CH8" s="1">
        <f t="shared" ref="CH8:CH71" si="85">SQRT((CB8-$CB$4)^2 + (CC8-$CC$4)^2 + (CD8-$CD$4)^2 + (CE8-$CE$4)^2)</f>
        <v>5.7504968729418762</v>
      </c>
      <c r="CI8" s="1">
        <f t="shared" ref="CI8:CI71" si="86">SQRT((CB8-$CB$5)^2 + (CC8-$CC$5)^2 + (CD8-$CD$5)^2 + (CE8-$CE$5)^2)</f>
        <v>4.3715631341787917</v>
      </c>
      <c r="CJ8" s="4">
        <f t="shared" ref="CJ8:CJ71" si="87">MIN(CF8:CI8)</f>
        <v>0.36473750653529918</v>
      </c>
      <c r="CK8" s="3" t="str">
        <f t="shared" ref="CK8:CK71" si="88">IF(CJ8=CF8,"C1",IF(CJ8=CG8,"C2",IF(CJ8=CH8,"C3",IF(CJ8=CI8,"C4","-"))))</f>
        <v>C1</v>
      </c>
      <c r="CL8" s="3">
        <f t="shared" ref="CL8:CL71" si="89">CJ8^2</f>
        <v>0.13303344867358741</v>
      </c>
      <c r="CN8" s="3">
        <v>2</v>
      </c>
      <c r="CO8" s="4">
        <v>1.4</v>
      </c>
      <c r="CP8" s="4">
        <v>0.2</v>
      </c>
      <c r="CQ8" s="4">
        <v>4.9000000000000004</v>
      </c>
      <c r="CR8" s="4">
        <v>3</v>
      </c>
      <c r="CS8" s="1">
        <f t="shared" ref="CS8:CS71" si="90">SQRT(($CO8-$CO$2)^2 + ($CP8-$CP$2)^2 + ($CQ8-$CQ$2)^2 + ($CR8-$CR$2)^2)</f>
        <v>0.36473750653529918</v>
      </c>
      <c r="CT8" s="1">
        <f t="shared" ref="CT8:CT71" si="91">SQRT(($CO8-$CO$3)^2 + ($CP8-$CP$3)^2 + ($CQ8-$CQ$3)^2 + ($CR8-$CR$3)^2)</f>
        <v>3.0311574542516544</v>
      </c>
      <c r="CU8" s="1">
        <f t="shared" ref="CU8:CU71" si="92">SQRT(($CO8-$CO$4)^2 + ($CP8-$CP$4)^2 + ($CQ8-$CQ$4)^2 + ($CR8-$CR$4)^2)</f>
        <v>5.7504968729418762</v>
      </c>
      <c r="CV8" s="1">
        <f t="shared" ref="CV8:CV71" si="93">SQRT(($CO8-$CO$5)^2 + ($CP8-$CP$5)^2 + ($CQ8-$CQ$5)^2 + ($CR8-$CR$5)^2)</f>
        <v>4.3579242237780553</v>
      </c>
      <c r="CW8" s="4">
        <f t="shared" ref="CW8:CW71" si="94">MIN(CS8:CV8)</f>
        <v>0.36473750653529918</v>
      </c>
      <c r="CX8" s="3" t="str">
        <f t="shared" ref="CX8:CX71" si="95">IF(CW8=CS8,"C1",IF(CW8=CT8,"C2",IF(CW8=CU8,"C3",IF(CW8=CV8,"C4","-"))))</f>
        <v>C1</v>
      </c>
      <c r="CY8" s="3">
        <f t="shared" ref="CY8:CY71" si="96">CW8^2</f>
        <v>0.13303344867358741</v>
      </c>
    </row>
    <row r="9" spans="1:103" x14ac:dyDescent="0.35">
      <c r="A9" s="3">
        <v>3</v>
      </c>
      <c r="B9" s="4">
        <v>1.3</v>
      </c>
      <c r="C9" s="4">
        <v>0.2</v>
      </c>
      <c r="D9" s="4">
        <v>4.7</v>
      </c>
      <c r="E9" s="4">
        <v>3.2</v>
      </c>
      <c r="F9" s="1">
        <f t="shared" si="42"/>
        <v>0.50990195135927796</v>
      </c>
      <c r="G9" s="1">
        <f t="shared" si="43"/>
        <v>4.0112342240263166</v>
      </c>
      <c r="H9" s="1">
        <f t="shared" si="44"/>
        <v>5.472659317004851</v>
      </c>
      <c r="I9" s="1">
        <f t="shared" si="45"/>
        <v>4.8487111689602633</v>
      </c>
      <c r="J9" s="4">
        <f t="shared" si="46"/>
        <v>0.50990195135927796</v>
      </c>
      <c r="K9" s="3" t="str">
        <f t="shared" si="47"/>
        <v>C1</v>
      </c>
      <c r="L9" s="3">
        <f t="shared" si="48"/>
        <v>0.25999999999999945</v>
      </c>
      <c r="N9" s="3">
        <v>3</v>
      </c>
      <c r="O9" s="4">
        <v>1.3</v>
      </c>
      <c r="P9" s="4">
        <v>0.2</v>
      </c>
      <c r="Q9" s="4">
        <v>4.7</v>
      </c>
      <c r="R9" s="4">
        <v>3.2</v>
      </c>
      <c r="S9" s="1">
        <f t="shared" ref="S9" si="97">SQRT((O9-$O$2)^2 + (P9-$P$2)^2 + (Q9-$Q$2)^2 + (R9-$R$2)^2)</f>
        <v>0.42384701236236716</v>
      </c>
      <c r="T9" s="1">
        <f t="shared" si="49"/>
        <v>3.6232908152078651</v>
      </c>
      <c r="U9" s="1">
        <f t="shared" si="50"/>
        <v>5.7462718252095151</v>
      </c>
      <c r="V9" s="1">
        <f t="shared" si="51"/>
        <v>4.857559299992249</v>
      </c>
      <c r="W9" s="4">
        <f t="shared" si="52"/>
        <v>0.42384701236236716</v>
      </c>
      <c r="X9" s="3" t="str">
        <f t="shared" si="53"/>
        <v>C1</v>
      </c>
      <c r="Y9" s="3">
        <f t="shared" si="54"/>
        <v>0.17964628988850462</v>
      </c>
      <c r="AA9" s="3">
        <v>3</v>
      </c>
      <c r="AB9" s="4">
        <v>1.3</v>
      </c>
      <c r="AC9" s="4">
        <v>0.2</v>
      </c>
      <c r="AD9" s="4">
        <v>4.7</v>
      </c>
      <c r="AE9" s="4">
        <v>3.2</v>
      </c>
      <c r="AF9" s="1">
        <f t="shared" si="55"/>
        <v>0.29752923344104909</v>
      </c>
      <c r="AG9" s="1">
        <f t="shared" si="56"/>
        <v>3.5028775050857237</v>
      </c>
      <c r="AH9" s="1">
        <f t="shared" si="57"/>
        <v>5.864390115653241</v>
      </c>
      <c r="AI9" s="1">
        <f t="shared" si="58"/>
        <v>4.8060137179520037</v>
      </c>
      <c r="AJ9" s="4">
        <f t="shared" si="59"/>
        <v>0.29752923344104909</v>
      </c>
      <c r="AK9" s="3" t="str">
        <f t="shared" si="60"/>
        <v>C1</v>
      </c>
      <c r="AL9" s="3">
        <f t="shared" si="61"/>
        <v>8.852364475201828E-2</v>
      </c>
      <c r="AN9" s="3">
        <v>3</v>
      </c>
      <c r="AO9" s="4">
        <v>1.3</v>
      </c>
      <c r="AP9" s="4">
        <v>0.2</v>
      </c>
      <c r="AQ9" s="4">
        <v>4.7</v>
      </c>
      <c r="AR9" s="4">
        <v>3.2</v>
      </c>
      <c r="AS9" s="1">
        <f t="shared" si="62"/>
        <v>0.29752923344104909</v>
      </c>
      <c r="AT9" s="1">
        <f t="shared" si="63"/>
        <v>3.4007652080083393</v>
      </c>
      <c r="AU9" s="1">
        <f t="shared" si="64"/>
        <v>6.0041941359538207</v>
      </c>
      <c r="AV9" s="1">
        <f t="shared" si="65"/>
        <v>4.7186983323570937</v>
      </c>
      <c r="AW9" s="4">
        <f t="shared" si="66"/>
        <v>0.29752923344104909</v>
      </c>
      <c r="AX9" s="3" t="str">
        <f t="shared" si="67"/>
        <v>C1</v>
      </c>
      <c r="AY9" s="3">
        <f t="shared" si="68"/>
        <v>8.852364475201828E-2</v>
      </c>
      <c r="BA9" s="3">
        <v>3</v>
      </c>
      <c r="BB9" s="4">
        <v>1.3</v>
      </c>
      <c r="BC9" s="4">
        <v>0.2</v>
      </c>
      <c r="BD9" s="4">
        <v>4.7</v>
      </c>
      <c r="BE9" s="4">
        <v>3.2</v>
      </c>
      <c r="BF9" s="1">
        <f t="shared" si="69"/>
        <v>0.29752923344104909</v>
      </c>
      <c r="BG9" s="1">
        <f t="shared" si="70"/>
        <v>3.3063729784655682</v>
      </c>
      <c r="BH9" s="1">
        <f t="shared" si="71"/>
        <v>6.0107195908643094</v>
      </c>
      <c r="BI9" s="1">
        <f t="shared" si="72"/>
        <v>4.6514865881069509</v>
      </c>
      <c r="BJ9" s="4">
        <f t="shared" si="73"/>
        <v>0.29752923344104909</v>
      </c>
      <c r="BK9" s="3" t="str">
        <f t="shared" si="74"/>
        <v>C1</v>
      </c>
      <c r="BL9" s="3">
        <f t="shared" si="75"/>
        <v>8.852364475201828E-2</v>
      </c>
      <c r="BN9" s="3">
        <v>3</v>
      </c>
      <c r="BO9" s="4">
        <v>1.3</v>
      </c>
      <c r="BP9" s="4">
        <v>0.2</v>
      </c>
      <c r="BQ9" s="4">
        <v>4.7</v>
      </c>
      <c r="BR9" s="4">
        <v>3.2</v>
      </c>
      <c r="BS9" s="1">
        <f t="shared" si="76"/>
        <v>0.29752923344104909</v>
      </c>
      <c r="BT9" s="1">
        <f t="shared" si="77"/>
        <v>3.2487319633086011</v>
      </c>
      <c r="BU9" s="1">
        <f t="shared" si="78"/>
        <v>5.967178473525931</v>
      </c>
      <c r="BV9" s="1">
        <f t="shared" si="79"/>
        <v>4.5960969099109512</v>
      </c>
      <c r="BW9" s="4">
        <f t="shared" si="80"/>
        <v>0.29752923344104909</v>
      </c>
      <c r="BX9" s="3" t="str">
        <f t="shared" si="81"/>
        <v>C1</v>
      </c>
      <c r="BY9" s="3">
        <f t="shared" si="82"/>
        <v>8.852364475201828E-2</v>
      </c>
      <c r="CA9" s="3">
        <v>3</v>
      </c>
      <c r="CB9" s="4">
        <v>1.3</v>
      </c>
      <c r="CC9" s="4">
        <v>0.2</v>
      </c>
      <c r="CD9" s="4">
        <v>4.7</v>
      </c>
      <c r="CE9" s="4">
        <v>3.2</v>
      </c>
      <c r="CF9" s="1">
        <f t="shared" si="83"/>
        <v>0.29752923344104909</v>
      </c>
      <c r="CG9" s="1">
        <f t="shared" si="84"/>
        <v>3.204112445763561</v>
      </c>
      <c r="CH9" s="1">
        <f t="shared" si="85"/>
        <v>5.9214802686007983</v>
      </c>
      <c r="CI9" s="1">
        <f t="shared" si="86"/>
        <v>4.5348352674356063</v>
      </c>
      <c r="CJ9" s="4">
        <f t="shared" si="87"/>
        <v>0.29752923344104909</v>
      </c>
      <c r="CK9" s="3" t="str">
        <f t="shared" si="88"/>
        <v>C1</v>
      </c>
      <c r="CL9" s="3">
        <f t="shared" si="89"/>
        <v>8.852364475201828E-2</v>
      </c>
      <c r="CN9" s="3">
        <v>3</v>
      </c>
      <c r="CO9" s="4">
        <v>1.3</v>
      </c>
      <c r="CP9" s="4">
        <v>0.2</v>
      </c>
      <c r="CQ9" s="4">
        <v>4.7</v>
      </c>
      <c r="CR9" s="4">
        <v>3.2</v>
      </c>
      <c r="CS9" s="1">
        <f t="shared" si="90"/>
        <v>0.29752923344104909</v>
      </c>
      <c r="CT9" s="1">
        <f t="shared" si="91"/>
        <v>3.204112445763561</v>
      </c>
      <c r="CU9" s="1">
        <f t="shared" si="92"/>
        <v>5.9214802686007983</v>
      </c>
      <c r="CV9" s="1">
        <f t="shared" si="93"/>
        <v>4.5212732391945618</v>
      </c>
      <c r="CW9" s="4">
        <f t="shared" si="94"/>
        <v>0.29752923344104909</v>
      </c>
      <c r="CX9" s="3" t="str">
        <f t="shared" si="95"/>
        <v>C1</v>
      </c>
      <c r="CY9" s="3">
        <f t="shared" si="96"/>
        <v>8.852364475201828E-2</v>
      </c>
    </row>
    <row r="10" spans="1:103" x14ac:dyDescent="0.35">
      <c r="A10" s="3">
        <v>4</v>
      </c>
      <c r="B10" s="4">
        <v>1.5</v>
      </c>
      <c r="C10" s="4">
        <v>0.2</v>
      </c>
      <c r="D10" s="4">
        <v>4.5999999999999996</v>
      </c>
      <c r="E10" s="4">
        <v>3.1</v>
      </c>
      <c r="F10" s="1">
        <f t="shared" si="42"/>
        <v>0.64807406984078597</v>
      </c>
      <c r="G10" s="1">
        <f t="shared" si="43"/>
        <v>3.889730067755345</v>
      </c>
      <c r="H10" s="1">
        <f t="shared" si="44"/>
        <v>5.3357286287816397</v>
      </c>
      <c r="I10" s="1">
        <f t="shared" si="45"/>
        <v>4.7191100855987669</v>
      </c>
      <c r="J10" s="4">
        <f t="shared" si="46"/>
        <v>0.64807406984078597</v>
      </c>
      <c r="K10" s="3" t="str">
        <f t="shared" si="47"/>
        <v>C1</v>
      </c>
      <c r="L10" s="3">
        <f t="shared" si="48"/>
        <v>0.41999999999999993</v>
      </c>
      <c r="N10" s="3">
        <v>4</v>
      </c>
      <c r="O10" s="4">
        <v>1.5</v>
      </c>
      <c r="P10" s="4">
        <v>0.2</v>
      </c>
      <c r="Q10" s="4">
        <v>4.5999999999999996</v>
      </c>
      <c r="R10" s="4">
        <v>3.1</v>
      </c>
      <c r="S10" s="1">
        <f t="shared" ref="S10:S71" si="98">SQRT((O10-$O$2)^2 + (P10-$P$2)^2 + (Q10-$Q$2)^2 + (R10-$R$2)^2)</f>
        <v>0.51605518750921564</v>
      </c>
      <c r="T10" s="1">
        <f t="shared" si="49"/>
        <v>3.4774988477829263</v>
      </c>
      <c r="U10" s="1">
        <f t="shared" si="50"/>
        <v>5.6242574148187829</v>
      </c>
      <c r="V10" s="1">
        <f t="shared" si="51"/>
        <v>4.7268320444533041</v>
      </c>
      <c r="W10" s="4">
        <f t="shared" si="52"/>
        <v>0.51605518750921564</v>
      </c>
      <c r="X10" s="3" t="str">
        <f t="shared" si="53"/>
        <v>C1</v>
      </c>
      <c r="Y10" s="3">
        <f t="shared" si="54"/>
        <v>0.26631295655517173</v>
      </c>
      <c r="AA10" s="3">
        <v>4</v>
      </c>
      <c r="AB10" s="4">
        <v>1.5</v>
      </c>
      <c r="AC10" s="4">
        <v>0.2</v>
      </c>
      <c r="AD10" s="4">
        <v>4.5999999999999996</v>
      </c>
      <c r="AE10" s="4">
        <v>3.1</v>
      </c>
      <c r="AF10" s="1">
        <f t="shared" si="55"/>
        <v>0.41099367588171426</v>
      </c>
      <c r="AG10" s="1">
        <f t="shared" si="56"/>
        <v>3.3549612293919737</v>
      </c>
      <c r="AH10" s="1">
        <f t="shared" si="57"/>
        <v>5.7451532367975817</v>
      </c>
      <c r="AI10" s="1">
        <f t="shared" si="58"/>
        <v>4.6738539466146882</v>
      </c>
      <c r="AJ10" s="4">
        <f t="shared" si="59"/>
        <v>0.41099367588171426</v>
      </c>
      <c r="AK10" s="3" t="str">
        <f t="shared" si="60"/>
        <v>C1</v>
      </c>
      <c r="AL10" s="3">
        <f t="shared" si="61"/>
        <v>0.16891580161476361</v>
      </c>
      <c r="AN10" s="3">
        <v>4</v>
      </c>
      <c r="AO10" s="4">
        <v>1.5</v>
      </c>
      <c r="AP10" s="4">
        <v>0.2</v>
      </c>
      <c r="AQ10" s="4">
        <v>4.5999999999999996</v>
      </c>
      <c r="AR10" s="4">
        <v>3.1</v>
      </c>
      <c r="AS10" s="1">
        <f t="shared" si="62"/>
        <v>0.41099367588171426</v>
      </c>
      <c r="AT10" s="1">
        <f t="shared" si="63"/>
        <v>3.2515848443489839</v>
      </c>
      <c r="AU10" s="1">
        <f t="shared" si="64"/>
        <v>5.8863129848450617</v>
      </c>
      <c r="AV10" s="1">
        <f t="shared" si="65"/>
        <v>4.5857187718494385</v>
      </c>
      <c r="AW10" s="4">
        <f t="shared" si="66"/>
        <v>0.41099367588171426</v>
      </c>
      <c r="AX10" s="3" t="str">
        <f t="shared" si="67"/>
        <v>C1</v>
      </c>
      <c r="AY10" s="3">
        <f t="shared" si="68"/>
        <v>0.16891580161476361</v>
      </c>
      <c r="BA10" s="3">
        <v>4</v>
      </c>
      <c r="BB10" s="4">
        <v>1.5</v>
      </c>
      <c r="BC10" s="4">
        <v>0.2</v>
      </c>
      <c r="BD10" s="4">
        <v>4.5999999999999996</v>
      </c>
      <c r="BE10" s="4">
        <v>3.1</v>
      </c>
      <c r="BF10" s="1">
        <f t="shared" si="69"/>
        <v>0.41099367588171426</v>
      </c>
      <c r="BG10" s="1">
        <f t="shared" si="70"/>
        <v>3.1559917761155671</v>
      </c>
      <c r="BH10" s="1">
        <f t="shared" si="71"/>
        <v>5.893110384168958</v>
      </c>
      <c r="BI10" s="1">
        <f t="shared" si="72"/>
        <v>4.5176381829520293</v>
      </c>
      <c r="BJ10" s="4">
        <f t="shared" si="73"/>
        <v>0.41099367588171426</v>
      </c>
      <c r="BK10" s="3" t="str">
        <f t="shared" si="74"/>
        <v>C1</v>
      </c>
      <c r="BL10" s="3">
        <f t="shared" si="75"/>
        <v>0.16891580161476361</v>
      </c>
      <c r="BN10" s="3">
        <v>4</v>
      </c>
      <c r="BO10" s="4">
        <v>1.5</v>
      </c>
      <c r="BP10" s="4">
        <v>0.2</v>
      </c>
      <c r="BQ10" s="4">
        <v>4.5999999999999996</v>
      </c>
      <c r="BR10" s="4">
        <v>3.1</v>
      </c>
      <c r="BS10" s="1">
        <f t="shared" si="76"/>
        <v>0.41099367588171426</v>
      </c>
      <c r="BT10" s="1">
        <f t="shared" si="77"/>
        <v>3.0983261970104921</v>
      </c>
      <c r="BU10" s="1">
        <f t="shared" si="78"/>
        <v>5.8489568179281486</v>
      </c>
      <c r="BV10" s="1">
        <f t="shared" si="79"/>
        <v>4.4610607849515036</v>
      </c>
      <c r="BW10" s="4">
        <f t="shared" si="80"/>
        <v>0.41099367588171426</v>
      </c>
      <c r="BX10" s="3" t="str">
        <f t="shared" si="81"/>
        <v>C1</v>
      </c>
      <c r="BY10" s="3">
        <f t="shared" si="82"/>
        <v>0.16891580161476361</v>
      </c>
      <c r="CA10" s="3">
        <v>4</v>
      </c>
      <c r="CB10" s="4">
        <v>1.5</v>
      </c>
      <c r="CC10" s="4">
        <v>0.2</v>
      </c>
      <c r="CD10" s="4">
        <v>4.5999999999999996</v>
      </c>
      <c r="CE10" s="4">
        <v>3.1</v>
      </c>
      <c r="CF10" s="1">
        <f t="shared" si="83"/>
        <v>0.41099367588171426</v>
      </c>
      <c r="CG10" s="1">
        <f t="shared" si="84"/>
        <v>3.0504563484039569</v>
      </c>
      <c r="CH10" s="1">
        <f t="shared" si="85"/>
        <v>5.8031703158089138</v>
      </c>
      <c r="CI10" s="1">
        <f t="shared" si="86"/>
        <v>4.4004902267941812</v>
      </c>
      <c r="CJ10" s="4">
        <f t="shared" si="87"/>
        <v>0.41099367588171426</v>
      </c>
      <c r="CK10" s="3" t="str">
        <f t="shared" si="88"/>
        <v>C1</v>
      </c>
      <c r="CL10" s="3">
        <f t="shared" si="89"/>
        <v>0.16891580161476361</v>
      </c>
      <c r="CN10" s="3">
        <v>4</v>
      </c>
      <c r="CO10" s="4">
        <v>1.5</v>
      </c>
      <c r="CP10" s="4">
        <v>0.2</v>
      </c>
      <c r="CQ10" s="4">
        <v>4.5999999999999996</v>
      </c>
      <c r="CR10" s="4">
        <v>3.1</v>
      </c>
      <c r="CS10" s="1">
        <f t="shared" si="90"/>
        <v>0.41099367588171426</v>
      </c>
      <c r="CT10" s="1">
        <f t="shared" si="91"/>
        <v>3.0504563484039569</v>
      </c>
      <c r="CU10" s="1">
        <f t="shared" si="92"/>
        <v>5.8031703158089138</v>
      </c>
      <c r="CV10" s="1">
        <f t="shared" si="93"/>
        <v>4.3867929652290876</v>
      </c>
      <c r="CW10" s="4">
        <f t="shared" si="94"/>
        <v>0.41099367588171426</v>
      </c>
      <c r="CX10" s="3" t="str">
        <f t="shared" si="95"/>
        <v>C1</v>
      </c>
      <c r="CY10" s="3">
        <f t="shared" si="96"/>
        <v>0.16891580161476361</v>
      </c>
    </row>
    <row r="11" spans="1:103" x14ac:dyDescent="0.35">
      <c r="A11" s="3">
        <v>5</v>
      </c>
      <c r="B11" s="4">
        <v>1.4</v>
      </c>
      <c r="C11" s="4">
        <v>0.2</v>
      </c>
      <c r="D11" s="4">
        <v>5</v>
      </c>
      <c r="E11" s="4">
        <v>3.6</v>
      </c>
      <c r="F11" s="1">
        <f t="shared" si="42"/>
        <v>0.14142135623730931</v>
      </c>
      <c r="G11" s="1">
        <f t="shared" si="43"/>
        <v>3.8249182997810558</v>
      </c>
      <c r="H11" s="1">
        <f t="shared" si="44"/>
        <v>5.3131911315140918</v>
      </c>
      <c r="I11" s="1">
        <f t="shared" si="45"/>
        <v>4.6786750261158341</v>
      </c>
      <c r="J11" s="4">
        <f t="shared" si="46"/>
        <v>0.14142135623730931</v>
      </c>
      <c r="K11" s="3" t="str">
        <f t="shared" si="47"/>
        <v>C1</v>
      </c>
      <c r="L11" s="3">
        <f t="shared" si="48"/>
        <v>1.9999999999999945E-2</v>
      </c>
      <c r="N11" s="3">
        <v>5</v>
      </c>
      <c r="O11" s="4">
        <v>1.4</v>
      </c>
      <c r="P11" s="4">
        <v>0.2</v>
      </c>
      <c r="Q11" s="4">
        <v>5</v>
      </c>
      <c r="R11" s="4">
        <v>3.6</v>
      </c>
      <c r="S11" s="1">
        <f t="shared" si="98"/>
        <v>0.22060348531163662</v>
      </c>
      <c r="T11" s="1">
        <f t="shared" si="49"/>
        <v>3.5163086906243244</v>
      </c>
      <c r="U11" s="1">
        <f t="shared" si="50"/>
        <v>5.5592178449033121</v>
      </c>
      <c r="V11" s="1">
        <f t="shared" si="51"/>
        <v>4.7003754543402936</v>
      </c>
      <c r="W11" s="4">
        <f t="shared" si="52"/>
        <v>0.22060348531163662</v>
      </c>
      <c r="X11" s="3" t="str">
        <f t="shared" si="53"/>
        <v>C1</v>
      </c>
      <c r="Y11" s="3">
        <f t="shared" si="54"/>
        <v>4.8665897731641476E-2</v>
      </c>
      <c r="AA11" s="3">
        <v>5</v>
      </c>
      <c r="AB11" s="4">
        <v>1.4</v>
      </c>
      <c r="AC11" s="4">
        <v>0.2</v>
      </c>
      <c r="AD11" s="4">
        <v>5</v>
      </c>
      <c r="AE11" s="4">
        <v>3.6</v>
      </c>
      <c r="AF11" s="1">
        <f t="shared" si="55"/>
        <v>0.26177021364551462</v>
      </c>
      <c r="AG11" s="1">
        <f t="shared" si="56"/>
        <v>3.4042764552921723</v>
      </c>
      <c r="AH11" s="1">
        <f t="shared" si="57"/>
        <v>5.6714510614883347</v>
      </c>
      <c r="AI11" s="1">
        <f t="shared" si="58"/>
        <v>4.6507967827336536</v>
      </c>
      <c r="AJ11" s="4">
        <f t="shared" si="59"/>
        <v>0.26177021364551462</v>
      </c>
      <c r="AK11" s="3" t="str">
        <f t="shared" si="60"/>
        <v>C1</v>
      </c>
      <c r="AL11" s="3">
        <f t="shared" si="61"/>
        <v>6.8523644752018373E-2</v>
      </c>
      <c r="AN11" s="3">
        <v>5</v>
      </c>
      <c r="AO11" s="4">
        <v>1.4</v>
      </c>
      <c r="AP11" s="4">
        <v>0.2</v>
      </c>
      <c r="AQ11" s="4">
        <v>5</v>
      </c>
      <c r="AR11" s="4">
        <v>3.6</v>
      </c>
      <c r="AS11" s="1">
        <f t="shared" si="62"/>
        <v>0.26177021364551462</v>
      </c>
      <c r="AT11" s="1">
        <f t="shared" si="63"/>
        <v>3.3073258079602628</v>
      </c>
      <c r="AU11" s="1">
        <f t="shared" si="64"/>
        <v>5.8057741851443811</v>
      </c>
      <c r="AV11" s="1">
        <f t="shared" si="65"/>
        <v>4.5667606835675993</v>
      </c>
      <c r="AW11" s="4">
        <f t="shared" si="66"/>
        <v>0.26177021364551462</v>
      </c>
      <c r="AX11" s="3" t="str">
        <f t="shared" si="67"/>
        <v>C1</v>
      </c>
      <c r="AY11" s="3">
        <f t="shared" si="68"/>
        <v>6.8523644752018373E-2</v>
      </c>
      <c r="BA11" s="3">
        <v>5</v>
      </c>
      <c r="BB11" s="4">
        <v>1.4</v>
      </c>
      <c r="BC11" s="4">
        <v>0.2</v>
      </c>
      <c r="BD11" s="4">
        <v>5</v>
      </c>
      <c r="BE11" s="4">
        <v>3.6</v>
      </c>
      <c r="BF11" s="1">
        <f t="shared" si="69"/>
        <v>0.26177021364551462</v>
      </c>
      <c r="BG11" s="1">
        <f t="shared" si="70"/>
        <v>3.2183864534322733</v>
      </c>
      <c r="BH11" s="1">
        <f t="shared" si="71"/>
        <v>5.8123790309992698</v>
      </c>
      <c r="BI11" s="1">
        <f t="shared" si="72"/>
        <v>4.5020157331085615</v>
      </c>
      <c r="BJ11" s="4">
        <f t="shared" si="73"/>
        <v>0.26177021364551462</v>
      </c>
      <c r="BK11" s="3" t="str">
        <f t="shared" si="74"/>
        <v>C1</v>
      </c>
      <c r="BL11" s="3">
        <f t="shared" si="75"/>
        <v>6.8523644752018373E-2</v>
      </c>
      <c r="BN11" s="3">
        <v>5</v>
      </c>
      <c r="BO11" s="4">
        <v>1.4</v>
      </c>
      <c r="BP11" s="4">
        <v>0.2</v>
      </c>
      <c r="BQ11" s="4">
        <v>5</v>
      </c>
      <c r="BR11" s="4">
        <v>3.6</v>
      </c>
      <c r="BS11" s="1">
        <f t="shared" si="76"/>
        <v>0.26177021364551462</v>
      </c>
      <c r="BT11" s="1">
        <f t="shared" si="77"/>
        <v>3.1613698564740824</v>
      </c>
      <c r="BU11" s="1">
        <f t="shared" si="78"/>
        <v>5.7701742818223067</v>
      </c>
      <c r="BV11" s="1">
        <f t="shared" si="79"/>
        <v>4.4505224730983963</v>
      </c>
      <c r="BW11" s="4">
        <f t="shared" si="80"/>
        <v>0.26177021364551462</v>
      </c>
      <c r="BX11" s="3" t="str">
        <f t="shared" si="81"/>
        <v>C1</v>
      </c>
      <c r="BY11" s="3">
        <f t="shared" si="82"/>
        <v>6.8523644752018373E-2</v>
      </c>
      <c r="CA11" s="3">
        <v>5</v>
      </c>
      <c r="CB11" s="4">
        <v>1.4</v>
      </c>
      <c r="CC11" s="4">
        <v>0.2</v>
      </c>
      <c r="CD11" s="4">
        <v>5</v>
      </c>
      <c r="CE11" s="4">
        <v>3.6</v>
      </c>
      <c r="CF11" s="1">
        <f t="shared" si="83"/>
        <v>0.26177021364551462</v>
      </c>
      <c r="CG11" s="1">
        <f t="shared" si="84"/>
        <v>3.1260399931512652</v>
      </c>
      <c r="CH11" s="1">
        <f t="shared" si="85"/>
        <v>5.7252261340242532</v>
      </c>
      <c r="CI11" s="1">
        <f t="shared" si="86"/>
        <v>4.3881637278909462</v>
      </c>
      <c r="CJ11" s="4">
        <f t="shared" si="87"/>
        <v>0.26177021364551462</v>
      </c>
      <c r="CK11" s="3" t="str">
        <f t="shared" si="88"/>
        <v>C1</v>
      </c>
      <c r="CL11" s="3">
        <f t="shared" si="89"/>
        <v>6.8523644752018373E-2</v>
      </c>
      <c r="CN11" s="3">
        <v>5</v>
      </c>
      <c r="CO11" s="4">
        <v>1.4</v>
      </c>
      <c r="CP11" s="4">
        <v>0.2</v>
      </c>
      <c r="CQ11" s="4">
        <v>5</v>
      </c>
      <c r="CR11" s="4">
        <v>3.6</v>
      </c>
      <c r="CS11" s="1">
        <f t="shared" si="90"/>
        <v>0.26177021364551462</v>
      </c>
      <c r="CT11" s="1">
        <f t="shared" si="91"/>
        <v>3.1260399931512652</v>
      </c>
      <c r="CU11" s="1">
        <f t="shared" si="92"/>
        <v>5.7252261340242532</v>
      </c>
      <c r="CV11" s="1">
        <f t="shared" si="93"/>
        <v>4.3748205175298027</v>
      </c>
      <c r="CW11" s="4">
        <f t="shared" si="94"/>
        <v>0.26177021364551462</v>
      </c>
      <c r="CX11" s="3" t="str">
        <f t="shared" si="95"/>
        <v>C1</v>
      </c>
      <c r="CY11" s="3">
        <f t="shared" si="96"/>
        <v>6.8523644752018373E-2</v>
      </c>
    </row>
    <row r="12" spans="1:103" x14ac:dyDescent="0.35">
      <c r="A12" s="3">
        <v>6</v>
      </c>
      <c r="B12" s="4">
        <v>1.7</v>
      </c>
      <c r="C12" s="4">
        <v>0.4</v>
      </c>
      <c r="D12" s="4">
        <v>5.4</v>
      </c>
      <c r="E12" s="4">
        <v>3.9</v>
      </c>
      <c r="F12" s="1">
        <f t="shared" si="42"/>
        <v>0.61644140029689798</v>
      </c>
      <c r="G12" s="1">
        <f t="shared" si="43"/>
        <v>3.4073450074801639</v>
      </c>
      <c r="H12" s="1">
        <f t="shared" si="44"/>
        <v>4.9061186288144318</v>
      </c>
      <c r="I12" s="1">
        <f t="shared" si="45"/>
        <v>4.2649736224272248</v>
      </c>
      <c r="J12" s="4">
        <f t="shared" si="46"/>
        <v>0.61644140029689798</v>
      </c>
      <c r="K12" s="3" t="str">
        <f t="shared" si="47"/>
        <v>C1</v>
      </c>
      <c r="L12" s="3">
        <f t="shared" si="48"/>
        <v>0.38000000000000039</v>
      </c>
      <c r="N12" s="3">
        <v>6</v>
      </c>
      <c r="O12" s="4">
        <v>1.7</v>
      </c>
      <c r="P12" s="4">
        <v>0.4</v>
      </c>
      <c r="Q12" s="4">
        <v>5.4</v>
      </c>
      <c r="R12" s="4">
        <v>3.9</v>
      </c>
      <c r="S12" s="1">
        <f t="shared" si="98"/>
        <v>0.67536425588255544</v>
      </c>
      <c r="T12" s="1">
        <f t="shared" si="49"/>
        <v>3.1898123766510689</v>
      </c>
      <c r="U12" s="1">
        <f t="shared" si="50"/>
        <v>5.1223614922824154</v>
      </c>
      <c r="V12" s="1">
        <f t="shared" si="51"/>
        <v>4.2968524732029838</v>
      </c>
      <c r="W12" s="4">
        <f t="shared" si="52"/>
        <v>0.67536425588255544</v>
      </c>
      <c r="X12" s="3" t="str">
        <f t="shared" si="53"/>
        <v>C1</v>
      </c>
      <c r="Y12" s="3">
        <f t="shared" si="54"/>
        <v>0.45611687812379781</v>
      </c>
      <c r="AA12" s="3">
        <v>6</v>
      </c>
      <c r="AB12" s="4">
        <v>1.7</v>
      </c>
      <c r="AC12" s="4">
        <v>0.4</v>
      </c>
      <c r="AD12" s="4">
        <v>5.4</v>
      </c>
      <c r="AE12" s="4">
        <v>3.9</v>
      </c>
      <c r="AF12" s="1">
        <f t="shared" si="55"/>
        <v>0.79328932835221522</v>
      </c>
      <c r="AG12" s="1">
        <f t="shared" si="56"/>
        <v>3.0894801597907771</v>
      </c>
      <c r="AH12" s="1">
        <f t="shared" si="57"/>
        <v>5.2296886003989629</v>
      </c>
      <c r="AI12" s="1">
        <f t="shared" si="58"/>
        <v>4.2511238009999843</v>
      </c>
      <c r="AJ12" s="4">
        <f t="shared" si="59"/>
        <v>0.79328932835221522</v>
      </c>
      <c r="AK12" s="3" t="str">
        <f t="shared" si="60"/>
        <v>C1</v>
      </c>
      <c r="AL12" s="3">
        <f t="shared" si="61"/>
        <v>0.62930795847750876</v>
      </c>
      <c r="AN12" s="3">
        <v>6</v>
      </c>
      <c r="AO12" s="4">
        <v>1.7</v>
      </c>
      <c r="AP12" s="4">
        <v>0.4</v>
      </c>
      <c r="AQ12" s="4">
        <v>5.4</v>
      </c>
      <c r="AR12" s="4">
        <v>3.9</v>
      </c>
      <c r="AS12" s="1">
        <f t="shared" si="62"/>
        <v>0.79328932835221522</v>
      </c>
      <c r="AT12" s="1">
        <f t="shared" si="63"/>
        <v>3.0010671435341134</v>
      </c>
      <c r="AU12" s="1">
        <f t="shared" si="64"/>
        <v>5.3586702848955206</v>
      </c>
      <c r="AV12" s="1">
        <f t="shared" si="65"/>
        <v>4.1715452325805229</v>
      </c>
      <c r="AW12" s="4">
        <f t="shared" si="66"/>
        <v>0.79328932835221522</v>
      </c>
      <c r="AX12" s="3" t="str">
        <f t="shared" si="67"/>
        <v>C1</v>
      </c>
      <c r="AY12" s="3">
        <f t="shared" si="68"/>
        <v>0.62930795847750876</v>
      </c>
      <c r="BA12" s="3">
        <v>6</v>
      </c>
      <c r="BB12" s="4">
        <v>1.7</v>
      </c>
      <c r="BC12" s="4">
        <v>0.4</v>
      </c>
      <c r="BD12" s="4">
        <v>5.4</v>
      </c>
      <c r="BE12" s="4">
        <v>3.9</v>
      </c>
      <c r="BF12" s="1">
        <f t="shared" si="69"/>
        <v>0.79328932835221522</v>
      </c>
      <c r="BG12" s="1">
        <f t="shared" si="70"/>
        <v>2.9212874652360821</v>
      </c>
      <c r="BH12" s="1">
        <f t="shared" si="71"/>
        <v>5.3655148867559763</v>
      </c>
      <c r="BI12" s="1">
        <f t="shared" si="72"/>
        <v>4.1101825028350705</v>
      </c>
      <c r="BJ12" s="4">
        <f t="shared" si="73"/>
        <v>0.79328932835221522</v>
      </c>
      <c r="BK12" s="3" t="str">
        <f t="shared" si="74"/>
        <v>C1</v>
      </c>
      <c r="BL12" s="3">
        <f t="shared" si="75"/>
        <v>0.62930795847750876</v>
      </c>
      <c r="BN12" s="3">
        <v>6</v>
      </c>
      <c r="BO12" s="4">
        <v>1.7</v>
      </c>
      <c r="BP12" s="4">
        <v>0.4</v>
      </c>
      <c r="BQ12" s="4">
        <v>5.4</v>
      </c>
      <c r="BR12" s="4">
        <v>3.9</v>
      </c>
      <c r="BS12" s="1">
        <f t="shared" si="76"/>
        <v>0.79328932835221522</v>
      </c>
      <c r="BT12" s="1">
        <f t="shared" si="77"/>
        <v>2.8669038034443095</v>
      </c>
      <c r="BU12" s="1">
        <f t="shared" si="78"/>
        <v>5.3243551155468314</v>
      </c>
      <c r="BV12" s="1">
        <f t="shared" si="79"/>
        <v>4.0634342752948296</v>
      </c>
      <c r="BW12" s="4">
        <f t="shared" si="80"/>
        <v>0.79328932835221522</v>
      </c>
      <c r="BX12" s="3" t="str">
        <f t="shared" si="81"/>
        <v>C1</v>
      </c>
      <c r="BY12" s="3">
        <f t="shared" si="82"/>
        <v>0.62930795847750876</v>
      </c>
      <c r="CA12" s="3">
        <v>6</v>
      </c>
      <c r="CB12" s="4">
        <v>1.7</v>
      </c>
      <c r="CC12" s="4">
        <v>0.4</v>
      </c>
      <c r="CD12" s="4">
        <v>5.4</v>
      </c>
      <c r="CE12" s="4">
        <v>3.9</v>
      </c>
      <c r="CF12" s="1">
        <f t="shared" si="83"/>
        <v>0.79328932835221522</v>
      </c>
      <c r="CG12" s="1">
        <f t="shared" si="84"/>
        <v>2.8434633694700557</v>
      </c>
      <c r="CH12" s="1">
        <f t="shared" si="85"/>
        <v>5.279847129821631</v>
      </c>
      <c r="CI12" s="1">
        <f t="shared" si="86"/>
        <v>4.0008516888421513</v>
      </c>
      <c r="CJ12" s="4">
        <f t="shared" si="87"/>
        <v>0.79328932835221522</v>
      </c>
      <c r="CK12" s="3" t="str">
        <f t="shared" si="88"/>
        <v>C1</v>
      </c>
      <c r="CL12" s="3">
        <f t="shared" si="89"/>
        <v>0.62930795847750876</v>
      </c>
      <c r="CN12" s="3">
        <v>6</v>
      </c>
      <c r="CO12" s="4">
        <v>1.7</v>
      </c>
      <c r="CP12" s="4">
        <v>0.4</v>
      </c>
      <c r="CQ12" s="4">
        <v>5.4</v>
      </c>
      <c r="CR12" s="4">
        <v>3.9</v>
      </c>
      <c r="CS12" s="1">
        <f t="shared" si="90"/>
        <v>0.79328932835221522</v>
      </c>
      <c r="CT12" s="1">
        <f t="shared" si="91"/>
        <v>2.8434633694700557</v>
      </c>
      <c r="CU12" s="1">
        <f t="shared" si="92"/>
        <v>5.279847129821631</v>
      </c>
      <c r="CV12" s="1">
        <f t="shared" si="93"/>
        <v>3.9880271667892022</v>
      </c>
      <c r="CW12" s="4">
        <f t="shared" si="94"/>
        <v>0.79328932835221522</v>
      </c>
      <c r="CX12" s="3" t="str">
        <f t="shared" si="95"/>
        <v>C1</v>
      </c>
      <c r="CY12" s="3">
        <f t="shared" si="96"/>
        <v>0.62930795847750876</v>
      </c>
    </row>
    <row r="13" spans="1:103" x14ac:dyDescent="0.35">
      <c r="A13" s="3">
        <v>7</v>
      </c>
      <c r="B13" s="4">
        <v>1.4</v>
      </c>
      <c r="C13" s="4">
        <v>0.3</v>
      </c>
      <c r="D13" s="4">
        <v>4.5999999999999996</v>
      </c>
      <c r="E13" s="4">
        <v>3.4</v>
      </c>
      <c r="F13" s="1">
        <f t="shared" si="42"/>
        <v>0.51961524227066325</v>
      </c>
      <c r="G13" s="1">
        <f t="shared" si="43"/>
        <v>3.9344631145812006</v>
      </c>
      <c r="H13" s="1">
        <f t="shared" si="44"/>
        <v>5.3758720222862451</v>
      </c>
      <c r="I13" s="1">
        <f t="shared" si="45"/>
        <v>4.7497368348151667</v>
      </c>
      <c r="J13" s="4">
        <f t="shared" si="46"/>
        <v>0.51961524227066325</v>
      </c>
      <c r="K13" s="3" t="str">
        <f t="shared" si="47"/>
        <v>C1</v>
      </c>
      <c r="L13" s="3">
        <f t="shared" si="48"/>
        <v>0.27000000000000007</v>
      </c>
      <c r="N13" s="3">
        <v>7</v>
      </c>
      <c r="O13" s="4">
        <v>1.4</v>
      </c>
      <c r="P13" s="4">
        <v>0.3</v>
      </c>
      <c r="Q13" s="4">
        <v>4.5999999999999996</v>
      </c>
      <c r="R13" s="4">
        <v>3.4</v>
      </c>
      <c r="S13" s="1">
        <f t="shared" si="98"/>
        <v>0.41989636406519576</v>
      </c>
      <c r="T13" s="1">
        <f t="shared" si="49"/>
        <v>3.5707561977308346</v>
      </c>
      <c r="U13" s="1">
        <f t="shared" si="50"/>
        <v>5.6807299285193658</v>
      </c>
      <c r="V13" s="1">
        <f t="shared" si="51"/>
        <v>4.7834272724259383</v>
      </c>
      <c r="W13" s="4">
        <f t="shared" si="52"/>
        <v>0.41989636406519576</v>
      </c>
      <c r="X13" s="3" t="str">
        <f t="shared" si="53"/>
        <v>C1</v>
      </c>
      <c r="Y13" s="3">
        <f t="shared" si="54"/>
        <v>0.17631295655517143</v>
      </c>
      <c r="AA13" s="3">
        <v>7</v>
      </c>
      <c r="AB13" s="4">
        <v>1.4</v>
      </c>
      <c r="AC13" s="4">
        <v>0.3</v>
      </c>
      <c r="AD13" s="4">
        <v>4.5999999999999996</v>
      </c>
      <c r="AE13" s="4">
        <v>3.4</v>
      </c>
      <c r="AF13" s="1">
        <f t="shared" si="55"/>
        <v>0.31761074592728894</v>
      </c>
      <c r="AG13" s="1">
        <f t="shared" si="56"/>
        <v>3.4511340533558061</v>
      </c>
      <c r="AH13" s="1">
        <f t="shared" si="57"/>
        <v>5.8040318498683083</v>
      </c>
      <c r="AI13" s="1">
        <f t="shared" si="58"/>
        <v>4.735268509508499</v>
      </c>
      <c r="AJ13" s="4">
        <f t="shared" si="59"/>
        <v>0.31761074592728894</v>
      </c>
      <c r="AK13" s="3" t="str">
        <f t="shared" si="60"/>
        <v>C1</v>
      </c>
      <c r="AL13" s="3">
        <f t="shared" si="61"/>
        <v>0.10087658592848889</v>
      </c>
      <c r="AN13" s="3">
        <v>7</v>
      </c>
      <c r="AO13" s="4">
        <v>1.4</v>
      </c>
      <c r="AP13" s="4">
        <v>0.3</v>
      </c>
      <c r="AQ13" s="4">
        <v>4.5999999999999996</v>
      </c>
      <c r="AR13" s="4">
        <v>3.4</v>
      </c>
      <c r="AS13" s="1">
        <f t="shared" si="62"/>
        <v>0.31761074592728894</v>
      </c>
      <c r="AT13" s="1">
        <f t="shared" si="63"/>
        <v>3.3504035577822568</v>
      </c>
      <c r="AU13" s="1">
        <f t="shared" si="64"/>
        <v>5.9430923955649755</v>
      </c>
      <c r="AV13" s="1">
        <f t="shared" si="65"/>
        <v>4.6498945533415084</v>
      </c>
      <c r="AW13" s="4">
        <f t="shared" si="66"/>
        <v>0.31761074592728894</v>
      </c>
      <c r="AX13" s="3" t="str">
        <f t="shared" si="67"/>
        <v>C1</v>
      </c>
      <c r="AY13" s="3">
        <f t="shared" si="68"/>
        <v>0.10087658592848889</v>
      </c>
      <c r="BA13" s="3">
        <v>7</v>
      </c>
      <c r="BB13" s="4">
        <v>1.4</v>
      </c>
      <c r="BC13" s="4">
        <v>0.3</v>
      </c>
      <c r="BD13" s="4">
        <v>4.5999999999999996</v>
      </c>
      <c r="BE13" s="4">
        <v>3.4</v>
      </c>
      <c r="BF13" s="1">
        <f t="shared" si="69"/>
        <v>0.31761074592728894</v>
      </c>
      <c r="BG13" s="1">
        <f t="shared" si="70"/>
        <v>3.2588777348819167</v>
      </c>
      <c r="BH13" s="1">
        <f t="shared" si="71"/>
        <v>5.9509453030590045</v>
      </c>
      <c r="BI13" s="1">
        <f t="shared" si="72"/>
        <v>4.5826213446486888</v>
      </c>
      <c r="BJ13" s="4">
        <f t="shared" si="73"/>
        <v>0.31761074592728894</v>
      </c>
      <c r="BK13" s="3" t="str">
        <f t="shared" si="74"/>
        <v>C1</v>
      </c>
      <c r="BL13" s="3">
        <f t="shared" si="75"/>
        <v>0.10087658592848889</v>
      </c>
      <c r="BN13" s="3">
        <v>7</v>
      </c>
      <c r="BO13" s="4">
        <v>1.4</v>
      </c>
      <c r="BP13" s="4">
        <v>0.3</v>
      </c>
      <c r="BQ13" s="4">
        <v>4.5999999999999996</v>
      </c>
      <c r="BR13" s="4">
        <v>3.4</v>
      </c>
      <c r="BS13" s="1">
        <f t="shared" si="76"/>
        <v>0.31761074592728894</v>
      </c>
      <c r="BT13" s="1">
        <f t="shared" si="77"/>
        <v>3.2016559516658862</v>
      </c>
      <c r="BU13" s="1">
        <f t="shared" si="78"/>
        <v>5.9060845167950857</v>
      </c>
      <c r="BV13" s="1">
        <f t="shared" si="79"/>
        <v>4.5284341113618041</v>
      </c>
      <c r="BW13" s="4">
        <f t="shared" si="80"/>
        <v>0.31761074592728894</v>
      </c>
      <c r="BX13" s="3" t="str">
        <f t="shared" si="81"/>
        <v>C1</v>
      </c>
      <c r="BY13" s="3">
        <f t="shared" si="82"/>
        <v>0.10087658592848889</v>
      </c>
      <c r="CA13" s="3">
        <v>7</v>
      </c>
      <c r="CB13" s="4">
        <v>1.4</v>
      </c>
      <c r="CC13" s="4">
        <v>0.3</v>
      </c>
      <c r="CD13" s="4">
        <v>4.5999999999999996</v>
      </c>
      <c r="CE13" s="4">
        <v>3.4</v>
      </c>
      <c r="CF13" s="1">
        <f t="shared" si="83"/>
        <v>0.31761074592728894</v>
      </c>
      <c r="CG13" s="1">
        <f t="shared" si="84"/>
        <v>3.1573672805114579</v>
      </c>
      <c r="CH13" s="1">
        <f t="shared" si="85"/>
        <v>5.8595160697303825</v>
      </c>
      <c r="CI13" s="1">
        <f t="shared" si="86"/>
        <v>4.4682842608893072</v>
      </c>
      <c r="CJ13" s="4">
        <f t="shared" si="87"/>
        <v>0.31761074592728894</v>
      </c>
      <c r="CK13" s="3" t="str">
        <f t="shared" si="88"/>
        <v>C1</v>
      </c>
      <c r="CL13" s="3">
        <f t="shared" si="89"/>
        <v>0.10087658592848889</v>
      </c>
      <c r="CN13" s="3">
        <v>7</v>
      </c>
      <c r="CO13" s="4">
        <v>1.4</v>
      </c>
      <c r="CP13" s="4">
        <v>0.3</v>
      </c>
      <c r="CQ13" s="4">
        <v>4.5999999999999996</v>
      </c>
      <c r="CR13" s="4">
        <v>3.4</v>
      </c>
      <c r="CS13" s="1">
        <f t="shared" si="90"/>
        <v>0.31761074592728894</v>
      </c>
      <c r="CT13" s="1">
        <f t="shared" si="91"/>
        <v>3.1573672805114579</v>
      </c>
      <c r="CU13" s="1">
        <f t="shared" si="92"/>
        <v>5.8595160697303825</v>
      </c>
      <c r="CV13" s="1">
        <f t="shared" si="93"/>
        <v>4.4548613058632123</v>
      </c>
      <c r="CW13" s="4">
        <f t="shared" si="94"/>
        <v>0.31761074592728894</v>
      </c>
      <c r="CX13" s="3" t="str">
        <f t="shared" si="95"/>
        <v>C1</v>
      </c>
      <c r="CY13" s="3">
        <f t="shared" si="96"/>
        <v>0.10087658592848889</v>
      </c>
    </row>
    <row r="14" spans="1:103" x14ac:dyDescent="0.35">
      <c r="A14" s="3">
        <v>8</v>
      </c>
      <c r="B14" s="4">
        <v>1.5</v>
      </c>
      <c r="C14" s="4">
        <v>0.2</v>
      </c>
      <c r="D14" s="4">
        <v>5</v>
      </c>
      <c r="E14" s="4">
        <v>3.4</v>
      </c>
      <c r="F14" s="1">
        <f t="shared" si="42"/>
        <v>0.17320508075688762</v>
      </c>
      <c r="G14" s="1">
        <f t="shared" si="43"/>
        <v>3.7282703764614502</v>
      </c>
      <c r="H14" s="1">
        <f t="shared" si="44"/>
        <v>5.2191953402799554</v>
      </c>
      <c r="I14" s="1">
        <f t="shared" si="45"/>
        <v>4.5891175622335068</v>
      </c>
      <c r="J14" s="4">
        <f t="shared" si="46"/>
        <v>0.17320508075688762</v>
      </c>
      <c r="K14" s="3" t="str">
        <f t="shared" si="47"/>
        <v>C1</v>
      </c>
      <c r="L14" s="3">
        <f t="shared" si="48"/>
        <v>2.9999999999999961E-2</v>
      </c>
      <c r="N14" s="3">
        <v>8</v>
      </c>
      <c r="O14" s="4">
        <v>1.5</v>
      </c>
      <c r="P14" s="4">
        <v>0.2</v>
      </c>
      <c r="Q14" s="4">
        <v>5</v>
      </c>
      <c r="R14" s="4">
        <v>3.4</v>
      </c>
      <c r="S14" s="1">
        <f t="shared" si="98"/>
        <v>6.4467773422641539E-2</v>
      </c>
      <c r="T14" s="1">
        <f t="shared" si="49"/>
        <v>3.3866893720857019</v>
      </c>
      <c r="U14" s="1">
        <f t="shared" si="50"/>
        <v>5.4604952440460304</v>
      </c>
      <c r="V14" s="1">
        <f t="shared" si="51"/>
        <v>4.5960340960185144</v>
      </c>
      <c r="W14" s="4">
        <f t="shared" si="52"/>
        <v>6.4467773422641539E-2</v>
      </c>
      <c r="X14" s="3" t="str">
        <f t="shared" si="53"/>
        <v>C1</v>
      </c>
      <c r="Y14" s="3">
        <f t="shared" si="54"/>
        <v>4.1560938100730464E-3</v>
      </c>
      <c r="AA14" s="3">
        <v>8</v>
      </c>
      <c r="AB14" s="4">
        <v>1.5</v>
      </c>
      <c r="AC14" s="4">
        <v>0.2</v>
      </c>
      <c r="AD14" s="4">
        <v>5</v>
      </c>
      <c r="AE14" s="4">
        <v>3.4</v>
      </c>
      <c r="AF14" s="1">
        <f t="shared" si="55"/>
        <v>0.12716408131051743</v>
      </c>
      <c r="AG14" s="1">
        <f t="shared" si="56"/>
        <v>3.2720737468934389</v>
      </c>
      <c r="AH14" s="1">
        <f t="shared" si="57"/>
        <v>5.5727333636965941</v>
      </c>
      <c r="AI14" s="1">
        <f t="shared" si="58"/>
        <v>4.5439814983275228</v>
      </c>
      <c r="AJ14" s="4">
        <f t="shared" si="59"/>
        <v>0.12716408131051743</v>
      </c>
      <c r="AK14" s="3" t="str">
        <f t="shared" si="60"/>
        <v>C1</v>
      </c>
      <c r="AL14" s="3">
        <f t="shared" si="61"/>
        <v>1.6170703575547889E-2</v>
      </c>
      <c r="AN14" s="3">
        <v>8</v>
      </c>
      <c r="AO14" s="4">
        <v>1.5</v>
      </c>
      <c r="AP14" s="4">
        <v>0.2</v>
      </c>
      <c r="AQ14" s="4">
        <v>5</v>
      </c>
      <c r="AR14" s="4">
        <v>3.4</v>
      </c>
      <c r="AS14" s="1">
        <f t="shared" si="62"/>
        <v>0.12716408131051743</v>
      </c>
      <c r="AT14" s="1">
        <f t="shared" si="63"/>
        <v>3.1730748494165724</v>
      </c>
      <c r="AU14" s="1">
        <f t="shared" si="64"/>
        <v>5.7090875414163662</v>
      </c>
      <c r="AV14" s="1">
        <f t="shared" si="65"/>
        <v>4.4580816872471045</v>
      </c>
      <c r="AW14" s="4">
        <f t="shared" si="66"/>
        <v>0.12716408131051743</v>
      </c>
      <c r="AX14" s="3" t="str">
        <f t="shared" si="67"/>
        <v>C1</v>
      </c>
      <c r="AY14" s="3">
        <f t="shared" si="68"/>
        <v>1.6170703575547889E-2</v>
      </c>
      <c r="BA14" s="3">
        <v>8</v>
      </c>
      <c r="BB14" s="4">
        <v>1.5</v>
      </c>
      <c r="BC14" s="4">
        <v>0.2</v>
      </c>
      <c r="BD14" s="4">
        <v>5</v>
      </c>
      <c r="BE14" s="4">
        <v>3.4</v>
      </c>
      <c r="BF14" s="1">
        <f t="shared" si="69"/>
        <v>0.12716408131051743</v>
      </c>
      <c r="BG14" s="1">
        <f t="shared" si="70"/>
        <v>3.0814418850449039</v>
      </c>
      <c r="BH14" s="1">
        <f t="shared" si="71"/>
        <v>5.7152209056168601</v>
      </c>
      <c r="BI14" s="1">
        <f t="shared" si="72"/>
        <v>4.3925515702744642</v>
      </c>
      <c r="BJ14" s="4">
        <f t="shared" si="73"/>
        <v>0.12716408131051743</v>
      </c>
      <c r="BK14" s="3" t="str">
        <f t="shared" si="74"/>
        <v>C1</v>
      </c>
      <c r="BL14" s="3">
        <f t="shared" si="75"/>
        <v>1.6170703575547889E-2</v>
      </c>
      <c r="BN14" s="3">
        <v>8</v>
      </c>
      <c r="BO14" s="4">
        <v>1.5</v>
      </c>
      <c r="BP14" s="4">
        <v>0.2</v>
      </c>
      <c r="BQ14" s="4">
        <v>5</v>
      </c>
      <c r="BR14" s="4">
        <v>3.4</v>
      </c>
      <c r="BS14" s="1">
        <f t="shared" si="76"/>
        <v>0.12716408131051743</v>
      </c>
      <c r="BT14" s="1">
        <f t="shared" si="77"/>
        <v>3.0239476466074873</v>
      </c>
      <c r="BU14" s="1">
        <f t="shared" si="78"/>
        <v>5.6730391133029476</v>
      </c>
      <c r="BV14" s="1">
        <f t="shared" si="79"/>
        <v>4.3393771168008355</v>
      </c>
      <c r="BW14" s="4">
        <f t="shared" si="80"/>
        <v>0.12716408131051743</v>
      </c>
      <c r="BX14" s="3" t="str">
        <f t="shared" si="81"/>
        <v>C1</v>
      </c>
      <c r="BY14" s="3">
        <f t="shared" si="82"/>
        <v>1.6170703575547889E-2</v>
      </c>
      <c r="CA14" s="3">
        <v>8</v>
      </c>
      <c r="CB14" s="4">
        <v>1.5</v>
      </c>
      <c r="CC14" s="4">
        <v>0.2</v>
      </c>
      <c r="CD14" s="4">
        <v>5</v>
      </c>
      <c r="CE14" s="4">
        <v>3.4</v>
      </c>
      <c r="CF14" s="1">
        <f t="shared" si="83"/>
        <v>0.12716408131051743</v>
      </c>
      <c r="CG14" s="1">
        <f t="shared" si="84"/>
        <v>2.9861116658434632</v>
      </c>
      <c r="CH14" s="1">
        <f t="shared" si="85"/>
        <v>5.6282133678713464</v>
      </c>
      <c r="CI14" s="1">
        <f t="shared" si="86"/>
        <v>4.276795634909127</v>
      </c>
      <c r="CJ14" s="4">
        <f t="shared" si="87"/>
        <v>0.12716408131051743</v>
      </c>
      <c r="CK14" s="3" t="str">
        <f t="shared" si="88"/>
        <v>C1</v>
      </c>
      <c r="CL14" s="3">
        <f t="shared" si="89"/>
        <v>1.6170703575547889E-2</v>
      </c>
      <c r="CN14" s="3">
        <v>8</v>
      </c>
      <c r="CO14" s="4">
        <v>1.5</v>
      </c>
      <c r="CP14" s="4">
        <v>0.2</v>
      </c>
      <c r="CQ14" s="4">
        <v>5</v>
      </c>
      <c r="CR14" s="4">
        <v>3.4</v>
      </c>
      <c r="CS14" s="1">
        <f t="shared" si="90"/>
        <v>0.12716408131051743</v>
      </c>
      <c r="CT14" s="1">
        <f t="shared" si="91"/>
        <v>2.9861116658434632</v>
      </c>
      <c r="CU14" s="1">
        <f t="shared" si="92"/>
        <v>5.6282133678713464</v>
      </c>
      <c r="CV14" s="1">
        <f t="shared" si="93"/>
        <v>4.2632833793737701</v>
      </c>
      <c r="CW14" s="4">
        <f t="shared" si="94"/>
        <v>0.12716408131051743</v>
      </c>
      <c r="CX14" s="3" t="str">
        <f t="shared" si="95"/>
        <v>C1</v>
      </c>
      <c r="CY14" s="3">
        <f t="shared" si="96"/>
        <v>1.6170703575547889E-2</v>
      </c>
    </row>
    <row r="15" spans="1:103" x14ac:dyDescent="0.35">
      <c r="A15" s="3">
        <v>9</v>
      </c>
      <c r="B15" s="4">
        <v>1.4</v>
      </c>
      <c r="C15" s="4">
        <v>0.2</v>
      </c>
      <c r="D15" s="4">
        <v>4.4000000000000004</v>
      </c>
      <c r="E15" s="4">
        <v>2.9</v>
      </c>
      <c r="F15" s="1">
        <f t="shared" si="42"/>
        <v>0.9219544457292882</v>
      </c>
      <c r="G15" s="1">
        <f t="shared" si="43"/>
        <v>4.0767634221279021</v>
      </c>
      <c r="H15" s="1">
        <f t="shared" si="44"/>
        <v>5.4972720507539004</v>
      </c>
      <c r="I15" s="1">
        <f t="shared" si="45"/>
        <v>4.8887626246321263</v>
      </c>
      <c r="J15" s="4">
        <f t="shared" si="46"/>
        <v>0.9219544457292882</v>
      </c>
      <c r="K15" s="3" t="str">
        <f t="shared" si="47"/>
        <v>C1</v>
      </c>
      <c r="L15" s="3">
        <f t="shared" si="48"/>
        <v>0.84999999999999898</v>
      </c>
      <c r="N15" s="3">
        <v>9</v>
      </c>
      <c r="O15" s="4">
        <v>1.4</v>
      </c>
      <c r="P15" s="4">
        <v>0.2</v>
      </c>
      <c r="Q15" s="4">
        <v>4.4000000000000004</v>
      </c>
      <c r="R15" s="4">
        <v>2.9</v>
      </c>
      <c r="S15" s="1">
        <f t="shared" si="98"/>
        <v>0.8011261777233365</v>
      </c>
      <c r="T15" s="1">
        <f t="shared" si="49"/>
        <v>3.6295718600304951</v>
      </c>
      <c r="U15" s="1">
        <f t="shared" si="50"/>
        <v>5.8032801881201879</v>
      </c>
      <c r="V15" s="1">
        <f t="shared" si="51"/>
        <v>4.8929721510129456</v>
      </c>
      <c r="W15" s="4">
        <f t="shared" si="52"/>
        <v>0.8011261777233365</v>
      </c>
      <c r="X15" s="3" t="str">
        <f t="shared" si="53"/>
        <v>C1</v>
      </c>
      <c r="Y15" s="3">
        <f t="shared" si="54"/>
        <v>0.64180315263360288</v>
      </c>
      <c r="AA15" s="3">
        <v>9</v>
      </c>
      <c r="AB15" s="4">
        <v>1.4</v>
      </c>
      <c r="AC15" s="4">
        <v>0.2</v>
      </c>
      <c r="AD15" s="4">
        <v>4.4000000000000004</v>
      </c>
      <c r="AE15" s="4">
        <v>2.9</v>
      </c>
      <c r="AF15" s="1">
        <f t="shared" si="55"/>
        <v>0.68777427159903759</v>
      </c>
      <c r="AG15" s="1">
        <f t="shared" si="56"/>
        <v>3.5039040794650362</v>
      </c>
      <c r="AH15" s="1">
        <f t="shared" si="57"/>
        <v>5.9273880058107027</v>
      </c>
      <c r="AI15" s="1">
        <f t="shared" si="58"/>
        <v>4.8398550007796111</v>
      </c>
      <c r="AJ15" s="4">
        <f t="shared" si="59"/>
        <v>0.68777427159903759</v>
      </c>
      <c r="AK15" s="3" t="str">
        <f t="shared" si="60"/>
        <v>C1</v>
      </c>
      <c r="AL15" s="3">
        <f t="shared" si="61"/>
        <v>0.47303344867358671</v>
      </c>
      <c r="AN15" s="3">
        <v>9</v>
      </c>
      <c r="AO15" s="4">
        <v>1.4</v>
      </c>
      <c r="AP15" s="4">
        <v>0.2</v>
      </c>
      <c r="AQ15" s="4">
        <v>4.4000000000000004</v>
      </c>
      <c r="AR15" s="4">
        <v>2.9</v>
      </c>
      <c r="AS15" s="1">
        <f t="shared" si="62"/>
        <v>0.68777427159903759</v>
      </c>
      <c r="AT15" s="1">
        <f t="shared" si="63"/>
        <v>3.3991181209248968</v>
      </c>
      <c r="AU15" s="1">
        <f t="shared" si="64"/>
        <v>6.0708605009687249</v>
      </c>
      <c r="AV15" s="1">
        <f t="shared" si="65"/>
        <v>4.7507502002634414</v>
      </c>
      <c r="AW15" s="4">
        <f t="shared" si="66"/>
        <v>0.68777427159903759</v>
      </c>
      <c r="AX15" s="3" t="str">
        <f t="shared" si="67"/>
        <v>C1</v>
      </c>
      <c r="AY15" s="3">
        <f t="shared" si="68"/>
        <v>0.47303344867358671</v>
      </c>
      <c r="BA15" s="3">
        <v>9</v>
      </c>
      <c r="BB15" s="4">
        <v>1.4</v>
      </c>
      <c r="BC15" s="4">
        <v>0.2</v>
      </c>
      <c r="BD15" s="4">
        <v>4.4000000000000004</v>
      </c>
      <c r="BE15" s="4">
        <v>2.9</v>
      </c>
      <c r="BF15" s="1">
        <f t="shared" si="69"/>
        <v>0.68777427159903759</v>
      </c>
      <c r="BG15" s="1">
        <f t="shared" si="70"/>
        <v>3.3021084861865844</v>
      </c>
      <c r="BH15" s="1">
        <f t="shared" si="71"/>
        <v>6.0777257259603292</v>
      </c>
      <c r="BI15" s="1">
        <f t="shared" si="72"/>
        <v>4.681779015723202</v>
      </c>
      <c r="BJ15" s="4">
        <f t="shared" si="73"/>
        <v>0.68777427159903759</v>
      </c>
      <c r="BK15" s="3" t="str">
        <f t="shared" si="74"/>
        <v>C1</v>
      </c>
      <c r="BL15" s="3">
        <f t="shared" si="75"/>
        <v>0.47303344867358671</v>
      </c>
      <c r="BN15" s="3">
        <v>9</v>
      </c>
      <c r="BO15" s="4">
        <v>1.4</v>
      </c>
      <c r="BP15" s="4">
        <v>0.2</v>
      </c>
      <c r="BQ15" s="4">
        <v>4.4000000000000004</v>
      </c>
      <c r="BR15" s="4">
        <v>2.9</v>
      </c>
      <c r="BS15" s="1">
        <f t="shared" si="76"/>
        <v>0.68777427159903759</v>
      </c>
      <c r="BT15" s="1">
        <f t="shared" si="77"/>
        <v>3.2449384005064705</v>
      </c>
      <c r="BU15" s="1">
        <f t="shared" si="78"/>
        <v>6.0328832636951288</v>
      </c>
      <c r="BV15" s="1">
        <f t="shared" si="79"/>
        <v>4.6236370801319655</v>
      </c>
      <c r="BW15" s="4">
        <f t="shared" si="80"/>
        <v>0.68777427159903759</v>
      </c>
      <c r="BX15" s="3" t="str">
        <f t="shared" si="81"/>
        <v>C1</v>
      </c>
      <c r="BY15" s="3">
        <f t="shared" si="82"/>
        <v>0.47303344867358671</v>
      </c>
      <c r="CA15" s="3">
        <v>9</v>
      </c>
      <c r="CB15" s="4">
        <v>1.4</v>
      </c>
      <c r="CC15" s="4">
        <v>0.2</v>
      </c>
      <c r="CD15" s="4">
        <v>4.4000000000000004</v>
      </c>
      <c r="CE15" s="4">
        <v>2.9</v>
      </c>
      <c r="CF15" s="1">
        <f t="shared" si="83"/>
        <v>0.68777427159903759</v>
      </c>
      <c r="CG15" s="1">
        <f t="shared" si="84"/>
        <v>3.1926757853499792</v>
      </c>
      <c r="CH15" s="1">
        <f t="shared" si="85"/>
        <v>5.986741302960354</v>
      </c>
      <c r="CI15" s="1">
        <f t="shared" si="86"/>
        <v>4.5641882340796487</v>
      </c>
      <c r="CJ15" s="4">
        <f t="shared" si="87"/>
        <v>0.68777427159903759</v>
      </c>
      <c r="CK15" s="3" t="str">
        <f t="shared" si="88"/>
        <v>C1</v>
      </c>
      <c r="CL15" s="3">
        <f t="shared" si="89"/>
        <v>0.47303344867358671</v>
      </c>
      <c r="CN15" s="3">
        <v>9</v>
      </c>
      <c r="CO15" s="4">
        <v>1.4</v>
      </c>
      <c r="CP15" s="4">
        <v>0.2</v>
      </c>
      <c r="CQ15" s="4">
        <v>4.4000000000000004</v>
      </c>
      <c r="CR15" s="4">
        <v>2.9</v>
      </c>
      <c r="CS15" s="1">
        <f t="shared" si="90"/>
        <v>0.68777427159903759</v>
      </c>
      <c r="CT15" s="1">
        <f t="shared" si="91"/>
        <v>3.1926757853499792</v>
      </c>
      <c r="CU15" s="1">
        <f t="shared" si="92"/>
        <v>5.986741302960354</v>
      </c>
      <c r="CV15" s="1">
        <f t="shared" si="93"/>
        <v>4.5504959888206917</v>
      </c>
      <c r="CW15" s="4">
        <f t="shared" si="94"/>
        <v>0.68777427159903759</v>
      </c>
      <c r="CX15" s="3" t="str">
        <f t="shared" si="95"/>
        <v>C1</v>
      </c>
      <c r="CY15" s="3">
        <f t="shared" si="96"/>
        <v>0.47303344867358671</v>
      </c>
    </row>
    <row r="16" spans="1:103" x14ac:dyDescent="0.35">
      <c r="A16" s="3">
        <v>10</v>
      </c>
      <c r="B16" s="4">
        <v>1.5</v>
      </c>
      <c r="C16" s="4">
        <v>0.1</v>
      </c>
      <c r="D16" s="4">
        <v>4.9000000000000004</v>
      </c>
      <c r="E16" s="4">
        <v>3.1</v>
      </c>
      <c r="F16" s="1">
        <f t="shared" si="42"/>
        <v>0.46904157598234258</v>
      </c>
      <c r="G16" s="1">
        <f t="shared" si="43"/>
        <v>3.8065732621348563</v>
      </c>
      <c r="H16" s="1">
        <f t="shared" si="44"/>
        <v>5.2924474489596962</v>
      </c>
      <c r="I16" s="1">
        <f t="shared" si="45"/>
        <v>4.672258554489467</v>
      </c>
      <c r="J16" s="4">
        <f t="shared" si="46"/>
        <v>0.46904157598234258</v>
      </c>
      <c r="K16" s="3" t="str">
        <f t="shared" si="47"/>
        <v>C1</v>
      </c>
      <c r="L16" s="3">
        <f t="shared" si="48"/>
        <v>0.21999999999999964</v>
      </c>
      <c r="N16" s="3">
        <v>10</v>
      </c>
      <c r="O16" s="4">
        <v>1.5</v>
      </c>
      <c r="P16" s="4">
        <v>0.1</v>
      </c>
      <c r="Q16" s="4">
        <v>4.9000000000000004</v>
      </c>
      <c r="R16" s="4">
        <v>3.1</v>
      </c>
      <c r="S16" s="1">
        <f t="shared" si="98"/>
        <v>0.36627325019727192</v>
      </c>
      <c r="T16" s="1">
        <f t="shared" si="49"/>
        <v>3.4102992674359878</v>
      </c>
      <c r="U16" s="1">
        <f t="shared" si="50"/>
        <v>5.529505345225818</v>
      </c>
      <c r="V16" s="1">
        <f t="shared" si="51"/>
        <v>4.6582627410555002</v>
      </c>
      <c r="W16" s="4">
        <f t="shared" si="52"/>
        <v>0.36627325019727192</v>
      </c>
      <c r="X16" s="3" t="str">
        <f t="shared" si="53"/>
        <v>C1</v>
      </c>
      <c r="Y16" s="3">
        <f t="shared" si="54"/>
        <v>0.13415609381007335</v>
      </c>
      <c r="AA16" s="3">
        <v>10</v>
      </c>
      <c r="AB16" s="4">
        <v>1.5</v>
      </c>
      <c r="AC16" s="4">
        <v>0.1</v>
      </c>
      <c r="AD16" s="4">
        <v>4.9000000000000004</v>
      </c>
      <c r="AE16" s="4">
        <v>3.1</v>
      </c>
      <c r="AF16" s="1">
        <f t="shared" si="55"/>
        <v>0.30404804452498879</v>
      </c>
      <c r="AG16" s="1">
        <f t="shared" si="56"/>
        <v>3.2915058050622346</v>
      </c>
      <c r="AH16" s="1">
        <f t="shared" si="57"/>
        <v>5.6412701204098159</v>
      </c>
      <c r="AI16" s="1">
        <f t="shared" si="58"/>
        <v>4.6022413018006763</v>
      </c>
      <c r="AJ16" s="4">
        <f t="shared" si="59"/>
        <v>0.30404804452498879</v>
      </c>
      <c r="AK16" s="3" t="str">
        <f t="shared" si="60"/>
        <v>C1</v>
      </c>
      <c r="AL16" s="3">
        <f t="shared" si="61"/>
        <v>9.2445213379469565E-2</v>
      </c>
      <c r="AN16" s="3">
        <v>10</v>
      </c>
      <c r="AO16" s="4">
        <v>1.5</v>
      </c>
      <c r="AP16" s="4">
        <v>0.1</v>
      </c>
      <c r="AQ16" s="4">
        <v>4.9000000000000004</v>
      </c>
      <c r="AR16" s="4">
        <v>3.1</v>
      </c>
      <c r="AS16" s="1">
        <f t="shared" si="62"/>
        <v>0.30404804452498879</v>
      </c>
      <c r="AT16" s="1">
        <f t="shared" si="63"/>
        <v>3.1892952199506404</v>
      </c>
      <c r="AU16" s="1">
        <f t="shared" si="64"/>
        <v>5.7803126116922874</v>
      </c>
      <c r="AV16" s="1">
        <f t="shared" si="65"/>
        <v>4.513601714626148</v>
      </c>
      <c r="AW16" s="4">
        <f t="shared" si="66"/>
        <v>0.30404804452498879</v>
      </c>
      <c r="AX16" s="3" t="str">
        <f t="shared" si="67"/>
        <v>C1</v>
      </c>
      <c r="AY16" s="3">
        <f t="shared" si="68"/>
        <v>9.2445213379469565E-2</v>
      </c>
      <c r="BA16" s="3">
        <v>10</v>
      </c>
      <c r="BB16" s="4">
        <v>1.5</v>
      </c>
      <c r="BC16" s="4">
        <v>0.1</v>
      </c>
      <c r="BD16" s="4">
        <v>4.9000000000000004</v>
      </c>
      <c r="BE16" s="4">
        <v>3.1</v>
      </c>
      <c r="BF16" s="1">
        <f t="shared" si="69"/>
        <v>0.30404804452498879</v>
      </c>
      <c r="BG16" s="1">
        <f t="shared" si="70"/>
        <v>3.0932936991321904</v>
      </c>
      <c r="BH16" s="1">
        <f t="shared" si="71"/>
        <v>5.7856503523804488</v>
      </c>
      <c r="BI16" s="1">
        <f t="shared" si="72"/>
        <v>4.4469049734590911</v>
      </c>
      <c r="BJ16" s="4">
        <f t="shared" si="73"/>
        <v>0.30404804452498879</v>
      </c>
      <c r="BK16" s="3" t="str">
        <f t="shared" si="74"/>
        <v>C1</v>
      </c>
      <c r="BL16" s="3">
        <f t="shared" si="75"/>
        <v>9.2445213379469565E-2</v>
      </c>
      <c r="BN16" s="3">
        <v>10</v>
      </c>
      <c r="BO16" s="4">
        <v>1.5</v>
      </c>
      <c r="BP16" s="4">
        <v>0.1</v>
      </c>
      <c r="BQ16" s="4">
        <v>4.9000000000000004</v>
      </c>
      <c r="BR16" s="4">
        <v>3.1</v>
      </c>
      <c r="BS16" s="1">
        <f t="shared" si="76"/>
        <v>0.30404804452498879</v>
      </c>
      <c r="BT16" s="1">
        <f t="shared" si="77"/>
        <v>3.0353391506826481</v>
      </c>
      <c r="BU16" s="1">
        <f t="shared" si="78"/>
        <v>5.74371794728712</v>
      </c>
      <c r="BV16" s="1">
        <f t="shared" si="79"/>
        <v>4.3910702692670283</v>
      </c>
      <c r="BW16" s="4">
        <f t="shared" si="80"/>
        <v>0.30404804452498879</v>
      </c>
      <c r="BX16" s="3" t="str">
        <f t="shared" si="81"/>
        <v>C1</v>
      </c>
      <c r="BY16" s="3">
        <f t="shared" si="82"/>
        <v>9.2445213379469565E-2</v>
      </c>
      <c r="CA16" s="3">
        <v>10</v>
      </c>
      <c r="CB16" s="4">
        <v>1.5</v>
      </c>
      <c r="CC16" s="4">
        <v>0.1</v>
      </c>
      <c r="CD16" s="4">
        <v>4.9000000000000004</v>
      </c>
      <c r="CE16" s="4">
        <v>3.1</v>
      </c>
      <c r="CF16" s="1">
        <f t="shared" si="83"/>
        <v>0.30404804452498879</v>
      </c>
      <c r="CG16" s="1">
        <f t="shared" si="84"/>
        <v>2.9924501027967914</v>
      </c>
      <c r="CH16" s="1">
        <f t="shared" si="85"/>
        <v>5.6993420672916271</v>
      </c>
      <c r="CI16" s="1">
        <f t="shared" si="86"/>
        <v>4.3285079303124494</v>
      </c>
      <c r="CJ16" s="4">
        <f t="shared" si="87"/>
        <v>0.30404804452498879</v>
      </c>
      <c r="CK16" s="3" t="str">
        <f t="shared" si="88"/>
        <v>C1</v>
      </c>
      <c r="CL16" s="3">
        <f t="shared" si="89"/>
        <v>9.2445213379469565E-2</v>
      </c>
      <c r="CN16" s="3">
        <v>10</v>
      </c>
      <c r="CO16" s="4">
        <v>1.5</v>
      </c>
      <c r="CP16" s="4">
        <v>0.1</v>
      </c>
      <c r="CQ16" s="4">
        <v>4.9000000000000004</v>
      </c>
      <c r="CR16" s="4">
        <v>3.1</v>
      </c>
      <c r="CS16" s="1">
        <f t="shared" si="90"/>
        <v>0.30404804452498879</v>
      </c>
      <c r="CT16" s="1">
        <f t="shared" si="91"/>
        <v>2.9924501027967914</v>
      </c>
      <c r="CU16" s="1">
        <f t="shared" si="92"/>
        <v>5.6993420672916271</v>
      </c>
      <c r="CV16" s="1">
        <f t="shared" si="93"/>
        <v>4.3147437634549286</v>
      </c>
      <c r="CW16" s="4">
        <f t="shared" si="94"/>
        <v>0.30404804452498879</v>
      </c>
      <c r="CX16" s="3" t="str">
        <f t="shared" si="95"/>
        <v>C1</v>
      </c>
      <c r="CY16" s="3">
        <f t="shared" si="96"/>
        <v>9.2445213379469565E-2</v>
      </c>
    </row>
    <row r="17" spans="1:103" x14ac:dyDescent="0.35">
      <c r="A17" s="3">
        <v>11</v>
      </c>
      <c r="B17" s="4">
        <v>1.5</v>
      </c>
      <c r="C17" s="4">
        <v>0.2</v>
      </c>
      <c r="D17" s="4">
        <v>5.4</v>
      </c>
      <c r="E17" s="4">
        <v>3.7</v>
      </c>
      <c r="F17" s="1">
        <f t="shared" si="42"/>
        <v>0.37416573867739483</v>
      </c>
      <c r="G17" s="1">
        <f t="shared" si="43"/>
        <v>3.6290494623248111</v>
      </c>
      <c r="H17" s="1">
        <f t="shared" si="44"/>
        <v>5.1487862647423999</v>
      </c>
      <c r="I17" s="1">
        <f t="shared" si="45"/>
        <v>4.5110974274559847</v>
      </c>
      <c r="J17" s="4">
        <f t="shared" si="46"/>
        <v>0.37416573867739483</v>
      </c>
      <c r="K17" s="3" t="str">
        <f t="shared" si="47"/>
        <v>C1</v>
      </c>
      <c r="L17" s="3">
        <f t="shared" si="48"/>
        <v>0.14000000000000051</v>
      </c>
      <c r="N17" s="3">
        <v>11</v>
      </c>
      <c r="O17" s="4">
        <v>1.5</v>
      </c>
      <c r="P17" s="4">
        <v>0.2</v>
      </c>
      <c r="Q17" s="4">
        <v>5.4</v>
      </c>
      <c r="R17" s="4">
        <v>3.7</v>
      </c>
      <c r="S17" s="1">
        <f t="shared" si="98"/>
        <v>0.49193417350797553</v>
      </c>
      <c r="T17" s="1">
        <f t="shared" si="49"/>
        <v>3.368431618671353</v>
      </c>
      <c r="U17" s="1">
        <f t="shared" si="50"/>
        <v>5.3387025720070396</v>
      </c>
      <c r="V17" s="1">
        <f t="shared" si="51"/>
        <v>4.5170917244460327</v>
      </c>
      <c r="W17" s="4">
        <f t="shared" si="52"/>
        <v>0.49193417350797553</v>
      </c>
      <c r="X17" s="3" t="str">
        <f t="shared" si="53"/>
        <v>C1</v>
      </c>
      <c r="Y17" s="3">
        <f t="shared" si="54"/>
        <v>0.24199923106497498</v>
      </c>
      <c r="AA17" s="3">
        <v>11</v>
      </c>
      <c r="AB17" s="4">
        <v>1.5</v>
      </c>
      <c r="AC17" s="4">
        <v>0.2</v>
      </c>
      <c r="AD17" s="4">
        <v>5.4</v>
      </c>
      <c r="AE17" s="4">
        <v>3.7</v>
      </c>
      <c r="AF17" s="1">
        <f t="shared" si="55"/>
        <v>0.60284791244254377</v>
      </c>
      <c r="AG17" s="1">
        <f t="shared" si="56"/>
        <v>3.2645318744798972</v>
      </c>
      <c r="AH17" s="1">
        <f t="shared" si="57"/>
        <v>5.4409492344101666</v>
      </c>
      <c r="AI17" s="1">
        <f t="shared" si="58"/>
        <v>4.4666122509123154</v>
      </c>
      <c r="AJ17" s="4">
        <f t="shared" si="59"/>
        <v>0.60284791244254377</v>
      </c>
      <c r="AK17" s="3" t="str">
        <f t="shared" si="60"/>
        <v>C1</v>
      </c>
      <c r="AL17" s="3">
        <f t="shared" si="61"/>
        <v>0.36342560553633291</v>
      </c>
      <c r="AN17" s="3">
        <v>11</v>
      </c>
      <c r="AO17" s="4">
        <v>1.5</v>
      </c>
      <c r="AP17" s="4">
        <v>0.2</v>
      </c>
      <c r="AQ17" s="4">
        <v>5.4</v>
      </c>
      <c r="AR17" s="4">
        <v>3.7</v>
      </c>
      <c r="AS17" s="1">
        <f t="shared" si="62"/>
        <v>0.60284791244254377</v>
      </c>
      <c r="AT17" s="1">
        <f t="shared" si="63"/>
        <v>3.1723814398650116</v>
      </c>
      <c r="AU17" s="1">
        <f t="shared" si="64"/>
        <v>5.5712368963772816</v>
      </c>
      <c r="AV17" s="1">
        <f t="shared" si="65"/>
        <v>4.3840812042939703</v>
      </c>
      <c r="AW17" s="4">
        <f t="shared" si="66"/>
        <v>0.60284791244254377</v>
      </c>
      <c r="AX17" s="3" t="str">
        <f t="shared" si="67"/>
        <v>C1</v>
      </c>
      <c r="AY17" s="3">
        <f t="shared" si="68"/>
        <v>0.36342560553633291</v>
      </c>
      <c r="BA17" s="3">
        <v>11</v>
      </c>
      <c r="BB17" s="4">
        <v>1.5</v>
      </c>
      <c r="BC17" s="4">
        <v>0.2</v>
      </c>
      <c r="BD17" s="4">
        <v>5.4</v>
      </c>
      <c r="BE17" s="4">
        <v>3.7</v>
      </c>
      <c r="BF17" s="1">
        <f t="shared" si="69"/>
        <v>0.60284791244254377</v>
      </c>
      <c r="BG17" s="1">
        <f t="shared" si="70"/>
        <v>3.0871158207798253</v>
      </c>
      <c r="BH17" s="1">
        <f t="shared" si="71"/>
        <v>5.576625323616426</v>
      </c>
      <c r="BI17" s="1">
        <f t="shared" si="72"/>
        <v>4.3220323741239151</v>
      </c>
      <c r="BJ17" s="4">
        <f t="shared" si="73"/>
        <v>0.60284791244254377</v>
      </c>
      <c r="BK17" s="3" t="str">
        <f t="shared" si="74"/>
        <v>C1</v>
      </c>
      <c r="BL17" s="3">
        <f t="shared" si="75"/>
        <v>0.36342560553633291</v>
      </c>
      <c r="BN17" s="3">
        <v>11</v>
      </c>
      <c r="BO17" s="4">
        <v>1.5</v>
      </c>
      <c r="BP17" s="4">
        <v>0.2</v>
      </c>
      <c r="BQ17" s="4">
        <v>5.4</v>
      </c>
      <c r="BR17" s="4">
        <v>3.7</v>
      </c>
      <c r="BS17" s="1">
        <f t="shared" si="76"/>
        <v>0.60284791244254377</v>
      </c>
      <c r="BT17" s="1">
        <f t="shared" si="77"/>
        <v>3.0313187750159871</v>
      </c>
      <c r="BU17" s="1">
        <f t="shared" si="78"/>
        <v>5.5368266817864198</v>
      </c>
      <c r="BV17" s="1">
        <f t="shared" si="79"/>
        <v>4.2730930479685716</v>
      </c>
      <c r="BW17" s="4">
        <f t="shared" si="80"/>
        <v>0.60284791244254377</v>
      </c>
      <c r="BX17" s="3" t="str">
        <f t="shared" si="81"/>
        <v>C1</v>
      </c>
      <c r="BY17" s="3">
        <f t="shared" si="82"/>
        <v>0.36342560553633291</v>
      </c>
      <c r="CA17" s="3">
        <v>11</v>
      </c>
      <c r="CB17" s="4">
        <v>1.5</v>
      </c>
      <c r="CC17" s="4">
        <v>0.2</v>
      </c>
      <c r="CD17" s="4">
        <v>5.4</v>
      </c>
      <c r="CE17" s="4">
        <v>3.7</v>
      </c>
      <c r="CF17" s="1">
        <f t="shared" si="83"/>
        <v>0.60284791244254377</v>
      </c>
      <c r="CG17" s="1">
        <f t="shared" si="84"/>
        <v>3.0047365655336322</v>
      </c>
      <c r="CH17" s="1">
        <f t="shared" si="85"/>
        <v>5.4933401236666315</v>
      </c>
      <c r="CI17" s="1">
        <f t="shared" si="86"/>
        <v>4.209233608324018</v>
      </c>
      <c r="CJ17" s="4">
        <f t="shared" si="87"/>
        <v>0.60284791244254377</v>
      </c>
      <c r="CK17" s="3" t="str">
        <f t="shared" si="88"/>
        <v>C1</v>
      </c>
      <c r="CL17" s="3">
        <f t="shared" si="89"/>
        <v>0.36342560553633291</v>
      </c>
      <c r="CN17" s="3">
        <v>11</v>
      </c>
      <c r="CO17" s="4">
        <v>1.5</v>
      </c>
      <c r="CP17" s="4">
        <v>0.2</v>
      </c>
      <c r="CQ17" s="4">
        <v>5.4</v>
      </c>
      <c r="CR17" s="4">
        <v>3.7</v>
      </c>
      <c r="CS17" s="1">
        <f t="shared" si="90"/>
        <v>0.60284791244254377</v>
      </c>
      <c r="CT17" s="1">
        <f t="shared" si="91"/>
        <v>3.0047365655336322</v>
      </c>
      <c r="CU17" s="1">
        <f t="shared" si="92"/>
        <v>5.4933401236666315</v>
      </c>
      <c r="CV17" s="1">
        <f t="shared" si="93"/>
        <v>4.1960955453738009</v>
      </c>
      <c r="CW17" s="4">
        <f t="shared" si="94"/>
        <v>0.60284791244254377</v>
      </c>
      <c r="CX17" s="3" t="str">
        <f t="shared" si="95"/>
        <v>C1</v>
      </c>
      <c r="CY17" s="3">
        <f t="shared" si="96"/>
        <v>0.36342560553633291</v>
      </c>
    </row>
    <row r="18" spans="1:103" x14ac:dyDescent="0.35">
      <c r="A18" s="3">
        <v>12</v>
      </c>
      <c r="B18" s="4">
        <v>1.6</v>
      </c>
      <c r="C18" s="4">
        <v>0.2</v>
      </c>
      <c r="D18" s="4">
        <v>4.8</v>
      </c>
      <c r="E18" s="4">
        <v>3.4</v>
      </c>
      <c r="F18" s="1">
        <f t="shared" si="42"/>
        <v>0.37416573867739411</v>
      </c>
      <c r="G18" s="1">
        <f t="shared" si="43"/>
        <v>3.7188707963574106</v>
      </c>
      <c r="H18" s="1">
        <f t="shared" si="44"/>
        <v>5.1874849397371747</v>
      </c>
      <c r="I18" s="1">
        <f t="shared" si="45"/>
        <v>4.5617978911828176</v>
      </c>
      <c r="J18" s="4">
        <f t="shared" si="46"/>
        <v>0.37416573867739411</v>
      </c>
      <c r="K18" s="3" t="str">
        <f t="shared" si="47"/>
        <v>C1</v>
      </c>
      <c r="L18" s="3">
        <f t="shared" si="48"/>
        <v>0.13999999999999999</v>
      </c>
      <c r="N18" s="3">
        <v>12</v>
      </c>
      <c r="O18" s="4">
        <v>1.6</v>
      </c>
      <c r="P18" s="4">
        <v>0.2</v>
      </c>
      <c r="Q18" s="4">
        <v>4.8</v>
      </c>
      <c r="R18" s="4">
        <v>3.4</v>
      </c>
      <c r="S18" s="1">
        <f t="shared" si="98"/>
        <v>0.24261487209776372</v>
      </c>
      <c r="T18" s="1">
        <f t="shared" si="49"/>
        <v>3.3631025190725152</v>
      </c>
      <c r="U18" s="1">
        <f t="shared" si="50"/>
        <v>5.4602542735024659</v>
      </c>
      <c r="V18" s="1">
        <f t="shared" si="51"/>
        <v>4.5809708706394403</v>
      </c>
      <c r="W18" s="4">
        <f t="shared" si="52"/>
        <v>0.24261487209776372</v>
      </c>
      <c r="X18" s="3" t="str">
        <f t="shared" si="53"/>
        <v>C1</v>
      </c>
      <c r="Y18" s="3">
        <f t="shared" si="54"/>
        <v>5.8861976163014251E-2</v>
      </c>
      <c r="AA18" s="3">
        <v>12</v>
      </c>
      <c r="AB18" s="4">
        <v>1.6</v>
      </c>
      <c r="AC18" s="4">
        <v>0.2</v>
      </c>
      <c r="AD18" s="4">
        <v>4.8</v>
      </c>
      <c r="AE18" s="4">
        <v>3.4</v>
      </c>
      <c r="AF18" s="1">
        <f t="shared" si="55"/>
        <v>0.20649767991636564</v>
      </c>
      <c r="AG18" s="1">
        <f t="shared" si="56"/>
        <v>3.2459923914127198</v>
      </c>
      <c r="AH18" s="1">
        <f t="shared" si="57"/>
        <v>5.5777299529980322</v>
      </c>
      <c r="AI18" s="1">
        <f t="shared" si="58"/>
        <v>4.5292600310173636</v>
      </c>
      <c r="AJ18" s="4">
        <f t="shared" si="59"/>
        <v>0.20649767991636564</v>
      </c>
      <c r="AK18" s="3" t="str">
        <f t="shared" si="60"/>
        <v>C1</v>
      </c>
      <c r="AL18" s="3">
        <f t="shared" si="61"/>
        <v>4.2641291810841794E-2</v>
      </c>
      <c r="AN18" s="3">
        <v>12</v>
      </c>
      <c r="AO18" s="4">
        <v>1.6</v>
      </c>
      <c r="AP18" s="4">
        <v>0.2</v>
      </c>
      <c r="AQ18" s="4">
        <v>4.8</v>
      </c>
      <c r="AR18" s="4">
        <v>3.4</v>
      </c>
      <c r="AS18" s="1">
        <f t="shared" si="62"/>
        <v>0.20649767991636564</v>
      </c>
      <c r="AT18" s="1">
        <f t="shared" si="63"/>
        <v>3.1457914743351951</v>
      </c>
      <c r="AU18" s="1">
        <f t="shared" si="64"/>
        <v>5.7152148302190335</v>
      </c>
      <c r="AV18" s="1">
        <f t="shared" si="65"/>
        <v>4.4432950283034742</v>
      </c>
      <c r="AW18" s="4">
        <f t="shared" si="66"/>
        <v>0.20649767991636564</v>
      </c>
      <c r="AX18" s="3" t="str">
        <f t="shared" si="67"/>
        <v>C1</v>
      </c>
      <c r="AY18" s="3">
        <f t="shared" si="68"/>
        <v>4.2641291810841794E-2</v>
      </c>
      <c r="BA18" s="3">
        <v>12</v>
      </c>
      <c r="BB18" s="4">
        <v>1.6</v>
      </c>
      <c r="BC18" s="4">
        <v>0.2</v>
      </c>
      <c r="BD18" s="4">
        <v>4.8</v>
      </c>
      <c r="BE18" s="4">
        <v>3.4</v>
      </c>
      <c r="BF18" s="1">
        <f t="shared" si="69"/>
        <v>0.20649767991636564</v>
      </c>
      <c r="BG18" s="1">
        <f t="shared" si="70"/>
        <v>3.0537328126260639</v>
      </c>
      <c r="BH18" s="1">
        <f t="shared" si="71"/>
        <v>5.7222154800391785</v>
      </c>
      <c r="BI18" s="1">
        <f t="shared" si="72"/>
        <v>4.3766903464181413</v>
      </c>
      <c r="BJ18" s="4">
        <f t="shared" si="73"/>
        <v>0.20649767991636564</v>
      </c>
      <c r="BK18" s="3" t="str">
        <f t="shared" si="74"/>
        <v>C1</v>
      </c>
      <c r="BL18" s="3">
        <f t="shared" si="75"/>
        <v>4.2641291810841794E-2</v>
      </c>
      <c r="BN18" s="3">
        <v>12</v>
      </c>
      <c r="BO18" s="4">
        <v>1.6</v>
      </c>
      <c r="BP18" s="4">
        <v>0.2</v>
      </c>
      <c r="BQ18" s="4">
        <v>4.8</v>
      </c>
      <c r="BR18" s="4">
        <v>3.4</v>
      </c>
      <c r="BS18" s="1">
        <f t="shared" si="76"/>
        <v>0.20649767991636564</v>
      </c>
      <c r="BT18" s="1">
        <f t="shared" si="77"/>
        <v>2.9961138819833271</v>
      </c>
      <c r="BU18" s="1">
        <f t="shared" si="78"/>
        <v>5.6787989396041931</v>
      </c>
      <c r="BV18" s="1">
        <f t="shared" si="79"/>
        <v>4.3227630883887764</v>
      </c>
      <c r="BW18" s="4">
        <f t="shared" si="80"/>
        <v>0.20649767991636564</v>
      </c>
      <c r="BX18" s="3" t="str">
        <f t="shared" si="81"/>
        <v>C1</v>
      </c>
      <c r="BY18" s="3">
        <f t="shared" si="82"/>
        <v>4.2641291810841794E-2</v>
      </c>
      <c r="CA18" s="3">
        <v>12</v>
      </c>
      <c r="CB18" s="4">
        <v>1.6</v>
      </c>
      <c r="CC18" s="4">
        <v>0.2</v>
      </c>
      <c r="CD18" s="4">
        <v>4.8</v>
      </c>
      <c r="CE18" s="4">
        <v>3.4</v>
      </c>
      <c r="CF18" s="1">
        <f t="shared" si="83"/>
        <v>0.20649767991636564</v>
      </c>
      <c r="CG18" s="1">
        <f t="shared" si="84"/>
        <v>2.9546608562783083</v>
      </c>
      <c r="CH18" s="1">
        <f t="shared" si="85"/>
        <v>5.6334143414857341</v>
      </c>
      <c r="CI18" s="1">
        <f t="shared" si="86"/>
        <v>4.2612769098918886</v>
      </c>
      <c r="CJ18" s="4">
        <f t="shared" si="87"/>
        <v>0.20649767991636564</v>
      </c>
      <c r="CK18" s="3" t="str">
        <f t="shared" si="88"/>
        <v>C1</v>
      </c>
      <c r="CL18" s="3">
        <f t="shared" si="89"/>
        <v>4.2641291810841794E-2</v>
      </c>
      <c r="CN18" s="3">
        <v>12</v>
      </c>
      <c r="CO18" s="4">
        <v>1.6</v>
      </c>
      <c r="CP18" s="4">
        <v>0.2</v>
      </c>
      <c r="CQ18" s="4">
        <v>4.8</v>
      </c>
      <c r="CR18" s="4">
        <v>3.4</v>
      </c>
      <c r="CS18" s="1">
        <f t="shared" si="90"/>
        <v>0.20649767991636564</v>
      </c>
      <c r="CT18" s="1">
        <f t="shared" si="91"/>
        <v>2.9546608562783083</v>
      </c>
      <c r="CU18" s="1">
        <f t="shared" si="92"/>
        <v>5.6334143414857341</v>
      </c>
      <c r="CV18" s="1">
        <f t="shared" si="93"/>
        <v>4.2476732489667199</v>
      </c>
      <c r="CW18" s="4">
        <f t="shared" si="94"/>
        <v>0.20649767991636564</v>
      </c>
      <c r="CX18" s="3" t="str">
        <f t="shared" si="95"/>
        <v>C1</v>
      </c>
      <c r="CY18" s="3">
        <f t="shared" si="96"/>
        <v>4.2641291810841794E-2</v>
      </c>
    </row>
    <row r="19" spans="1:103" x14ac:dyDescent="0.35">
      <c r="A19" s="3">
        <v>13</v>
      </c>
      <c r="B19" s="4">
        <v>1.4</v>
      </c>
      <c r="C19" s="4">
        <v>0.1</v>
      </c>
      <c r="D19" s="4">
        <v>4.8</v>
      </c>
      <c r="E19" s="4">
        <v>3</v>
      </c>
      <c r="F19" s="1">
        <f t="shared" si="42"/>
        <v>0.59160797830996148</v>
      </c>
      <c r="G19" s="1">
        <f t="shared" si="43"/>
        <v>3.9344631145812006</v>
      </c>
      <c r="H19" s="1">
        <f t="shared" si="44"/>
        <v>5.409251334519408</v>
      </c>
      <c r="I19" s="1">
        <f t="shared" si="45"/>
        <v>4.7916594202843754</v>
      </c>
      <c r="J19" s="4">
        <f t="shared" si="46"/>
        <v>0.59160797830996148</v>
      </c>
      <c r="K19" s="3" t="str">
        <f t="shared" si="47"/>
        <v>C1</v>
      </c>
      <c r="L19" s="3">
        <f t="shared" si="48"/>
        <v>0.34999999999999987</v>
      </c>
      <c r="N19" s="3">
        <v>13</v>
      </c>
      <c r="O19" s="4">
        <v>1.4</v>
      </c>
      <c r="P19" s="4">
        <v>0.1</v>
      </c>
      <c r="Q19" s="4">
        <v>4.8</v>
      </c>
      <c r="R19" s="4">
        <v>3</v>
      </c>
      <c r="S19" s="1">
        <f t="shared" si="98"/>
        <v>0.49610168123460258</v>
      </c>
      <c r="T19" s="1">
        <f t="shared" si="49"/>
        <v>3.5198955812634907</v>
      </c>
      <c r="U19" s="1">
        <f t="shared" si="50"/>
        <v>5.6554731659961002</v>
      </c>
      <c r="V19" s="1">
        <f t="shared" si="51"/>
        <v>4.7762894778761682</v>
      </c>
      <c r="W19" s="4">
        <f t="shared" si="52"/>
        <v>0.49610168123460258</v>
      </c>
      <c r="X19" s="3" t="str">
        <f t="shared" si="53"/>
        <v>C1</v>
      </c>
      <c r="Y19" s="3">
        <f t="shared" si="54"/>
        <v>0.24611687812379923</v>
      </c>
      <c r="AA19" s="3">
        <v>13</v>
      </c>
      <c r="AB19" s="4">
        <v>1.4</v>
      </c>
      <c r="AC19" s="4">
        <v>0.1</v>
      </c>
      <c r="AD19" s="4">
        <v>4.8</v>
      </c>
      <c r="AE19" s="4">
        <v>3</v>
      </c>
      <c r="AF19" s="1">
        <f t="shared" si="55"/>
        <v>0.40353112673276492</v>
      </c>
      <c r="AG19" s="1">
        <f t="shared" si="56"/>
        <v>3.3990932652932457</v>
      </c>
      <c r="AH19" s="1">
        <f t="shared" si="57"/>
        <v>5.7689749027510473</v>
      </c>
      <c r="AI19" s="1">
        <f t="shared" si="58"/>
        <v>4.7204626740546143</v>
      </c>
      <c r="AJ19" s="4">
        <f t="shared" si="59"/>
        <v>0.40353112673276492</v>
      </c>
      <c r="AK19" s="3" t="str">
        <f t="shared" si="60"/>
        <v>C1</v>
      </c>
      <c r="AL19" s="3">
        <f t="shared" si="61"/>
        <v>0.16283737024221479</v>
      </c>
      <c r="AN19" s="3">
        <v>13</v>
      </c>
      <c r="AO19" s="4">
        <v>1.4</v>
      </c>
      <c r="AP19" s="4">
        <v>0.1</v>
      </c>
      <c r="AQ19" s="4">
        <v>4.8</v>
      </c>
      <c r="AR19" s="4">
        <v>3</v>
      </c>
      <c r="AS19" s="1">
        <f t="shared" si="62"/>
        <v>0.40353112673276492</v>
      </c>
      <c r="AT19" s="1">
        <f t="shared" si="63"/>
        <v>3.2958768180865019</v>
      </c>
      <c r="AU19" s="1">
        <f t="shared" si="64"/>
        <v>5.9093440602339475</v>
      </c>
      <c r="AV19" s="1">
        <f t="shared" si="65"/>
        <v>4.6312575381015089</v>
      </c>
      <c r="AW19" s="4">
        <f t="shared" si="66"/>
        <v>0.40353112673276492</v>
      </c>
      <c r="AX19" s="3" t="str">
        <f t="shared" si="67"/>
        <v>C1</v>
      </c>
      <c r="AY19" s="3">
        <f t="shared" si="68"/>
        <v>0.16283737024221479</v>
      </c>
      <c r="BA19" s="3">
        <v>13</v>
      </c>
      <c r="BB19" s="4">
        <v>1.4</v>
      </c>
      <c r="BC19" s="4">
        <v>0.1</v>
      </c>
      <c r="BD19" s="4">
        <v>4.8</v>
      </c>
      <c r="BE19" s="4">
        <v>3</v>
      </c>
      <c r="BF19" s="1">
        <f t="shared" si="69"/>
        <v>0.40353112673276492</v>
      </c>
      <c r="BG19" s="1">
        <f t="shared" si="70"/>
        <v>3.1989078391908019</v>
      </c>
      <c r="BH19" s="1">
        <f t="shared" si="71"/>
        <v>5.9147062479889918</v>
      </c>
      <c r="BI19" s="1">
        <f t="shared" si="72"/>
        <v>4.5640353184906175</v>
      </c>
      <c r="BJ19" s="4">
        <f t="shared" si="73"/>
        <v>0.40353112673276492</v>
      </c>
      <c r="BK19" s="3" t="str">
        <f t="shared" si="74"/>
        <v>C1</v>
      </c>
      <c r="BL19" s="3">
        <f t="shared" si="75"/>
        <v>0.16283737024221479</v>
      </c>
      <c r="BN19" s="3">
        <v>13</v>
      </c>
      <c r="BO19" s="4">
        <v>1.4</v>
      </c>
      <c r="BP19" s="4">
        <v>0.1</v>
      </c>
      <c r="BQ19" s="4">
        <v>4.8</v>
      </c>
      <c r="BR19" s="4">
        <v>3</v>
      </c>
      <c r="BS19" s="1">
        <f t="shared" si="76"/>
        <v>0.40353112673276492</v>
      </c>
      <c r="BT19" s="1">
        <f t="shared" si="77"/>
        <v>3.1410524651675518</v>
      </c>
      <c r="BU19" s="1">
        <f t="shared" si="78"/>
        <v>5.8723854814379788</v>
      </c>
      <c r="BV19" s="1">
        <f t="shared" si="79"/>
        <v>4.5073585078554013</v>
      </c>
      <c r="BW19" s="4">
        <f t="shared" si="80"/>
        <v>0.40353112673276492</v>
      </c>
      <c r="BX19" s="3" t="str">
        <f t="shared" si="81"/>
        <v>C1</v>
      </c>
      <c r="BY19" s="3">
        <f t="shared" si="82"/>
        <v>0.16283737024221479</v>
      </c>
      <c r="CA19" s="3">
        <v>13</v>
      </c>
      <c r="CB19" s="4">
        <v>1.4</v>
      </c>
      <c r="CC19" s="4">
        <v>0.1</v>
      </c>
      <c r="CD19" s="4">
        <v>4.8</v>
      </c>
      <c r="CE19" s="4">
        <v>3</v>
      </c>
      <c r="CF19" s="1">
        <f t="shared" si="83"/>
        <v>0.40353112673276492</v>
      </c>
      <c r="CG19" s="1">
        <f t="shared" si="84"/>
        <v>3.0957559635975151</v>
      </c>
      <c r="CH19" s="1">
        <f t="shared" si="85"/>
        <v>5.8277354092305886</v>
      </c>
      <c r="CI19" s="1">
        <f t="shared" si="86"/>
        <v>4.4452856191825409</v>
      </c>
      <c r="CJ19" s="4">
        <f t="shared" si="87"/>
        <v>0.40353112673276492</v>
      </c>
      <c r="CK19" s="3" t="str">
        <f t="shared" si="88"/>
        <v>C1</v>
      </c>
      <c r="CL19" s="3">
        <f t="shared" si="89"/>
        <v>0.16283737024221479</v>
      </c>
      <c r="CN19" s="3">
        <v>13</v>
      </c>
      <c r="CO19" s="4">
        <v>1.4</v>
      </c>
      <c r="CP19" s="4">
        <v>0.1</v>
      </c>
      <c r="CQ19" s="4">
        <v>4.8</v>
      </c>
      <c r="CR19" s="4">
        <v>3</v>
      </c>
      <c r="CS19" s="1">
        <f t="shared" si="90"/>
        <v>0.40353112673276492</v>
      </c>
      <c r="CT19" s="1">
        <f t="shared" si="91"/>
        <v>3.0957559635975151</v>
      </c>
      <c r="CU19" s="1">
        <f t="shared" si="92"/>
        <v>5.8277354092305886</v>
      </c>
      <c r="CV19" s="1">
        <f t="shared" si="93"/>
        <v>4.4315282144765558</v>
      </c>
      <c r="CW19" s="4">
        <f t="shared" si="94"/>
        <v>0.40353112673276492</v>
      </c>
      <c r="CX19" s="3" t="str">
        <f t="shared" si="95"/>
        <v>C1</v>
      </c>
      <c r="CY19" s="3">
        <f t="shared" si="96"/>
        <v>0.16283737024221479</v>
      </c>
    </row>
    <row r="20" spans="1:103" x14ac:dyDescent="0.35">
      <c r="A20" s="3">
        <v>14</v>
      </c>
      <c r="B20" s="4">
        <v>1.1000000000000001</v>
      </c>
      <c r="C20" s="4">
        <v>0.1</v>
      </c>
      <c r="D20" s="4">
        <v>4.3</v>
      </c>
      <c r="E20" s="4">
        <v>3</v>
      </c>
      <c r="F20" s="1">
        <f t="shared" si="42"/>
        <v>0.99498743710661974</v>
      </c>
      <c r="G20" s="1">
        <f t="shared" si="43"/>
        <v>4.3931765272977596</v>
      </c>
      <c r="H20" s="1">
        <f t="shared" si="44"/>
        <v>5.8189346103904631</v>
      </c>
      <c r="I20" s="1">
        <f t="shared" si="45"/>
        <v>5.2057660339281489</v>
      </c>
      <c r="J20" s="4">
        <f t="shared" si="46"/>
        <v>0.99498743710661974</v>
      </c>
      <c r="K20" s="3" t="str">
        <f t="shared" si="47"/>
        <v>C1</v>
      </c>
      <c r="L20" s="3">
        <f t="shared" si="48"/>
        <v>0.98999999999999955</v>
      </c>
      <c r="N20" s="3">
        <v>14</v>
      </c>
      <c r="O20" s="4">
        <v>1.1000000000000001</v>
      </c>
      <c r="P20" s="4">
        <v>0.1</v>
      </c>
      <c r="Q20" s="4">
        <v>4.3</v>
      </c>
      <c r="R20" s="4">
        <v>3</v>
      </c>
      <c r="S20" s="1">
        <f t="shared" si="98"/>
        <v>0.92154985379292431</v>
      </c>
      <c r="T20" s="1">
        <f t="shared" si="49"/>
        <v>3.962580706481472</v>
      </c>
      <c r="U20" s="1">
        <f t="shared" si="50"/>
        <v>6.1257143853841205</v>
      </c>
      <c r="V20" s="1">
        <f t="shared" si="51"/>
        <v>5.21784269147137</v>
      </c>
      <c r="W20" s="4">
        <f t="shared" si="52"/>
        <v>0.92154985379292431</v>
      </c>
      <c r="X20" s="3" t="str">
        <f t="shared" si="53"/>
        <v>C1</v>
      </c>
      <c r="Y20" s="3">
        <f t="shared" si="54"/>
        <v>0.84925413302576014</v>
      </c>
      <c r="AA20" s="3">
        <v>14</v>
      </c>
      <c r="AB20" s="4">
        <v>1.1000000000000001</v>
      </c>
      <c r="AC20" s="4">
        <v>0.1</v>
      </c>
      <c r="AD20" s="4">
        <v>4.3</v>
      </c>
      <c r="AE20" s="4">
        <v>3</v>
      </c>
      <c r="AF20" s="1">
        <f t="shared" si="55"/>
        <v>0.79415395704933467</v>
      </c>
      <c r="AG20" s="1">
        <f t="shared" si="56"/>
        <v>3.8377364410644694</v>
      </c>
      <c r="AH20" s="1">
        <f t="shared" si="57"/>
        <v>6.248971343920763</v>
      </c>
      <c r="AI20" s="1">
        <f t="shared" si="58"/>
        <v>5.1658822369189048</v>
      </c>
      <c r="AJ20" s="4">
        <f t="shared" si="59"/>
        <v>0.79415395704933467</v>
      </c>
      <c r="AK20" s="3" t="str">
        <f t="shared" si="60"/>
        <v>C1</v>
      </c>
      <c r="AL20" s="3">
        <f t="shared" si="61"/>
        <v>0.63068050749711646</v>
      </c>
      <c r="AN20" s="3">
        <v>14</v>
      </c>
      <c r="AO20" s="4">
        <v>1.1000000000000001</v>
      </c>
      <c r="AP20" s="4">
        <v>0.1</v>
      </c>
      <c r="AQ20" s="4">
        <v>4.3</v>
      </c>
      <c r="AR20" s="4">
        <v>3</v>
      </c>
      <c r="AS20" s="1">
        <f t="shared" si="62"/>
        <v>0.79415395704933467</v>
      </c>
      <c r="AT20" s="1">
        <f t="shared" si="63"/>
        <v>3.7334172014389178</v>
      </c>
      <c r="AU20" s="1">
        <f t="shared" si="64"/>
        <v>6.3914276356869006</v>
      </c>
      <c r="AV20" s="1">
        <f t="shared" si="65"/>
        <v>5.0774440692255727</v>
      </c>
      <c r="AW20" s="4">
        <f t="shared" si="66"/>
        <v>0.79415395704933467</v>
      </c>
      <c r="AX20" s="3" t="str">
        <f t="shared" si="67"/>
        <v>C1</v>
      </c>
      <c r="AY20" s="3">
        <f t="shared" si="68"/>
        <v>0.63068050749711646</v>
      </c>
      <c r="BA20" s="3">
        <v>14</v>
      </c>
      <c r="BB20" s="4">
        <v>1.1000000000000001</v>
      </c>
      <c r="BC20" s="4">
        <v>0.1</v>
      </c>
      <c r="BD20" s="4">
        <v>4.3</v>
      </c>
      <c r="BE20" s="4">
        <v>3</v>
      </c>
      <c r="BF20" s="1">
        <f t="shared" si="69"/>
        <v>0.79415395704933467</v>
      </c>
      <c r="BG20" s="1">
        <f t="shared" si="70"/>
        <v>3.6370333190165258</v>
      </c>
      <c r="BH20" s="1">
        <f t="shared" si="71"/>
        <v>6.3983396283723488</v>
      </c>
      <c r="BI20" s="1">
        <f t="shared" si="72"/>
        <v>5.008761435295404</v>
      </c>
      <c r="BJ20" s="4">
        <f t="shared" si="73"/>
        <v>0.79415395704933467</v>
      </c>
      <c r="BK20" s="3" t="str">
        <f t="shared" si="74"/>
        <v>C1</v>
      </c>
      <c r="BL20" s="3">
        <f t="shared" si="75"/>
        <v>0.63068050749711646</v>
      </c>
      <c r="BN20" s="3">
        <v>14</v>
      </c>
      <c r="BO20" s="4">
        <v>1.1000000000000001</v>
      </c>
      <c r="BP20" s="4">
        <v>0.1</v>
      </c>
      <c r="BQ20" s="4">
        <v>4.3</v>
      </c>
      <c r="BR20" s="4">
        <v>3</v>
      </c>
      <c r="BS20" s="1">
        <f t="shared" si="76"/>
        <v>0.79415395704933467</v>
      </c>
      <c r="BT20" s="1">
        <f t="shared" si="77"/>
        <v>3.579735084033731</v>
      </c>
      <c r="BU20" s="1">
        <f t="shared" si="78"/>
        <v>6.3537018050282255</v>
      </c>
      <c r="BV20" s="1">
        <f t="shared" si="79"/>
        <v>4.9513478907998145</v>
      </c>
      <c r="BW20" s="4">
        <f t="shared" si="80"/>
        <v>0.79415395704933467</v>
      </c>
      <c r="BX20" s="3" t="str">
        <f t="shared" si="81"/>
        <v>C1</v>
      </c>
      <c r="BY20" s="3">
        <f t="shared" si="82"/>
        <v>0.63068050749711646</v>
      </c>
      <c r="CA20" s="3">
        <v>14</v>
      </c>
      <c r="CB20" s="4">
        <v>1.1000000000000001</v>
      </c>
      <c r="CC20" s="4">
        <v>0.1</v>
      </c>
      <c r="CD20" s="4">
        <v>4.3</v>
      </c>
      <c r="CE20" s="4">
        <v>3</v>
      </c>
      <c r="CF20" s="1">
        <f t="shared" si="83"/>
        <v>0.79415395704933467</v>
      </c>
      <c r="CG20" s="1">
        <f t="shared" si="84"/>
        <v>3.5286824344210519</v>
      </c>
      <c r="CH20" s="1">
        <f t="shared" si="85"/>
        <v>6.3075634870254893</v>
      </c>
      <c r="CI20" s="1">
        <f t="shared" si="86"/>
        <v>4.8916746521797387</v>
      </c>
      <c r="CJ20" s="4">
        <f t="shared" si="87"/>
        <v>0.79415395704933467</v>
      </c>
      <c r="CK20" s="3" t="str">
        <f t="shared" si="88"/>
        <v>C1</v>
      </c>
      <c r="CL20" s="3">
        <f t="shared" si="89"/>
        <v>0.63068050749711646</v>
      </c>
      <c r="CN20" s="3">
        <v>14</v>
      </c>
      <c r="CO20" s="4">
        <v>1.1000000000000001</v>
      </c>
      <c r="CP20" s="4">
        <v>0.1</v>
      </c>
      <c r="CQ20" s="4">
        <v>4.3</v>
      </c>
      <c r="CR20" s="4">
        <v>3</v>
      </c>
      <c r="CS20" s="1">
        <f t="shared" si="90"/>
        <v>0.79415395704933467</v>
      </c>
      <c r="CT20" s="1">
        <f t="shared" si="91"/>
        <v>3.5286824344210519</v>
      </c>
      <c r="CU20" s="1">
        <f t="shared" si="92"/>
        <v>6.3075634870254893</v>
      </c>
      <c r="CV20" s="1">
        <f t="shared" si="93"/>
        <v>4.8780300336897602</v>
      </c>
      <c r="CW20" s="4">
        <f t="shared" si="94"/>
        <v>0.79415395704933467</v>
      </c>
      <c r="CX20" s="3" t="str">
        <f t="shared" si="95"/>
        <v>C1</v>
      </c>
      <c r="CY20" s="3">
        <f t="shared" si="96"/>
        <v>0.63068050749711646</v>
      </c>
    </row>
    <row r="21" spans="1:103" x14ac:dyDescent="0.35">
      <c r="A21" s="3">
        <v>15</v>
      </c>
      <c r="B21" s="4">
        <v>1.2</v>
      </c>
      <c r="C21" s="4">
        <v>0.2</v>
      </c>
      <c r="D21" s="4">
        <v>5.8</v>
      </c>
      <c r="E21" s="4">
        <v>4</v>
      </c>
      <c r="F21" s="1">
        <f t="shared" si="42"/>
        <v>0.8831760866327848</v>
      </c>
      <c r="G21" s="1">
        <f t="shared" si="43"/>
        <v>3.8665229858362409</v>
      </c>
      <c r="H21" s="1">
        <f t="shared" si="44"/>
        <v>5.3916602266834284</v>
      </c>
      <c r="I21" s="1">
        <f t="shared" si="45"/>
        <v>4.750789408087881</v>
      </c>
      <c r="J21" s="4">
        <f t="shared" si="46"/>
        <v>0.8831760866327848</v>
      </c>
      <c r="K21" s="3" t="str">
        <f t="shared" si="47"/>
        <v>C1</v>
      </c>
      <c r="L21" s="3">
        <f t="shared" si="48"/>
        <v>0.78000000000000025</v>
      </c>
      <c r="N21" s="3">
        <v>15</v>
      </c>
      <c r="O21" s="4">
        <v>1.2</v>
      </c>
      <c r="P21" s="4">
        <v>0.2</v>
      </c>
      <c r="Q21" s="4">
        <v>5.8</v>
      </c>
      <c r="R21" s="4">
        <v>4</v>
      </c>
      <c r="S21" s="1">
        <f t="shared" si="98"/>
        <v>1.0320544975760411</v>
      </c>
      <c r="T21" s="1">
        <f t="shared" si="49"/>
        <v>3.6848012349506019</v>
      </c>
      <c r="U21" s="1">
        <f t="shared" si="50"/>
        <v>5.5265538795829654</v>
      </c>
      <c r="V21" s="1">
        <f t="shared" si="51"/>
        <v>4.7551210784361997</v>
      </c>
      <c r="W21" s="4">
        <f t="shared" si="52"/>
        <v>1.0320544975760411</v>
      </c>
      <c r="X21" s="3" t="str">
        <f t="shared" si="53"/>
        <v>C1</v>
      </c>
      <c r="Y21" s="3">
        <f t="shared" si="54"/>
        <v>1.0651364859669346</v>
      </c>
      <c r="AA21" s="3">
        <v>15</v>
      </c>
      <c r="AB21" s="4">
        <v>1.2</v>
      </c>
      <c r="AC21" s="4">
        <v>0.2</v>
      </c>
      <c r="AD21" s="4">
        <v>5.8</v>
      </c>
      <c r="AE21" s="4">
        <v>4</v>
      </c>
      <c r="AF21" s="1">
        <f t="shared" si="55"/>
        <v>1.1228002972466282</v>
      </c>
      <c r="AG21" s="1">
        <f t="shared" si="56"/>
        <v>3.5919466366020787</v>
      </c>
      <c r="AH21" s="1">
        <f t="shared" si="57"/>
        <v>5.617288364631869</v>
      </c>
      <c r="AI21" s="1">
        <f t="shared" si="58"/>
        <v>4.7083417614758094</v>
      </c>
      <c r="AJ21" s="4">
        <f t="shared" si="59"/>
        <v>1.1228002972466282</v>
      </c>
      <c r="AK21" s="3" t="str">
        <f t="shared" si="60"/>
        <v>C1</v>
      </c>
      <c r="AL21" s="3">
        <f t="shared" si="61"/>
        <v>1.2606805074971168</v>
      </c>
      <c r="AN21" s="3">
        <v>15</v>
      </c>
      <c r="AO21" s="4">
        <v>1.2</v>
      </c>
      <c r="AP21" s="4">
        <v>0.2</v>
      </c>
      <c r="AQ21" s="4">
        <v>5.8</v>
      </c>
      <c r="AR21" s="4">
        <v>4</v>
      </c>
      <c r="AS21" s="1">
        <f t="shared" si="62"/>
        <v>1.1228002972466282</v>
      </c>
      <c r="AT21" s="1">
        <f t="shared" si="63"/>
        <v>3.5075923366320669</v>
      </c>
      <c r="AU21" s="1">
        <f t="shared" si="64"/>
        <v>5.7405296406826061</v>
      </c>
      <c r="AV21" s="1">
        <f t="shared" si="65"/>
        <v>4.6302361629578446</v>
      </c>
      <c r="AW21" s="4">
        <f t="shared" si="66"/>
        <v>1.1228002972466282</v>
      </c>
      <c r="AX21" s="3" t="str">
        <f t="shared" si="67"/>
        <v>C1</v>
      </c>
      <c r="AY21" s="3">
        <f t="shared" si="68"/>
        <v>1.2606805074971168</v>
      </c>
      <c r="BA21" s="3">
        <v>15</v>
      </c>
      <c r="BB21" s="4">
        <v>1.2</v>
      </c>
      <c r="BC21" s="4">
        <v>0.2</v>
      </c>
      <c r="BD21" s="4">
        <v>5.8</v>
      </c>
      <c r="BE21" s="4">
        <v>4</v>
      </c>
      <c r="BF21" s="1">
        <f t="shared" si="69"/>
        <v>1.1228002972466282</v>
      </c>
      <c r="BG21" s="1">
        <f t="shared" si="70"/>
        <v>3.4295258749968238</v>
      </c>
      <c r="BH21" s="1">
        <f t="shared" si="71"/>
        <v>5.7448890328708702</v>
      </c>
      <c r="BI21" s="1">
        <f t="shared" si="72"/>
        <v>4.5725425816669025</v>
      </c>
      <c r="BJ21" s="4">
        <f t="shared" si="73"/>
        <v>1.1228002972466282</v>
      </c>
      <c r="BK21" s="3" t="str">
        <f t="shared" si="74"/>
        <v>C1</v>
      </c>
      <c r="BL21" s="3">
        <f t="shared" si="75"/>
        <v>1.2606805074971168</v>
      </c>
      <c r="BN21" s="3">
        <v>15</v>
      </c>
      <c r="BO21" s="4">
        <v>1.2</v>
      </c>
      <c r="BP21" s="4">
        <v>0.2</v>
      </c>
      <c r="BQ21" s="4">
        <v>5.8</v>
      </c>
      <c r="BR21" s="4">
        <v>4</v>
      </c>
      <c r="BS21" s="1">
        <f t="shared" si="76"/>
        <v>1.1228002972466282</v>
      </c>
      <c r="BT21" s="1">
        <f t="shared" si="77"/>
        <v>3.3765498127105489</v>
      </c>
      <c r="BU21" s="1">
        <f t="shared" si="78"/>
        <v>5.7079825760733884</v>
      </c>
      <c r="BV21" s="1">
        <f t="shared" si="79"/>
        <v>4.5283861052627206</v>
      </c>
      <c r="BW21" s="4">
        <f t="shared" si="80"/>
        <v>1.1228002972466282</v>
      </c>
      <c r="BX21" s="3" t="str">
        <f t="shared" si="81"/>
        <v>C1</v>
      </c>
      <c r="BY21" s="3">
        <f t="shared" si="82"/>
        <v>1.2606805074971168</v>
      </c>
      <c r="CA21" s="3">
        <v>15</v>
      </c>
      <c r="CB21" s="4">
        <v>1.2</v>
      </c>
      <c r="CC21" s="4">
        <v>0.2</v>
      </c>
      <c r="CD21" s="4">
        <v>5.8</v>
      </c>
      <c r="CE21" s="4">
        <v>4</v>
      </c>
      <c r="CF21" s="1">
        <f t="shared" si="83"/>
        <v>1.1228002972466282</v>
      </c>
      <c r="CG21" s="1">
        <f t="shared" si="84"/>
        <v>3.3600626148367039</v>
      </c>
      <c r="CH21" s="1">
        <f t="shared" si="85"/>
        <v>5.66603287772217</v>
      </c>
      <c r="CI21" s="1">
        <f t="shared" si="86"/>
        <v>4.4642260511886152</v>
      </c>
      <c r="CJ21" s="4">
        <f t="shared" si="87"/>
        <v>1.1228002972466282</v>
      </c>
      <c r="CK21" s="3" t="str">
        <f t="shared" si="88"/>
        <v>C1</v>
      </c>
      <c r="CL21" s="3">
        <f t="shared" si="89"/>
        <v>1.2606805074971168</v>
      </c>
      <c r="CN21" s="3">
        <v>15</v>
      </c>
      <c r="CO21" s="4">
        <v>1.2</v>
      </c>
      <c r="CP21" s="4">
        <v>0.2</v>
      </c>
      <c r="CQ21" s="4">
        <v>5.8</v>
      </c>
      <c r="CR21" s="4">
        <v>4</v>
      </c>
      <c r="CS21" s="1">
        <f t="shared" si="90"/>
        <v>1.1228002972466282</v>
      </c>
      <c r="CT21" s="1">
        <f t="shared" si="91"/>
        <v>3.3600626148367039</v>
      </c>
      <c r="CU21" s="1">
        <f t="shared" si="92"/>
        <v>5.66603287772217</v>
      </c>
      <c r="CV21" s="1">
        <f t="shared" si="93"/>
        <v>4.4517679896945568</v>
      </c>
      <c r="CW21" s="4">
        <f t="shared" si="94"/>
        <v>1.1228002972466282</v>
      </c>
      <c r="CX21" s="3" t="str">
        <f t="shared" si="95"/>
        <v>C1</v>
      </c>
      <c r="CY21" s="3">
        <f t="shared" si="96"/>
        <v>1.2606805074971168</v>
      </c>
    </row>
    <row r="22" spans="1:103" x14ac:dyDescent="0.35">
      <c r="A22" s="3">
        <v>16</v>
      </c>
      <c r="B22" s="4">
        <v>1.5</v>
      </c>
      <c r="C22" s="4">
        <v>0.4</v>
      </c>
      <c r="D22" s="4">
        <v>5.7</v>
      </c>
      <c r="E22" s="4">
        <v>4.4000000000000004</v>
      </c>
      <c r="F22" s="1">
        <f t="shared" si="42"/>
        <v>1.1045361017187267</v>
      </c>
      <c r="G22" s="1">
        <f t="shared" si="43"/>
        <v>3.6400549446402595</v>
      </c>
      <c r="H22" s="1">
        <f t="shared" si="44"/>
        <v>5.1215232109207509</v>
      </c>
      <c r="I22" s="1">
        <f t="shared" si="45"/>
        <v>4.4799553569204242</v>
      </c>
      <c r="J22" s="4">
        <f t="shared" si="46"/>
        <v>1.1045361017187267</v>
      </c>
      <c r="K22" s="3" t="str">
        <f t="shared" si="47"/>
        <v>C1</v>
      </c>
      <c r="L22" s="3">
        <f t="shared" si="48"/>
        <v>1.2200000000000015</v>
      </c>
      <c r="N22" s="3">
        <v>16</v>
      </c>
      <c r="O22" s="4">
        <v>1.5</v>
      </c>
      <c r="P22" s="4">
        <v>0.4</v>
      </c>
      <c r="Q22" s="4">
        <v>5.7</v>
      </c>
      <c r="R22" s="4">
        <v>4.4000000000000004</v>
      </c>
      <c r="S22" s="1">
        <f t="shared" si="98"/>
        <v>1.2159234430260273</v>
      </c>
      <c r="T22" s="1">
        <f t="shared" si="49"/>
        <v>3.5304545525247439</v>
      </c>
      <c r="U22" s="1">
        <f t="shared" si="50"/>
        <v>5.3017035886428294</v>
      </c>
      <c r="V22" s="1">
        <f t="shared" si="51"/>
        <v>4.5307446472763768</v>
      </c>
      <c r="W22" s="4">
        <f t="shared" si="52"/>
        <v>1.2159234430260273</v>
      </c>
      <c r="X22" s="3" t="str">
        <f t="shared" si="53"/>
        <v>C1</v>
      </c>
      <c r="Y22" s="3">
        <f t="shared" si="54"/>
        <v>1.4784698193002686</v>
      </c>
      <c r="AA22" s="3">
        <v>16</v>
      </c>
      <c r="AB22" s="4">
        <v>1.5</v>
      </c>
      <c r="AC22" s="4">
        <v>0.4</v>
      </c>
      <c r="AD22" s="4">
        <v>5.7</v>
      </c>
      <c r="AE22" s="4">
        <v>4.4000000000000004</v>
      </c>
      <c r="AF22" s="1">
        <f t="shared" si="55"/>
        <v>1.3180102790693295</v>
      </c>
      <c r="AG22" s="1">
        <f t="shared" si="56"/>
        <v>3.4438824390841329</v>
      </c>
      <c r="AH22" s="1">
        <f t="shared" si="57"/>
        <v>5.3997023727503466</v>
      </c>
      <c r="AI22" s="1">
        <f t="shared" si="58"/>
        <v>4.490853800464099</v>
      </c>
      <c r="AJ22" s="4">
        <f t="shared" si="59"/>
        <v>1.3180102790693295</v>
      </c>
      <c r="AK22" s="3" t="str">
        <f t="shared" si="60"/>
        <v>C1</v>
      </c>
      <c r="AL22" s="3">
        <f t="shared" si="61"/>
        <v>1.7371510957324119</v>
      </c>
      <c r="AN22" s="3">
        <v>16</v>
      </c>
      <c r="AO22" s="4">
        <v>1.5</v>
      </c>
      <c r="AP22" s="4">
        <v>0.4</v>
      </c>
      <c r="AQ22" s="4">
        <v>5.7</v>
      </c>
      <c r="AR22" s="4">
        <v>4.4000000000000004</v>
      </c>
      <c r="AS22" s="1">
        <f t="shared" si="62"/>
        <v>1.3180102790693295</v>
      </c>
      <c r="AT22" s="1">
        <f t="shared" si="63"/>
        <v>3.3656506057521782</v>
      </c>
      <c r="AU22" s="1">
        <f t="shared" si="64"/>
        <v>5.519391321111013</v>
      </c>
      <c r="AV22" s="1">
        <f t="shared" si="65"/>
        <v>4.4180410732317315</v>
      </c>
      <c r="AW22" s="4">
        <f t="shared" si="66"/>
        <v>1.3180102790693295</v>
      </c>
      <c r="AX22" s="3" t="str">
        <f t="shared" si="67"/>
        <v>C1</v>
      </c>
      <c r="AY22" s="3">
        <f t="shared" si="68"/>
        <v>1.7371510957324119</v>
      </c>
      <c r="BA22" s="3">
        <v>16</v>
      </c>
      <c r="BB22" s="4">
        <v>1.5</v>
      </c>
      <c r="BC22" s="4">
        <v>0.4</v>
      </c>
      <c r="BD22" s="4">
        <v>5.7</v>
      </c>
      <c r="BE22" s="4">
        <v>4.4000000000000004</v>
      </c>
      <c r="BF22" s="1">
        <f t="shared" si="69"/>
        <v>1.3180102790693295</v>
      </c>
      <c r="BG22" s="1">
        <f t="shared" si="70"/>
        <v>3.29618408852639</v>
      </c>
      <c r="BH22" s="1">
        <f t="shared" si="71"/>
        <v>5.5261876551561295</v>
      </c>
      <c r="BI22" s="1">
        <f t="shared" si="72"/>
        <v>4.3617094467101616</v>
      </c>
      <c r="BJ22" s="4">
        <f t="shared" si="73"/>
        <v>1.3180102790693295</v>
      </c>
      <c r="BK22" s="3" t="str">
        <f t="shared" si="74"/>
        <v>C1</v>
      </c>
      <c r="BL22" s="3">
        <f t="shared" si="75"/>
        <v>1.7371510957324119</v>
      </c>
      <c r="BN22" s="3">
        <v>16</v>
      </c>
      <c r="BO22" s="4">
        <v>1.5</v>
      </c>
      <c r="BP22" s="4">
        <v>0.4</v>
      </c>
      <c r="BQ22" s="4">
        <v>5.7</v>
      </c>
      <c r="BR22" s="4">
        <v>4.4000000000000004</v>
      </c>
      <c r="BS22" s="1">
        <f t="shared" si="76"/>
        <v>1.3180102790693295</v>
      </c>
      <c r="BT22" s="1">
        <f t="shared" si="77"/>
        <v>3.2455772313326507</v>
      </c>
      <c r="BU22" s="1">
        <f t="shared" si="78"/>
        <v>5.4874251083296466</v>
      </c>
      <c r="BV22" s="1">
        <f t="shared" si="79"/>
        <v>4.3214050478868202</v>
      </c>
      <c r="BW22" s="4">
        <f t="shared" si="80"/>
        <v>1.3180102790693295</v>
      </c>
      <c r="BX22" s="3" t="str">
        <f t="shared" si="81"/>
        <v>C1</v>
      </c>
      <c r="BY22" s="3">
        <f t="shared" si="82"/>
        <v>1.7371510957324119</v>
      </c>
      <c r="CA22" s="3">
        <v>16</v>
      </c>
      <c r="CB22" s="4">
        <v>1.5</v>
      </c>
      <c r="CC22" s="4">
        <v>0.4</v>
      </c>
      <c r="CD22" s="4">
        <v>5.7</v>
      </c>
      <c r="CE22" s="4">
        <v>4.4000000000000004</v>
      </c>
      <c r="CF22" s="1">
        <f t="shared" si="83"/>
        <v>1.3180102790693295</v>
      </c>
      <c r="CG22" s="1">
        <f t="shared" si="84"/>
        <v>3.2332189820903849</v>
      </c>
      <c r="CH22" s="1">
        <f t="shared" si="85"/>
        <v>5.4443614344173952</v>
      </c>
      <c r="CI22" s="1">
        <f t="shared" si="86"/>
        <v>4.259663238188879</v>
      </c>
      <c r="CJ22" s="4">
        <f t="shared" si="87"/>
        <v>1.3180102790693295</v>
      </c>
      <c r="CK22" s="3" t="str">
        <f t="shared" si="88"/>
        <v>C1</v>
      </c>
      <c r="CL22" s="3">
        <f t="shared" si="89"/>
        <v>1.7371510957324119</v>
      </c>
      <c r="CN22" s="3">
        <v>16</v>
      </c>
      <c r="CO22" s="4">
        <v>1.5</v>
      </c>
      <c r="CP22" s="4">
        <v>0.4</v>
      </c>
      <c r="CQ22" s="4">
        <v>5.7</v>
      </c>
      <c r="CR22" s="4">
        <v>4.4000000000000004</v>
      </c>
      <c r="CS22" s="1">
        <f t="shared" si="90"/>
        <v>1.3180102790693295</v>
      </c>
      <c r="CT22" s="1">
        <f t="shared" si="91"/>
        <v>3.2332189820903849</v>
      </c>
      <c r="CU22" s="1">
        <f t="shared" si="92"/>
        <v>5.4443614344173952</v>
      </c>
      <c r="CV22" s="1">
        <f t="shared" si="93"/>
        <v>4.2476732489667199</v>
      </c>
      <c r="CW22" s="4">
        <f t="shared" si="94"/>
        <v>1.3180102790693295</v>
      </c>
      <c r="CX22" s="3" t="str">
        <f t="shared" si="95"/>
        <v>C1</v>
      </c>
      <c r="CY22" s="3">
        <f t="shared" si="96"/>
        <v>1.7371510957324119</v>
      </c>
    </row>
    <row r="23" spans="1:103" x14ac:dyDescent="0.35">
      <c r="A23" s="3">
        <v>17</v>
      </c>
      <c r="B23" s="4">
        <v>1.3</v>
      </c>
      <c r="C23" s="4">
        <v>0.4</v>
      </c>
      <c r="D23" s="4">
        <v>5.4</v>
      </c>
      <c r="E23" s="4">
        <v>3.9</v>
      </c>
      <c r="F23" s="1">
        <f t="shared" si="42"/>
        <v>0.54772255750516641</v>
      </c>
      <c r="G23" s="1">
        <f t="shared" si="43"/>
        <v>3.7643060449437424</v>
      </c>
      <c r="H23" s="1">
        <f t="shared" si="44"/>
        <v>5.260228131934964</v>
      </c>
      <c r="I23" s="1">
        <f t="shared" si="45"/>
        <v>4.6162755550335168</v>
      </c>
      <c r="J23" s="4">
        <f t="shared" si="46"/>
        <v>0.54772255750516641</v>
      </c>
      <c r="K23" s="3" t="str">
        <f t="shared" si="47"/>
        <v>C1</v>
      </c>
      <c r="L23" s="3">
        <f t="shared" si="48"/>
        <v>0.30000000000000032</v>
      </c>
      <c r="N23" s="3">
        <v>17</v>
      </c>
      <c r="O23" s="4">
        <v>1.3</v>
      </c>
      <c r="P23" s="4">
        <v>0.4</v>
      </c>
      <c r="Q23" s="4">
        <v>5.4</v>
      </c>
      <c r="R23" s="4">
        <v>3.9</v>
      </c>
      <c r="S23" s="1">
        <f t="shared" si="98"/>
        <v>0.67070289124162608</v>
      </c>
      <c r="T23" s="1">
        <f t="shared" si="49"/>
        <v>3.5394800283731245</v>
      </c>
      <c r="U23" s="1">
        <f t="shared" si="50"/>
        <v>5.4705583179643842</v>
      </c>
      <c r="V23" s="1">
        <f t="shared" si="51"/>
        <v>4.6452379157711245</v>
      </c>
      <c r="W23" s="4">
        <f t="shared" si="52"/>
        <v>0.67070289124162608</v>
      </c>
      <c r="X23" s="3" t="str">
        <f t="shared" si="53"/>
        <v>C1</v>
      </c>
      <c r="Y23" s="3">
        <f t="shared" si="54"/>
        <v>0.44984236831987651</v>
      </c>
      <c r="AA23" s="3">
        <v>17</v>
      </c>
      <c r="AB23" s="4">
        <v>1.3</v>
      </c>
      <c r="AC23" s="4">
        <v>0.4</v>
      </c>
      <c r="AD23" s="4">
        <v>5.4</v>
      </c>
      <c r="AE23" s="4">
        <v>3.9</v>
      </c>
      <c r="AF23" s="1">
        <f t="shared" si="55"/>
        <v>0.7589299211021896</v>
      </c>
      <c r="AG23" s="1">
        <f t="shared" si="56"/>
        <v>3.4376108505028946</v>
      </c>
      <c r="AH23" s="1">
        <f t="shared" si="57"/>
        <v>5.5765772912884746</v>
      </c>
      <c r="AI23" s="1">
        <f t="shared" si="58"/>
        <v>4.6013099842793199</v>
      </c>
      <c r="AJ23" s="4">
        <f t="shared" si="59"/>
        <v>0.7589299211021896</v>
      </c>
      <c r="AK23" s="3" t="str">
        <f t="shared" si="60"/>
        <v>C1</v>
      </c>
      <c r="AL23" s="3">
        <f t="shared" si="61"/>
        <v>0.57597462514417574</v>
      </c>
      <c r="AN23" s="3">
        <v>17</v>
      </c>
      <c r="AO23" s="4">
        <v>1.3</v>
      </c>
      <c r="AP23" s="4">
        <v>0.4</v>
      </c>
      <c r="AQ23" s="4">
        <v>5.4</v>
      </c>
      <c r="AR23" s="4">
        <v>3.9</v>
      </c>
      <c r="AS23" s="1">
        <f t="shared" si="62"/>
        <v>0.7589299211021896</v>
      </c>
      <c r="AT23" s="1">
        <f t="shared" si="63"/>
        <v>3.3483136053840603</v>
      </c>
      <c r="AU23" s="1">
        <f t="shared" si="64"/>
        <v>5.705729333067092</v>
      </c>
      <c r="AV23" s="1">
        <f t="shared" si="65"/>
        <v>4.5217379348862776</v>
      </c>
      <c r="AW23" s="4">
        <f t="shared" si="66"/>
        <v>0.7589299211021896</v>
      </c>
      <c r="AX23" s="3" t="str">
        <f t="shared" si="67"/>
        <v>C1</v>
      </c>
      <c r="AY23" s="3">
        <f t="shared" si="68"/>
        <v>0.57597462514417574</v>
      </c>
      <c r="BA23" s="3">
        <v>17</v>
      </c>
      <c r="BB23" s="4">
        <v>1.3</v>
      </c>
      <c r="BC23" s="4">
        <v>0.4</v>
      </c>
      <c r="BD23" s="4">
        <v>5.4</v>
      </c>
      <c r="BE23" s="4">
        <v>3.9</v>
      </c>
      <c r="BF23" s="1">
        <f t="shared" si="69"/>
        <v>0.7589299211021896</v>
      </c>
      <c r="BG23" s="1">
        <f t="shared" si="70"/>
        <v>3.2673748845768587</v>
      </c>
      <c r="BH23" s="1">
        <f t="shared" si="71"/>
        <v>5.7121580860476895</v>
      </c>
      <c r="BI23" s="1">
        <f t="shared" si="72"/>
        <v>4.4606318577358444</v>
      </c>
      <c r="BJ23" s="4">
        <f t="shared" si="73"/>
        <v>0.7589299211021896</v>
      </c>
      <c r="BK23" s="3" t="str">
        <f t="shared" si="74"/>
        <v>C1</v>
      </c>
      <c r="BL23" s="3">
        <f t="shared" si="75"/>
        <v>0.57597462514417574</v>
      </c>
      <c r="BN23" s="3">
        <v>17</v>
      </c>
      <c r="BO23" s="4">
        <v>1.3</v>
      </c>
      <c r="BP23" s="4">
        <v>0.4</v>
      </c>
      <c r="BQ23" s="4">
        <v>5.4</v>
      </c>
      <c r="BR23" s="4">
        <v>3.9</v>
      </c>
      <c r="BS23" s="1">
        <f t="shared" si="76"/>
        <v>0.7589299211021896</v>
      </c>
      <c r="BT23" s="1">
        <f t="shared" si="77"/>
        <v>3.2128728658865096</v>
      </c>
      <c r="BU23" s="1">
        <f t="shared" si="78"/>
        <v>5.6713439334812277</v>
      </c>
      <c r="BV23" s="1">
        <f t="shared" si="79"/>
        <v>4.4138342619823776</v>
      </c>
      <c r="BW23" s="4">
        <f t="shared" si="80"/>
        <v>0.7589299211021896</v>
      </c>
      <c r="BX23" s="3" t="str">
        <f t="shared" si="81"/>
        <v>C1</v>
      </c>
      <c r="BY23" s="3">
        <f t="shared" si="82"/>
        <v>0.57597462514417574</v>
      </c>
      <c r="CA23" s="3">
        <v>17</v>
      </c>
      <c r="CB23" s="4">
        <v>1.3</v>
      </c>
      <c r="CC23" s="4">
        <v>0.4</v>
      </c>
      <c r="CD23" s="4">
        <v>5.4</v>
      </c>
      <c r="CE23" s="4">
        <v>3.9</v>
      </c>
      <c r="CF23" s="1">
        <f t="shared" si="83"/>
        <v>0.7589299211021896</v>
      </c>
      <c r="CG23" s="1">
        <f t="shared" si="84"/>
        <v>3.1883042410532285</v>
      </c>
      <c r="CH23" s="1">
        <f t="shared" si="85"/>
        <v>5.6266902222481434</v>
      </c>
      <c r="CI23" s="1">
        <f t="shared" si="86"/>
        <v>4.3512619896735441</v>
      </c>
      <c r="CJ23" s="4">
        <f t="shared" si="87"/>
        <v>0.7589299211021896</v>
      </c>
      <c r="CK23" s="3" t="str">
        <f t="shared" si="88"/>
        <v>C1</v>
      </c>
      <c r="CL23" s="3">
        <f t="shared" si="89"/>
        <v>0.57597462514417574</v>
      </c>
      <c r="CN23" s="3">
        <v>17</v>
      </c>
      <c r="CO23" s="4">
        <v>1.3</v>
      </c>
      <c r="CP23" s="4">
        <v>0.4</v>
      </c>
      <c r="CQ23" s="4">
        <v>5.4</v>
      </c>
      <c r="CR23" s="4">
        <v>3.9</v>
      </c>
      <c r="CS23" s="1">
        <f t="shared" si="90"/>
        <v>0.7589299211021896</v>
      </c>
      <c r="CT23" s="1">
        <f t="shared" si="91"/>
        <v>3.1883042410532285</v>
      </c>
      <c r="CU23" s="1">
        <f t="shared" si="92"/>
        <v>5.6266902222481434</v>
      </c>
      <c r="CV23" s="1">
        <f t="shared" si="93"/>
        <v>4.3386108786705107</v>
      </c>
      <c r="CW23" s="4">
        <f t="shared" si="94"/>
        <v>0.7589299211021896</v>
      </c>
      <c r="CX23" s="3" t="str">
        <f t="shared" si="95"/>
        <v>C1</v>
      </c>
      <c r="CY23" s="3">
        <f t="shared" si="96"/>
        <v>0.57597462514417574</v>
      </c>
    </row>
    <row r="24" spans="1:103" x14ac:dyDescent="0.35">
      <c r="A24" s="3">
        <v>18</v>
      </c>
      <c r="B24" s="4">
        <v>1.4</v>
      </c>
      <c r="C24" s="4">
        <v>0.3</v>
      </c>
      <c r="D24" s="4">
        <v>5.0999999999999996</v>
      </c>
      <c r="E24" s="4">
        <v>3.5</v>
      </c>
      <c r="F24" s="1">
        <f t="shared" si="42"/>
        <v>9.9999999999999978E-2</v>
      </c>
      <c r="G24" s="1">
        <f t="shared" si="43"/>
        <v>3.7496666518505353</v>
      </c>
      <c r="H24" s="1">
        <f t="shared" si="44"/>
        <v>5.2421369688324626</v>
      </c>
      <c r="I24" s="1">
        <f t="shared" si="45"/>
        <v>4.6065171225124084</v>
      </c>
      <c r="J24" s="4">
        <f t="shared" si="46"/>
        <v>9.9999999999999978E-2</v>
      </c>
      <c r="K24" s="3" t="str">
        <f t="shared" si="47"/>
        <v>C1</v>
      </c>
      <c r="L24" s="3">
        <f t="shared" si="48"/>
        <v>9.999999999999995E-3</v>
      </c>
      <c r="N24" s="3">
        <v>18</v>
      </c>
      <c r="O24" s="4">
        <v>1.4</v>
      </c>
      <c r="P24" s="4">
        <v>0.3</v>
      </c>
      <c r="Q24" s="4">
        <v>5.0999999999999996</v>
      </c>
      <c r="R24" s="4">
        <v>3.5</v>
      </c>
      <c r="S24" s="1">
        <f t="shared" si="98"/>
        <v>0.16281595433661747</v>
      </c>
      <c r="T24" s="1">
        <f t="shared" si="49"/>
        <v>3.4337930549565869</v>
      </c>
      <c r="U24" s="1">
        <f t="shared" si="50"/>
        <v>5.4785858619803909</v>
      </c>
      <c r="V24" s="1">
        <f t="shared" si="51"/>
        <v>4.6190144097682868</v>
      </c>
      <c r="W24" s="4">
        <f t="shared" si="52"/>
        <v>0.16281595433661747</v>
      </c>
      <c r="X24" s="3" t="str">
        <f t="shared" si="53"/>
        <v>C1</v>
      </c>
      <c r="Y24" s="3">
        <f t="shared" si="54"/>
        <v>2.6509034986543504E-2</v>
      </c>
      <c r="AA24" s="3">
        <v>18</v>
      </c>
      <c r="AB24" s="4">
        <v>1.4</v>
      </c>
      <c r="AC24" s="4">
        <v>0.3</v>
      </c>
      <c r="AD24" s="4">
        <v>5.0999999999999996</v>
      </c>
      <c r="AE24" s="4">
        <v>3.5</v>
      </c>
      <c r="AF24" s="1">
        <f t="shared" si="55"/>
        <v>0.2467318097215862</v>
      </c>
      <c r="AG24" s="1">
        <f t="shared" si="56"/>
        <v>3.3215104271084215</v>
      </c>
      <c r="AH24" s="1">
        <f t="shared" si="57"/>
        <v>5.5902657744128268</v>
      </c>
      <c r="AI24" s="1">
        <f t="shared" si="58"/>
        <v>4.56976671802214</v>
      </c>
      <c r="AJ24" s="4">
        <f t="shared" si="59"/>
        <v>0.2467318097215862</v>
      </c>
      <c r="AK24" s="3" t="str">
        <f t="shared" si="60"/>
        <v>C1</v>
      </c>
      <c r="AL24" s="3">
        <f t="shared" si="61"/>
        <v>6.0876585928489019E-2</v>
      </c>
      <c r="AN24" s="3">
        <v>18</v>
      </c>
      <c r="AO24" s="4">
        <v>1.4</v>
      </c>
      <c r="AP24" s="4">
        <v>0.3</v>
      </c>
      <c r="AQ24" s="4">
        <v>5.0999999999999996</v>
      </c>
      <c r="AR24" s="4">
        <v>3.5</v>
      </c>
      <c r="AS24" s="1">
        <f t="shared" si="62"/>
        <v>0.2467318097215862</v>
      </c>
      <c r="AT24" s="1">
        <f t="shared" si="63"/>
        <v>3.2245315938908097</v>
      </c>
      <c r="AU24" s="1">
        <f t="shared" si="64"/>
        <v>5.7255579543734338</v>
      </c>
      <c r="AV24" s="1">
        <f t="shared" si="65"/>
        <v>4.4852798768205355</v>
      </c>
      <c r="AW24" s="4">
        <f t="shared" si="66"/>
        <v>0.2467318097215862</v>
      </c>
      <c r="AX24" s="3" t="str">
        <f t="shared" si="67"/>
        <v>C1</v>
      </c>
      <c r="AY24" s="3">
        <f t="shared" si="68"/>
        <v>6.0876585928489019E-2</v>
      </c>
      <c r="BA24" s="3">
        <v>18</v>
      </c>
      <c r="BB24" s="4">
        <v>1.4</v>
      </c>
      <c r="BC24" s="4">
        <v>0.3</v>
      </c>
      <c r="BD24" s="4">
        <v>5.0999999999999996</v>
      </c>
      <c r="BE24" s="4">
        <v>3.5</v>
      </c>
      <c r="BF24" s="1">
        <f t="shared" si="69"/>
        <v>0.2467318097215862</v>
      </c>
      <c r="BG24" s="1">
        <f t="shared" si="70"/>
        <v>3.1353283864547734</v>
      </c>
      <c r="BH24" s="1">
        <f t="shared" si="71"/>
        <v>5.7318190829788067</v>
      </c>
      <c r="BI24" s="1">
        <f t="shared" si="72"/>
        <v>4.4206601961978409</v>
      </c>
      <c r="BJ24" s="4">
        <f t="shared" si="73"/>
        <v>0.2467318097215862</v>
      </c>
      <c r="BK24" s="3" t="str">
        <f t="shared" si="74"/>
        <v>C1</v>
      </c>
      <c r="BL24" s="3">
        <f t="shared" si="75"/>
        <v>6.0876585928489019E-2</v>
      </c>
      <c r="BN24" s="3">
        <v>18</v>
      </c>
      <c r="BO24" s="4">
        <v>1.4</v>
      </c>
      <c r="BP24" s="4">
        <v>0.3</v>
      </c>
      <c r="BQ24" s="4">
        <v>5.0999999999999996</v>
      </c>
      <c r="BR24" s="4">
        <v>3.5</v>
      </c>
      <c r="BS24" s="1">
        <f t="shared" si="76"/>
        <v>0.2467318097215862</v>
      </c>
      <c r="BT24" s="1">
        <f t="shared" si="77"/>
        <v>3.0784642756173457</v>
      </c>
      <c r="BU24" s="1">
        <f t="shared" si="78"/>
        <v>5.6896927465633738</v>
      </c>
      <c r="BV24" s="1">
        <f t="shared" si="79"/>
        <v>4.3688843293859208</v>
      </c>
      <c r="BW24" s="4">
        <f t="shared" si="80"/>
        <v>0.2467318097215862</v>
      </c>
      <c r="BX24" s="3" t="str">
        <f t="shared" si="81"/>
        <v>C1</v>
      </c>
      <c r="BY24" s="3">
        <f t="shared" si="82"/>
        <v>6.0876585928489019E-2</v>
      </c>
      <c r="CA24" s="3">
        <v>18</v>
      </c>
      <c r="CB24" s="4">
        <v>1.4</v>
      </c>
      <c r="CC24" s="4">
        <v>0.3</v>
      </c>
      <c r="CD24" s="4">
        <v>5.0999999999999996</v>
      </c>
      <c r="CE24" s="4">
        <v>3.5</v>
      </c>
      <c r="CF24" s="1">
        <f t="shared" si="83"/>
        <v>0.2467318097215862</v>
      </c>
      <c r="CG24" s="1">
        <f t="shared" si="84"/>
        <v>3.0436335170564774</v>
      </c>
      <c r="CH24" s="1">
        <f t="shared" si="85"/>
        <v>5.6445612255135869</v>
      </c>
      <c r="CI24" s="1">
        <f t="shared" si="86"/>
        <v>4.306310977636322</v>
      </c>
      <c r="CJ24" s="4">
        <f t="shared" si="87"/>
        <v>0.2467318097215862</v>
      </c>
      <c r="CK24" s="3" t="str">
        <f t="shared" si="88"/>
        <v>C1</v>
      </c>
      <c r="CL24" s="3">
        <f t="shared" si="89"/>
        <v>6.0876585928489019E-2</v>
      </c>
      <c r="CN24" s="3">
        <v>18</v>
      </c>
      <c r="CO24" s="4">
        <v>1.4</v>
      </c>
      <c r="CP24" s="4">
        <v>0.3</v>
      </c>
      <c r="CQ24" s="4">
        <v>5.0999999999999996</v>
      </c>
      <c r="CR24" s="4">
        <v>3.5</v>
      </c>
      <c r="CS24" s="1">
        <f t="shared" si="90"/>
        <v>0.2467318097215862</v>
      </c>
      <c r="CT24" s="1">
        <f t="shared" si="91"/>
        <v>3.0436335170564774</v>
      </c>
      <c r="CU24" s="1">
        <f t="shared" si="92"/>
        <v>5.6445612255135869</v>
      </c>
      <c r="CV24" s="1">
        <f t="shared" si="93"/>
        <v>4.2930500871053967</v>
      </c>
      <c r="CW24" s="4">
        <f t="shared" si="94"/>
        <v>0.2467318097215862</v>
      </c>
      <c r="CX24" s="3" t="str">
        <f t="shared" si="95"/>
        <v>C1</v>
      </c>
      <c r="CY24" s="3">
        <f t="shared" si="96"/>
        <v>6.0876585928489019E-2</v>
      </c>
    </row>
    <row r="25" spans="1:103" x14ac:dyDescent="0.35">
      <c r="A25" s="3">
        <v>19</v>
      </c>
      <c r="B25" s="4">
        <v>1.7</v>
      </c>
      <c r="C25" s="4">
        <v>0.3</v>
      </c>
      <c r="D25" s="4">
        <v>5.7</v>
      </c>
      <c r="E25" s="4">
        <v>3.8</v>
      </c>
      <c r="F25" s="1">
        <f t="shared" si="42"/>
        <v>0.74161984870956665</v>
      </c>
      <c r="G25" s="1">
        <f t="shared" si="43"/>
        <v>3.3615472627943221</v>
      </c>
      <c r="H25" s="1">
        <f t="shared" si="44"/>
        <v>4.8928519290900265</v>
      </c>
      <c r="I25" s="1">
        <f t="shared" si="45"/>
        <v>4.2544094772365293</v>
      </c>
      <c r="J25" s="4">
        <f t="shared" si="46"/>
        <v>0.74161984870956665</v>
      </c>
      <c r="K25" s="3" t="str">
        <f t="shared" si="47"/>
        <v>C1</v>
      </c>
      <c r="L25" s="3">
        <f t="shared" si="48"/>
        <v>0.55000000000000049</v>
      </c>
      <c r="N25" s="3">
        <v>19</v>
      </c>
      <c r="O25" s="4">
        <v>1.7</v>
      </c>
      <c r="P25" s="4">
        <v>0.3</v>
      </c>
      <c r="Q25" s="4">
        <v>5.7</v>
      </c>
      <c r="R25" s="4">
        <v>3.8</v>
      </c>
      <c r="S25" s="1">
        <f t="shared" si="98"/>
        <v>0.82214402612463555</v>
      </c>
      <c r="T25" s="1">
        <f t="shared" si="49"/>
        <v>3.1517918533947045</v>
      </c>
      <c r="U25" s="1">
        <f t="shared" si="50"/>
        <v>5.0471626103695595</v>
      </c>
      <c r="V25" s="1">
        <f t="shared" si="51"/>
        <v>4.2542712101383211</v>
      </c>
      <c r="W25" s="4">
        <f t="shared" si="52"/>
        <v>0.82214402612463555</v>
      </c>
      <c r="X25" s="3" t="str">
        <f t="shared" si="53"/>
        <v>C1</v>
      </c>
      <c r="Y25" s="3">
        <f t="shared" si="54"/>
        <v>0.67592079969242547</v>
      </c>
      <c r="AA25" s="3">
        <v>19</v>
      </c>
      <c r="AB25" s="4">
        <v>1.7</v>
      </c>
      <c r="AC25" s="4">
        <v>0.3</v>
      </c>
      <c r="AD25" s="4">
        <v>5.7</v>
      </c>
      <c r="AE25" s="4">
        <v>3.8</v>
      </c>
      <c r="AF25" s="1">
        <f t="shared" si="55"/>
        <v>0.94604134845540078</v>
      </c>
      <c r="AG25" s="1">
        <f t="shared" si="56"/>
        <v>3.0562808395207313</v>
      </c>
      <c r="AH25" s="1">
        <f t="shared" si="57"/>
        <v>5.1434771451671821</v>
      </c>
      <c r="AI25" s="1">
        <f t="shared" si="58"/>
        <v>4.2046636522522718</v>
      </c>
      <c r="AJ25" s="4">
        <f t="shared" si="59"/>
        <v>0.94604134845540078</v>
      </c>
      <c r="AK25" s="3" t="str">
        <f t="shared" si="60"/>
        <v>C1</v>
      </c>
      <c r="AL25" s="3">
        <f t="shared" si="61"/>
        <v>0.89499423298731307</v>
      </c>
      <c r="AN25" s="3">
        <v>19</v>
      </c>
      <c r="AO25" s="4">
        <v>1.7</v>
      </c>
      <c r="AP25" s="4">
        <v>0.3</v>
      </c>
      <c r="AQ25" s="4">
        <v>5.7</v>
      </c>
      <c r="AR25" s="4">
        <v>3.8</v>
      </c>
      <c r="AS25" s="1">
        <f t="shared" si="62"/>
        <v>0.94604134845540078</v>
      </c>
      <c r="AT25" s="1">
        <f t="shared" si="63"/>
        <v>2.969983838339866</v>
      </c>
      <c r="AU25" s="1">
        <f t="shared" si="64"/>
        <v>5.2703902975860242</v>
      </c>
      <c r="AV25" s="1">
        <f t="shared" si="65"/>
        <v>4.124404023175253</v>
      </c>
      <c r="AW25" s="4">
        <f t="shared" si="66"/>
        <v>0.94604134845540078</v>
      </c>
      <c r="AX25" s="3" t="str">
        <f t="shared" si="67"/>
        <v>C1</v>
      </c>
      <c r="AY25" s="3">
        <f t="shared" si="68"/>
        <v>0.89499423298731307</v>
      </c>
      <c r="BA25" s="3">
        <v>19</v>
      </c>
      <c r="BB25" s="4">
        <v>1.7</v>
      </c>
      <c r="BC25" s="4">
        <v>0.3</v>
      </c>
      <c r="BD25" s="4">
        <v>5.7</v>
      </c>
      <c r="BE25" s="4">
        <v>3.8</v>
      </c>
      <c r="BF25" s="1">
        <f t="shared" si="69"/>
        <v>0.94604134845540078</v>
      </c>
      <c r="BG25" s="1">
        <f t="shared" si="70"/>
        <v>2.8902363067906593</v>
      </c>
      <c r="BH25" s="1">
        <f t="shared" si="71"/>
        <v>5.2752962002147337</v>
      </c>
      <c r="BI25" s="1">
        <f t="shared" si="72"/>
        <v>4.0648672378267188</v>
      </c>
      <c r="BJ25" s="4">
        <f t="shared" si="73"/>
        <v>0.94604134845540078</v>
      </c>
      <c r="BK25" s="3" t="str">
        <f t="shared" si="74"/>
        <v>C1</v>
      </c>
      <c r="BL25" s="3">
        <f t="shared" si="75"/>
        <v>0.89499423298731307</v>
      </c>
      <c r="BN25" s="3">
        <v>19</v>
      </c>
      <c r="BO25" s="4">
        <v>1.7</v>
      </c>
      <c r="BP25" s="4">
        <v>0.3</v>
      </c>
      <c r="BQ25" s="4">
        <v>5.7</v>
      </c>
      <c r="BR25" s="4">
        <v>3.8</v>
      </c>
      <c r="BS25" s="1">
        <f t="shared" si="76"/>
        <v>0.94604134845540078</v>
      </c>
      <c r="BT25" s="1">
        <f t="shared" si="77"/>
        <v>2.8364983314038996</v>
      </c>
      <c r="BU25" s="1">
        <f t="shared" si="78"/>
        <v>5.2368799148542209</v>
      </c>
      <c r="BV25" s="1">
        <f t="shared" si="79"/>
        <v>4.0186762720087366</v>
      </c>
      <c r="BW25" s="4">
        <f t="shared" si="80"/>
        <v>0.94604134845540078</v>
      </c>
      <c r="BX25" s="3" t="str">
        <f t="shared" si="81"/>
        <v>C1</v>
      </c>
      <c r="BY25" s="3">
        <f t="shared" si="82"/>
        <v>0.89499423298731307</v>
      </c>
      <c r="CA25" s="3">
        <v>19</v>
      </c>
      <c r="CB25" s="4">
        <v>1.7</v>
      </c>
      <c r="CC25" s="4">
        <v>0.3</v>
      </c>
      <c r="CD25" s="4">
        <v>5.7</v>
      </c>
      <c r="CE25" s="4">
        <v>3.8</v>
      </c>
      <c r="CF25" s="1">
        <f t="shared" si="83"/>
        <v>0.94604134845540078</v>
      </c>
      <c r="CG25" s="1">
        <f t="shared" si="84"/>
        <v>2.8181777869362965</v>
      </c>
      <c r="CH25" s="1">
        <f t="shared" si="85"/>
        <v>5.1941931863517414</v>
      </c>
      <c r="CI25" s="1">
        <f t="shared" si="86"/>
        <v>3.9543411886319442</v>
      </c>
      <c r="CJ25" s="4">
        <f t="shared" si="87"/>
        <v>0.94604134845540078</v>
      </c>
      <c r="CK25" s="3" t="str">
        <f t="shared" si="88"/>
        <v>C1</v>
      </c>
      <c r="CL25" s="3">
        <f t="shared" si="89"/>
        <v>0.89499423298731307</v>
      </c>
      <c r="CN25" s="3">
        <v>19</v>
      </c>
      <c r="CO25" s="4">
        <v>1.7</v>
      </c>
      <c r="CP25" s="4">
        <v>0.3</v>
      </c>
      <c r="CQ25" s="4">
        <v>5.7</v>
      </c>
      <c r="CR25" s="4">
        <v>3.8</v>
      </c>
      <c r="CS25" s="1">
        <f t="shared" si="90"/>
        <v>0.94604134845540078</v>
      </c>
      <c r="CT25" s="1">
        <f t="shared" si="91"/>
        <v>2.8181777869362965</v>
      </c>
      <c r="CU25" s="1">
        <f t="shared" si="92"/>
        <v>5.1941931863517414</v>
      </c>
      <c r="CV25" s="1">
        <f t="shared" si="93"/>
        <v>3.941520667565328</v>
      </c>
      <c r="CW25" s="4">
        <f t="shared" si="94"/>
        <v>0.94604134845540078</v>
      </c>
      <c r="CX25" s="3" t="str">
        <f t="shared" si="95"/>
        <v>C1</v>
      </c>
      <c r="CY25" s="3">
        <f t="shared" si="96"/>
        <v>0.89499423298731307</v>
      </c>
    </row>
    <row r="26" spans="1:103" x14ac:dyDescent="0.35">
      <c r="A26" s="3">
        <v>20</v>
      </c>
      <c r="B26" s="4">
        <v>1.5</v>
      </c>
      <c r="C26" s="4">
        <v>0.3</v>
      </c>
      <c r="D26" s="4">
        <v>5.0999999999999996</v>
      </c>
      <c r="E26" s="4">
        <v>3.8</v>
      </c>
      <c r="F26" s="1">
        <f t="shared" si="42"/>
        <v>0.33166247903553986</v>
      </c>
      <c r="G26" s="1">
        <f t="shared" si="43"/>
        <v>3.6905284174491872</v>
      </c>
      <c r="H26" s="1">
        <f t="shared" si="44"/>
        <v>5.1749396131742449</v>
      </c>
      <c r="I26" s="1">
        <f t="shared" si="45"/>
        <v>4.5365184888855028</v>
      </c>
      <c r="J26" s="4">
        <f t="shared" si="46"/>
        <v>0.33166247903553986</v>
      </c>
      <c r="K26" s="3" t="str">
        <f t="shared" si="47"/>
        <v>C1</v>
      </c>
      <c r="L26" s="3">
        <f t="shared" si="48"/>
        <v>0.10999999999999992</v>
      </c>
      <c r="N26" s="3">
        <v>20</v>
      </c>
      <c r="O26" s="4">
        <v>1.5</v>
      </c>
      <c r="P26" s="4">
        <v>0.3</v>
      </c>
      <c r="Q26" s="4">
        <v>5.0999999999999996</v>
      </c>
      <c r="R26" s="4">
        <v>3.8</v>
      </c>
      <c r="S26" s="1">
        <f t="shared" si="98"/>
        <v>0.40273478803841462</v>
      </c>
      <c r="T26" s="1">
        <f t="shared" si="49"/>
        <v>3.4245353963386074</v>
      </c>
      <c r="U26" s="1">
        <f t="shared" si="50"/>
        <v>5.422774381666625</v>
      </c>
      <c r="V26" s="1">
        <f t="shared" si="51"/>
        <v>4.5725523828730124</v>
      </c>
      <c r="W26" s="4">
        <f t="shared" si="52"/>
        <v>0.40273478803841462</v>
      </c>
      <c r="X26" s="3" t="str">
        <f t="shared" si="53"/>
        <v>C1</v>
      </c>
      <c r="Y26" s="3">
        <f t="shared" si="54"/>
        <v>0.16219530949634675</v>
      </c>
      <c r="AA26" s="3">
        <v>20</v>
      </c>
      <c r="AB26" s="4">
        <v>1.5</v>
      </c>
      <c r="AC26" s="4">
        <v>0.3</v>
      </c>
      <c r="AD26" s="4">
        <v>5.0999999999999996</v>
      </c>
      <c r="AE26" s="4">
        <v>3.8</v>
      </c>
      <c r="AF26" s="1">
        <f t="shared" si="55"/>
        <v>0.48758520386341475</v>
      </c>
      <c r="AG26" s="1">
        <f t="shared" si="56"/>
        <v>3.3168062118873527</v>
      </c>
      <c r="AH26" s="1">
        <f t="shared" si="57"/>
        <v>5.5351796976895251</v>
      </c>
      <c r="AI26" s="1">
        <f t="shared" si="58"/>
        <v>4.5258681093086581</v>
      </c>
      <c r="AJ26" s="4">
        <f t="shared" si="59"/>
        <v>0.48758520386341475</v>
      </c>
      <c r="AK26" s="3" t="str">
        <f t="shared" si="60"/>
        <v>C1</v>
      </c>
      <c r="AL26" s="3">
        <f t="shared" si="61"/>
        <v>0.23773933102652772</v>
      </c>
      <c r="AN26" s="3">
        <v>20</v>
      </c>
      <c r="AO26" s="4">
        <v>1.5</v>
      </c>
      <c r="AP26" s="4">
        <v>0.3</v>
      </c>
      <c r="AQ26" s="4">
        <v>5.0999999999999996</v>
      </c>
      <c r="AR26" s="4">
        <v>3.8</v>
      </c>
      <c r="AS26" s="1">
        <f t="shared" si="62"/>
        <v>0.48758520386341475</v>
      </c>
      <c r="AT26" s="1">
        <f t="shared" si="63"/>
        <v>3.2232908649391234</v>
      </c>
      <c r="AU26" s="1">
        <f t="shared" si="64"/>
        <v>5.6671874760668457</v>
      </c>
      <c r="AV26" s="1">
        <f t="shared" si="65"/>
        <v>4.4442377396944863</v>
      </c>
      <c r="AW26" s="4">
        <f t="shared" si="66"/>
        <v>0.48758520386341475</v>
      </c>
      <c r="AX26" s="3" t="str">
        <f t="shared" si="67"/>
        <v>C1</v>
      </c>
      <c r="AY26" s="3">
        <f t="shared" si="68"/>
        <v>0.23773933102652772</v>
      </c>
      <c r="BA26" s="3">
        <v>20</v>
      </c>
      <c r="BB26" s="4">
        <v>1.5</v>
      </c>
      <c r="BC26" s="4">
        <v>0.3</v>
      </c>
      <c r="BD26" s="4">
        <v>5.0999999999999996</v>
      </c>
      <c r="BE26" s="4">
        <v>3.8</v>
      </c>
      <c r="BF26" s="1">
        <f t="shared" si="69"/>
        <v>0.48758520386341475</v>
      </c>
      <c r="BG26" s="1">
        <f t="shared" si="70"/>
        <v>3.138588637646488</v>
      </c>
      <c r="BH26" s="1">
        <f t="shared" si="71"/>
        <v>5.6743942407978674</v>
      </c>
      <c r="BI26" s="1">
        <f t="shared" si="72"/>
        <v>4.3806869767685699</v>
      </c>
      <c r="BJ26" s="4">
        <f t="shared" si="73"/>
        <v>0.48758520386341475</v>
      </c>
      <c r="BK26" s="3" t="str">
        <f t="shared" si="74"/>
        <v>C1</v>
      </c>
      <c r="BL26" s="3">
        <f t="shared" si="75"/>
        <v>0.23773933102652772</v>
      </c>
      <c r="BN26" s="3">
        <v>20</v>
      </c>
      <c r="BO26" s="4">
        <v>1.5</v>
      </c>
      <c r="BP26" s="4">
        <v>0.3</v>
      </c>
      <c r="BQ26" s="4">
        <v>5.0999999999999996</v>
      </c>
      <c r="BR26" s="4">
        <v>3.8</v>
      </c>
      <c r="BS26" s="1">
        <f t="shared" si="76"/>
        <v>0.48758520386341475</v>
      </c>
      <c r="BT26" s="1">
        <f t="shared" si="77"/>
        <v>3.0825814101027027</v>
      </c>
      <c r="BU26" s="1">
        <f t="shared" si="78"/>
        <v>5.6320774016332704</v>
      </c>
      <c r="BV26" s="1">
        <f t="shared" si="79"/>
        <v>4.3314043135029694</v>
      </c>
      <c r="BW26" s="4">
        <f t="shared" si="80"/>
        <v>0.48758520386341475</v>
      </c>
      <c r="BX26" s="3" t="str">
        <f t="shared" si="81"/>
        <v>C1</v>
      </c>
      <c r="BY26" s="3">
        <f t="shared" si="82"/>
        <v>0.23773933102652772</v>
      </c>
      <c r="CA26" s="3">
        <v>20</v>
      </c>
      <c r="CB26" s="4">
        <v>1.5</v>
      </c>
      <c r="CC26" s="4">
        <v>0.3</v>
      </c>
      <c r="CD26" s="4">
        <v>5.0999999999999996</v>
      </c>
      <c r="CE26" s="4">
        <v>3.8</v>
      </c>
      <c r="CF26" s="1">
        <f t="shared" si="83"/>
        <v>0.48758520386341475</v>
      </c>
      <c r="CG26" s="1">
        <f t="shared" si="84"/>
        <v>3.0514913932357217</v>
      </c>
      <c r="CH26" s="1">
        <f t="shared" si="85"/>
        <v>5.5869426855328106</v>
      </c>
      <c r="CI26" s="1">
        <f t="shared" si="86"/>
        <v>4.269384916992661</v>
      </c>
      <c r="CJ26" s="4">
        <f t="shared" si="87"/>
        <v>0.48758520386341475</v>
      </c>
      <c r="CK26" s="3" t="str">
        <f t="shared" si="88"/>
        <v>C1</v>
      </c>
      <c r="CL26" s="3">
        <f t="shared" si="89"/>
        <v>0.23773933102652772</v>
      </c>
      <c r="CN26" s="3">
        <v>20</v>
      </c>
      <c r="CO26" s="4">
        <v>1.5</v>
      </c>
      <c r="CP26" s="4">
        <v>0.3</v>
      </c>
      <c r="CQ26" s="4">
        <v>5.0999999999999996</v>
      </c>
      <c r="CR26" s="4">
        <v>3.8</v>
      </c>
      <c r="CS26" s="1">
        <f t="shared" si="90"/>
        <v>0.48758520386341475</v>
      </c>
      <c r="CT26" s="1">
        <f t="shared" si="91"/>
        <v>3.0514913932357217</v>
      </c>
      <c r="CU26" s="1">
        <f t="shared" si="92"/>
        <v>5.5869426855328106</v>
      </c>
      <c r="CV26" s="1">
        <f t="shared" si="93"/>
        <v>4.2562886810118901</v>
      </c>
      <c r="CW26" s="4">
        <f t="shared" si="94"/>
        <v>0.48758520386341475</v>
      </c>
      <c r="CX26" s="3" t="str">
        <f t="shared" si="95"/>
        <v>C1</v>
      </c>
      <c r="CY26" s="3">
        <f t="shared" si="96"/>
        <v>0.23773933102652772</v>
      </c>
    </row>
    <row r="27" spans="1:103" x14ac:dyDescent="0.35">
      <c r="A27" s="3">
        <v>21</v>
      </c>
      <c r="B27" s="4">
        <v>1.7</v>
      </c>
      <c r="C27" s="4">
        <v>0.2</v>
      </c>
      <c r="D27" s="4">
        <v>5.4</v>
      </c>
      <c r="E27" s="4">
        <v>3.4</v>
      </c>
      <c r="F27" s="1">
        <f t="shared" si="42"/>
        <v>0.43588989435406789</v>
      </c>
      <c r="G27" s="1">
        <f t="shared" si="43"/>
        <v>3.4322004603461025</v>
      </c>
      <c r="H27" s="1">
        <f t="shared" si="44"/>
        <v>4.9598387070548977</v>
      </c>
      <c r="I27" s="1">
        <f t="shared" si="45"/>
        <v>4.3289721643826731</v>
      </c>
      <c r="J27" s="4">
        <f t="shared" si="46"/>
        <v>0.43588989435406789</v>
      </c>
      <c r="K27" s="3" t="str">
        <f t="shared" si="47"/>
        <v>C1</v>
      </c>
      <c r="L27" s="3">
        <f t="shared" si="48"/>
        <v>0.19000000000000047</v>
      </c>
      <c r="N27" s="3">
        <v>21</v>
      </c>
      <c r="O27" s="4">
        <v>1.7</v>
      </c>
      <c r="P27" s="4">
        <v>0.2</v>
      </c>
      <c r="Q27" s="4">
        <v>5.4</v>
      </c>
      <c r="R27" s="4">
        <v>3.4</v>
      </c>
      <c r="S27" s="1">
        <f t="shared" si="98"/>
        <v>0.44835124501679752</v>
      </c>
      <c r="T27" s="1">
        <f t="shared" si="49"/>
        <v>3.1201060444150084</v>
      </c>
      <c r="U27" s="1">
        <f t="shared" si="50"/>
        <v>5.141386040311744</v>
      </c>
      <c r="V27" s="1">
        <f t="shared" si="51"/>
        <v>4.3109982466190999</v>
      </c>
      <c r="W27" s="4">
        <f t="shared" si="52"/>
        <v>0.44835124501679752</v>
      </c>
      <c r="X27" s="3" t="str">
        <f t="shared" si="53"/>
        <v>C1</v>
      </c>
      <c r="Y27" s="3">
        <f t="shared" si="54"/>
        <v>0.2010188389081124</v>
      </c>
      <c r="AA27" s="3">
        <v>21</v>
      </c>
      <c r="AB27" s="4">
        <v>1.7</v>
      </c>
      <c r="AC27" s="4">
        <v>0.2</v>
      </c>
      <c r="AD27" s="4">
        <v>5.4</v>
      </c>
      <c r="AE27" s="4">
        <v>3.4</v>
      </c>
      <c r="AF27" s="1">
        <f t="shared" si="55"/>
        <v>0.56263919205676893</v>
      </c>
      <c r="AG27" s="1">
        <f t="shared" si="56"/>
        <v>3.0123389423095936</v>
      </c>
      <c r="AH27" s="1">
        <f t="shared" si="57"/>
        <v>5.2436015431053828</v>
      </c>
      <c r="AI27" s="1">
        <f t="shared" si="58"/>
        <v>4.2561615000239001</v>
      </c>
      <c r="AJ27" s="4">
        <f t="shared" si="59"/>
        <v>0.56263919205676893</v>
      </c>
      <c r="AK27" s="3" t="str">
        <f t="shared" si="60"/>
        <v>C1</v>
      </c>
      <c r="AL27" s="3">
        <f t="shared" si="61"/>
        <v>0.31656286043829374</v>
      </c>
      <c r="AN27" s="3">
        <v>21</v>
      </c>
      <c r="AO27" s="4">
        <v>1.7</v>
      </c>
      <c r="AP27" s="4">
        <v>0.2</v>
      </c>
      <c r="AQ27" s="4">
        <v>5.4</v>
      </c>
      <c r="AR27" s="4">
        <v>3.4</v>
      </c>
      <c r="AS27" s="1">
        <f t="shared" si="62"/>
        <v>0.56263919205676893</v>
      </c>
      <c r="AT27" s="1">
        <f t="shared" si="63"/>
        <v>2.9169168654591449</v>
      </c>
      <c r="AU27" s="1">
        <f t="shared" si="64"/>
        <v>5.377144275129278</v>
      </c>
      <c r="AV27" s="1">
        <f t="shared" si="65"/>
        <v>4.170540882078356</v>
      </c>
      <c r="AW27" s="4">
        <f t="shared" si="66"/>
        <v>0.56263919205676893</v>
      </c>
      <c r="AX27" s="3" t="str">
        <f t="shared" si="67"/>
        <v>C1</v>
      </c>
      <c r="AY27" s="3">
        <f t="shared" si="68"/>
        <v>0.31656286043829374</v>
      </c>
      <c r="BA27" s="3">
        <v>21</v>
      </c>
      <c r="BB27" s="4">
        <v>1.7</v>
      </c>
      <c r="BC27" s="4">
        <v>0.2</v>
      </c>
      <c r="BD27" s="4">
        <v>5.4</v>
      </c>
      <c r="BE27" s="4">
        <v>3.4</v>
      </c>
      <c r="BF27" s="1">
        <f t="shared" si="69"/>
        <v>0.56263919205676893</v>
      </c>
      <c r="BG27" s="1">
        <f t="shared" si="70"/>
        <v>2.8272718137969877</v>
      </c>
      <c r="BH27" s="1">
        <f t="shared" si="71"/>
        <v>5.3817980266821612</v>
      </c>
      <c r="BI27" s="1">
        <f t="shared" si="72"/>
        <v>4.107195485007515</v>
      </c>
      <c r="BJ27" s="4">
        <f t="shared" si="73"/>
        <v>0.56263919205676893</v>
      </c>
      <c r="BK27" s="3" t="str">
        <f t="shared" si="74"/>
        <v>C1</v>
      </c>
      <c r="BL27" s="3">
        <f t="shared" si="75"/>
        <v>0.31656286043829374</v>
      </c>
      <c r="BN27" s="3">
        <v>21</v>
      </c>
      <c r="BO27" s="4">
        <v>1.7</v>
      </c>
      <c r="BP27" s="4">
        <v>0.2</v>
      </c>
      <c r="BQ27" s="4">
        <v>5.4</v>
      </c>
      <c r="BR27" s="4">
        <v>3.4</v>
      </c>
      <c r="BS27" s="1">
        <f t="shared" si="76"/>
        <v>0.56263919205676893</v>
      </c>
      <c r="BT27" s="1">
        <f t="shared" si="77"/>
        <v>2.7705534982194675</v>
      </c>
      <c r="BU27" s="1">
        <f t="shared" si="78"/>
        <v>5.3420238613199063</v>
      </c>
      <c r="BV27" s="1">
        <f t="shared" si="79"/>
        <v>4.0555622379840948</v>
      </c>
      <c r="BW27" s="4">
        <f t="shared" si="80"/>
        <v>0.56263919205676893</v>
      </c>
      <c r="BX27" s="3" t="str">
        <f t="shared" si="81"/>
        <v>C1</v>
      </c>
      <c r="BY27" s="3">
        <f t="shared" si="82"/>
        <v>0.31656286043829374</v>
      </c>
      <c r="CA27" s="3">
        <v>21</v>
      </c>
      <c r="CB27" s="4">
        <v>1.7</v>
      </c>
      <c r="CC27" s="4">
        <v>0.2</v>
      </c>
      <c r="CD27" s="4">
        <v>5.4</v>
      </c>
      <c r="CE27" s="4">
        <v>3.4</v>
      </c>
      <c r="CF27" s="1">
        <f t="shared" si="83"/>
        <v>0.56263919205676893</v>
      </c>
      <c r="CG27" s="1">
        <f t="shared" si="84"/>
        <v>2.7405377376370388</v>
      </c>
      <c r="CH27" s="1">
        <f t="shared" si="85"/>
        <v>5.2987532226256508</v>
      </c>
      <c r="CI27" s="1">
        <f t="shared" si="86"/>
        <v>3.9911544991532337</v>
      </c>
      <c r="CJ27" s="4">
        <f t="shared" si="87"/>
        <v>0.56263919205676893</v>
      </c>
      <c r="CK27" s="3" t="str">
        <f t="shared" si="88"/>
        <v>C1</v>
      </c>
      <c r="CL27" s="3">
        <f t="shared" si="89"/>
        <v>0.31656286043829374</v>
      </c>
      <c r="CN27" s="3">
        <v>21</v>
      </c>
      <c r="CO27" s="4">
        <v>1.7</v>
      </c>
      <c r="CP27" s="4">
        <v>0.2</v>
      </c>
      <c r="CQ27" s="4">
        <v>5.4</v>
      </c>
      <c r="CR27" s="4">
        <v>3.4</v>
      </c>
      <c r="CS27" s="1">
        <f t="shared" si="90"/>
        <v>0.56263919205676893</v>
      </c>
      <c r="CT27" s="1">
        <f t="shared" si="91"/>
        <v>2.7405377376370388</v>
      </c>
      <c r="CU27" s="1">
        <f t="shared" si="92"/>
        <v>5.2987532226256508</v>
      </c>
      <c r="CV27" s="1">
        <f t="shared" si="93"/>
        <v>3.9777023248465349</v>
      </c>
      <c r="CW27" s="4">
        <f t="shared" si="94"/>
        <v>0.56263919205676893</v>
      </c>
      <c r="CX27" s="3" t="str">
        <f t="shared" si="95"/>
        <v>C1</v>
      </c>
      <c r="CY27" s="3">
        <f t="shared" si="96"/>
        <v>0.31656286043829374</v>
      </c>
    </row>
    <row r="28" spans="1:103" x14ac:dyDescent="0.35">
      <c r="A28" s="3">
        <v>22</v>
      </c>
      <c r="B28" s="4">
        <v>1.5</v>
      </c>
      <c r="C28" s="4">
        <v>0.4</v>
      </c>
      <c r="D28" s="4">
        <v>5.0999999999999996</v>
      </c>
      <c r="E28" s="4">
        <v>3.7</v>
      </c>
      <c r="F28" s="1">
        <f t="shared" si="42"/>
        <v>0.30000000000000016</v>
      </c>
      <c r="G28" s="1">
        <f t="shared" si="43"/>
        <v>3.6441734316577201</v>
      </c>
      <c r="H28" s="1">
        <f t="shared" si="44"/>
        <v>5.1244511901275827</v>
      </c>
      <c r="I28" s="1">
        <f t="shared" si="45"/>
        <v>4.4855322984011616</v>
      </c>
      <c r="J28" s="4">
        <f t="shared" si="46"/>
        <v>0.30000000000000016</v>
      </c>
      <c r="K28" s="3" t="str">
        <f t="shared" si="47"/>
        <v>C1</v>
      </c>
      <c r="L28" s="3">
        <f t="shared" si="48"/>
        <v>9.0000000000000094E-2</v>
      </c>
      <c r="N28" s="3">
        <v>22</v>
      </c>
      <c r="O28" s="4">
        <v>1.5</v>
      </c>
      <c r="P28" s="4">
        <v>0.4</v>
      </c>
      <c r="Q28" s="4">
        <v>5.0999999999999996</v>
      </c>
      <c r="R28" s="4">
        <v>3.7</v>
      </c>
      <c r="S28" s="1">
        <f t="shared" si="98"/>
        <v>0.33407644963724925</v>
      </c>
      <c r="T28" s="1">
        <f t="shared" si="49"/>
        <v>3.3635508657975977</v>
      </c>
      <c r="U28" s="1">
        <f t="shared" si="50"/>
        <v>5.3778451852545093</v>
      </c>
      <c r="V28" s="1">
        <f t="shared" si="51"/>
        <v>4.518328686322751</v>
      </c>
      <c r="W28" s="4">
        <f t="shared" si="52"/>
        <v>0.33407644963724925</v>
      </c>
      <c r="X28" s="3" t="str">
        <f t="shared" si="53"/>
        <v>C1</v>
      </c>
      <c r="Y28" s="3">
        <f t="shared" si="54"/>
        <v>0.11160707420222954</v>
      </c>
      <c r="AA28" s="3">
        <v>22</v>
      </c>
      <c r="AB28" s="4">
        <v>1.5</v>
      </c>
      <c r="AC28" s="4">
        <v>0.4</v>
      </c>
      <c r="AD28" s="4">
        <v>5.0999999999999996</v>
      </c>
      <c r="AE28" s="4">
        <v>3.7</v>
      </c>
      <c r="AF28" s="1">
        <f t="shared" si="55"/>
        <v>0.42621696312321861</v>
      </c>
      <c r="AG28" s="1">
        <f t="shared" si="56"/>
        <v>3.2540085845410984</v>
      </c>
      <c r="AH28" s="1">
        <f t="shared" si="57"/>
        <v>5.4922998045315374</v>
      </c>
      <c r="AI28" s="1">
        <f t="shared" si="58"/>
        <v>4.4723655453717734</v>
      </c>
      <c r="AJ28" s="4">
        <f t="shared" si="59"/>
        <v>0.42621696312321861</v>
      </c>
      <c r="AK28" s="3" t="str">
        <f t="shared" si="60"/>
        <v>C1</v>
      </c>
      <c r="AL28" s="3">
        <f t="shared" si="61"/>
        <v>0.18166089965397908</v>
      </c>
      <c r="AN28" s="3">
        <v>22</v>
      </c>
      <c r="AO28" s="4">
        <v>1.5</v>
      </c>
      <c r="AP28" s="4">
        <v>0.4</v>
      </c>
      <c r="AQ28" s="4">
        <v>5.0999999999999996</v>
      </c>
      <c r="AR28" s="4">
        <v>3.7</v>
      </c>
      <c r="AS28" s="1">
        <f t="shared" si="62"/>
        <v>0.42621696312321861</v>
      </c>
      <c r="AT28" s="1">
        <f t="shared" si="63"/>
        <v>3.1596208633315488</v>
      </c>
      <c r="AU28" s="1">
        <f t="shared" si="64"/>
        <v>5.626012254598181</v>
      </c>
      <c r="AV28" s="1">
        <f t="shared" si="65"/>
        <v>4.3901493424582858</v>
      </c>
      <c r="AW28" s="4">
        <f t="shared" si="66"/>
        <v>0.42621696312321861</v>
      </c>
      <c r="AX28" s="3" t="str">
        <f t="shared" si="67"/>
        <v>C1</v>
      </c>
      <c r="AY28" s="3">
        <f t="shared" si="68"/>
        <v>0.18166089965397908</v>
      </c>
      <c r="BA28" s="3">
        <v>22</v>
      </c>
      <c r="BB28" s="4">
        <v>1.5</v>
      </c>
      <c r="BC28" s="4">
        <v>0.4</v>
      </c>
      <c r="BD28" s="4">
        <v>5.0999999999999996</v>
      </c>
      <c r="BE28" s="4">
        <v>3.7</v>
      </c>
      <c r="BF28" s="1">
        <f t="shared" si="69"/>
        <v>0.42621696312321861</v>
      </c>
      <c r="BG28" s="1">
        <f t="shared" si="70"/>
        <v>3.0742053666538998</v>
      </c>
      <c r="BH28" s="1">
        <f t="shared" si="71"/>
        <v>5.633271695915262</v>
      </c>
      <c r="BI28" s="1">
        <f t="shared" si="72"/>
        <v>4.3261320354827069</v>
      </c>
      <c r="BJ28" s="4">
        <f t="shared" si="73"/>
        <v>0.42621696312321861</v>
      </c>
      <c r="BK28" s="3" t="str">
        <f t="shared" si="74"/>
        <v>C1</v>
      </c>
      <c r="BL28" s="3">
        <f t="shared" si="75"/>
        <v>0.18166089965397908</v>
      </c>
      <c r="BN28" s="3">
        <v>22</v>
      </c>
      <c r="BO28" s="4">
        <v>1.5</v>
      </c>
      <c r="BP28" s="4">
        <v>0.4</v>
      </c>
      <c r="BQ28" s="4">
        <v>5.0999999999999996</v>
      </c>
      <c r="BR28" s="4">
        <v>3.7</v>
      </c>
      <c r="BS28" s="1">
        <f t="shared" si="76"/>
        <v>0.42621696312321861</v>
      </c>
      <c r="BT28" s="1">
        <f t="shared" si="77"/>
        <v>3.0181347581251985</v>
      </c>
      <c r="BU28" s="1">
        <f t="shared" si="78"/>
        <v>5.5904028075171706</v>
      </c>
      <c r="BV28" s="1">
        <f t="shared" si="79"/>
        <v>4.2761444261295809</v>
      </c>
      <c r="BW28" s="4">
        <f t="shared" si="80"/>
        <v>0.42621696312321861</v>
      </c>
      <c r="BX28" s="3" t="str">
        <f t="shared" si="81"/>
        <v>C1</v>
      </c>
      <c r="BY28" s="3">
        <f t="shared" si="82"/>
        <v>0.18166089965397908</v>
      </c>
      <c r="CA28" s="3">
        <v>22</v>
      </c>
      <c r="CB28" s="4">
        <v>1.5</v>
      </c>
      <c r="CC28" s="4">
        <v>0.4</v>
      </c>
      <c r="CD28" s="4">
        <v>5.0999999999999996</v>
      </c>
      <c r="CE28" s="4">
        <v>3.7</v>
      </c>
      <c r="CF28" s="1">
        <f t="shared" si="83"/>
        <v>0.42621696312321861</v>
      </c>
      <c r="CG28" s="1">
        <f t="shared" si="84"/>
        <v>2.9857591359197966</v>
      </c>
      <c r="CH28" s="1">
        <f t="shared" si="85"/>
        <v>5.5447207839014379</v>
      </c>
      <c r="CI28" s="1">
        <f t="shared" si="86"/>
        <v>4.2143284442614464</v>
      </c>
      <c r="CJ28" s="4">
        <f t="shared" si="87"/>
        <v>0.42621696312321861</v>
      </c>
      <c r="CK28" s="3" t="str">
        <f t="shared" si="88"/>
        <v>C1</v>
      </c>
      <c r="CL28" s="3">
        <f t="shared" si="89"/>
        <v>0.18166089965397908</v>
      </c>
      <c r="CN28" s="3">
        <v>22</v>
      </c>
      <c r="CO28" s="4">
        <v>1.5</v>
      </c>
      <c r="CP28" s="4">
        <v>0.4</v>
      </c>
      <c r="CQ28" s="4">
        <v>5.0999999999999996</v>
      </c>
      <c r="CR28" s="4">
        <v>3.7</v>
      </c>
      <c r="CS28" s="1">
        <f t="shared" si="90"/>
        <v>0.42621696312321861</v>
      </c>
      <c r="CT28" s="1">
        <f t="shared" si="91"/>
        <v>2.9857591359197966</v>
      </c>
      <c r="CU28" s="1">
        <f t="shared" si="92"/>
        <v>5.5447207839014379</v>
      </c>
      <c r="CV28" s="1">
        <f t="shared" si="93"/>
        <v>4.201272094694767</v>
      </c>
      <c r="CW28" s="4">
        <f t="shared" si="94"/>
        <v>0.42621696312321861</v>
      </c>
      <c r="CX28" s="3" t="str">
        <f t="shared" si="95"/>
        <v>C1</v>
      </c>
      <c r="CY28" s="3">
        <f t="shared" si="96"/>
        <v>0.18166089965397908</v>
      </c>
    </row>
    <row r="29" spans="1:103" x14ac:dyDescent="0.35">
      <c r="A29" s="3">
        <v>23</v>
      </c>
      <c r="B29" s="4">
        <v>1</v>
      </c>
      <c r="C29" s="4">
        <v>0.2</v>
      </c>
      <c r="D29" s="4">
        <v>4.5999999999999996</v>
      </c>
      <c r="E29" s="4">
        <v>3.6</v>
      </c>
      <c r="F29" s="1">
        <f t="shared" si="42"/>
        <v>0.64807406984078597</v>
      </c>
      <c r="G29" s="1">
        <f t="shared" si="43"/>
        <v>4.3162483709814481</v>
      </c>
      <c r="H29" s="1">
        <f t="shared" si="44"/>
        <v>5.768015256567895</v>
      </c>
      <c r="I29" s="1">
        <f t="shared" si="45"/>
        <v>5.1351728305871074</v>
      </c>
      <c r="J29" s="4">
        <f t="shared" si="46"/>
        <v>0.64807406984078597</v>
      </c>
      <c r="K29" s="3" t="str">
        <f t="shared" si="47"/>
        <v>C1</v>
      </c>
      <c r="L29" s="3">
        <f t="shared" si="48"/>
        <v>0.41999999999999993</v>
      </c>
      <c r="N29" s="3">
        <v>23</v>
      </c>
      <c r="O29" s="4">
        <v>1</v>
      </c>
      <c r="P29" s="4">
        <v>0.2</v>
      </c>
      <c r="Q29" s="4">
        <v>4.5999999999999996</v>
      </c>
      <c r="R29" s="4">
        <v>3.6</v>
      </c>
      <c r="S29" s="1">
        <f t="shared" si="98"/>
        <v>0.66982527403169989</v>
      </c>
      <c r="T29" s="1">
        <f t="shared" si="49"/>
        <v>3.9844118661191721</v>
      </c>
      <c r="U29" s="1">
        <f t="shared" si="50"/>
        <v>6.0607154254381603</v>
      </c>
      <c r="V29" s="1">
        <f t="shared" si="51"/>
        <v>5.1759057178430155</v>
      </c>
      <c r="W29" s="4">
        <f t="shared" si="52"/>
        <v>0.66982527403169989</v>
      </c>
      <c r="X29" s="3" t="str">
        <f t="shared" si="53"/>
        <v>C1</v>
      </c>
      <c r="Y29" s="3">
        <f t="shared" si="54"/>
        <v>0.44866589773164184</v>
      </c>
      <c r="AA29" s="3">
        <v>23</v>
      </c>
      <c r="AB29" s="4">
        <v>1</v>
      </c>
      <c r="AC29" s="4">
        <v>0.2</v>
      </c>
      <c r="AD29" s="4">
        <v>4.5999999999999996</v>
      </c>
      <c r="AE29" s="4">
        <v>3.6</v>
      </c>
      <c r="AF29" s="1">
        <f t="shared" si="55"/>
        <v>0.58434991334183195</v>
      </c>
      <c r="AG29" s="1">
        <f t="shared" si="56"/>
        <v>3.867495214824217</v>
      </c>
      <c r="AH29" s="1">
        <f t="shared" si="57"/>
        <v>6.1805859638988005</v>
      </c>
      <c r="AI29" s="1">
        <f t="shared" si="58"/>
        <v>5.1295972412210729</v>
      </c>
      <c r="AJ29" s="4">
        <f t="shared" si="59"/>
        <v>0.58434991334183195</v>
      </c>
      <c r="AK29" s="3" t="str">
        <f t="shared" si="60"/>
        <v>C1</v>
      </c>
      <c r="AL29" s="3">
        <f t="shared" si="61"/>
        <v>0.34146482122260652</v>
      </c>
      <c r="AN29" s="3">
        <v>23</v>
      </c>
      <c r="AO29" s="4">
        <v>1</v>
      </c>
      <c r="AP29" s="4">
        <v>0.2</v>
      </c>
      <c r="AQ29" s="4">
        <v>4.5999999999999996</v>
      </c>
      <c r="AR29" s="4">
        <v>3.6</v>
      </c>
      <c r="AS29" s="1">
        <f t="shared" si="62"/>
        <v>0.58434991334183195</v>
      </c>
      <c r="AT29" s="1">
        <f t="shared" si="63"/>
        <v>3.7683954144967329</v>
      </c>
      <c r="AU29" s="1">
        <f t="shared" si="64"/>
        <v>6.3171998455715261</v>
      </c>
      <c r="AV29" s="1">
        <f t="shared" si="65"/>
        <v>5.0456462801332052</v>
      </c>
      <c r="AW29" s="4">
        <f t="shared" si="66"/>
        <v>0.58434991334183195</v>
      </c>
      <c r="AX29" s="3" t="str">
        <f t="shared" si="67"/>
        <v>C1</v>
      </c>
      <c r="AY29" s="3">
        <f t="shared" si="68"/>
        <v>0.34146482122260652</v>
      </c>
      <c r="BA29" s="3">
        <v>23</v>
      </c>
      <c r="BB29" s="4">
        <v>1</v>
      </c>
      <c r="BC29" s="4">
        <v>0.2</v>
      </c>
      <c r="BD29" s="4">
        <v>4.5999999999999996</v>
      </c>
      <c r="BE29" s="4">
        <v>3.6</v>
      </c>
      <c r="BF29" s="1">
        <f t="shared" si="69"/>
        <v>0.58434991334183195</v>
      </c>
      <c r="BG29" s="1">
        <f t="shared" si="70"/>
        <v>3.6784152343588996</v>
      </c>
      <c r="BH29" s="1">
        <f t="shared" si="71"/>
        <v>6.3248517769193624</v>
      </c>
      <c r="BI29" s="1">
        <f t="shared" si="72"/>
        <v>4.9794998130765853</v>
      </c>
      <c r="BJ29" s="4">
        <f t="shared" si="73"/>
        <v>0.58434991334183195</v>
      </c>
      <c r="BK29" s="3" t="str">
        <f t="shared" si="74"/>
        <v>C1</v>
      </c>
      <c r="BL29" s="3">
        <f t="shared" si="75"/>
        <v>0.34146482122260652</v>
      </c>
      <c r="BN29" s="3">
        <v>23</v>
      </c>
      <c r="BO29" s="4">
        <v>1</v>
      </c>
      <c r="BP29" s="4">
        <v>0.2</v>
      </c>
      <c r="BQ29" s="4">
        <v>4.5999999999999996</v>
      </c>
      <c r="BR29" s="4">
        <v>3.6</v>
      </c>
      <c r="BS29" s="1">
        <f t="shared" si="76"/>
        <v>0.58434991334183195</v>
      </c>
      <c r="BT29" s="1">
        <f t="shared" si="77"/>
        <v>3.6213615353100215</v>
      </c>
      <c r="BU29" s="1">
        <f t="shared" si="78"/>
        <v>6.2808245793406545</v>
      </c>
      <c r="BV29" s="1">
        <f t="shared" si="79"/>
        <v>4.9269642144540065</v>
      </c>
      <c r="BW29" s="4">
        <f t="shared" si="80"/>
        <v>0.58434991334183195</v>
      </c>
      <c r="BX29" s="3" t="str">
        <f t="shared" si="81"/>
        <v>C1</v>
      </c>
      <c r="BY29" s="3">
        <f t="shared" si="82"/>
        <v>0.34146482122260652</v>
      </c>
      <c r="CA29" s="3">
        <v>23</v>
      </c>
      <c r="CB29" s="4">
        <v>1</v>
      </c>
      <c r="CC29" s="4">
        <v>0.2</v>
      </c>
      <c r="CD29" s="4">
        <v>4.5999999999999996</v>
      </c>
      <c r="CE29" s="4">
        <v>3.6</v>
      </c>
      <c r="CF29" s="1">
        <f t="shared" si="83"/>
        <v>0.58434991334183195</v>
      </c>
      <c r="CG29" s="1">
        <f t="shared" si="84"/>
        <v>3.5802851601869432</v>
      </c>
      <c r="CH29" s="1">
        <f t="shared" si="85"/>
        <v>6.2345523381509009</v>
      </c>
      <c r="CI29" s="1">
        <f t="shared" si="86"/>
        <v>4.8663108103344337</v>
      </c>
      <c r="CJ29" s="4">
        <f t="shared" si="87"/>
        <v>0.58434991334183195</v>
      </c>
      <c r="CK29" s="3" t="str">
        <f t="shared" si="88"/>
        <v>C1</v>
      </c>
      <c r="CL29" s="3">
        <f t="shared" si="89"/>
        <v>0.34146482122260652</v>
      </c>
      <c r="CN29" s="3">
        <v>23</v>
      </c>
      <c r="CO29" s="4">
        <v>1</v>
      </c>
      <c r="CP29" s="4">
        <v>0.2</v>
      </c>
      <c r="CQ29" s="4">
        <v>4.5999999999999996</v>
      </c>
      <c r="CR29" s="4">
        <v>3.6</v>
      </c>
      <c r="CS29" s="1">
        <f t="shared" si="90"/>
        <v>0.58434991334183195</v>
      </c>
      <c r="CT29" s="1">
        <f t="shared" si="91"/>
        <v>3.5802851601869432</v>
      </c>
      <c r="CU29" s="1">
        <f t="shared" si="92"/>
        <v>6.2345523381509009</v>
      </c>
      <c r="CV29" s="1">
        <f t="shared" si="93"/>
        <v>4.8530522133075724</v>
      </c>
      <c r="CW29" s="4">
        <f t="shared" si="94"/>
        <v>0.58434991334183195</v>
      </c>
      <c r="CX29" s="3" t="str">
        <f t="shared" si="95"/>
        <v>C1</v>
      </c>
      <c r="CY29" s="3">
        <f t="shared" si="96"/>
        <v>0.34146482122260652</v>
      </c>
    </row>
    <row r="30" spans="1:103" x14ac:dyDescent="0.35">
      <c r="A30" s="3">
        <v>24</v>
      </c>
      <c r="B30" s="4">
        <v>1.7</v>
      </c>
      <c r="C30" s="4">
        <v>0.5</v>
      </c>
      <c r="D30" s="4">
        <v>5.0999999999999996</v>
      </c>
      <c r="E30" s="4">
        <v>3.3</v>
      </c>
      <c r="F30" s="1">
        <f t="shared" si="42"/>
        <v>0.46904157598234303</v>
      </c>
      <c r="G30" s="1">
        <f t="shared" si="43"/>
        <v>3.4132096331752027</v>
      </c>
      <c r="H30" s="1">
        <f t="shared" si="44"/>
        <v>4.8918299234540035</v>
      </c>
      <c r="I30" s="1">
        <f t="shared" si="45"/>
        <v>4.2602816808281592</v>
      </c>
      <c r="J30" s="4">
        <f t="shared" si="46"/>
        <v>0.46904157598234303</v>
      </c>
      <c r="K30" s="3" t="str">
        <f t="shared" si="47"/>
        <v>C1</v>
      </c>
      <c r="L30" s="3">
        <f t="shared" si="48"/>
        <v>0.22000000000000006</v>
      </c>
      <c r="N30" s="3">
        <v>24</v>
      </c>
      <c r="O30" s="4">
        <v>1.7</v>
      </c>
      <c r="P30" s="4">
        <v>0.5</v>
      </c>
      <c r="Q30" s="4">
        <v>5.0999999999999996</v>
      </c>
      <c r="R30" s="4">
        <v>3.3</v>
      </c>
      <c r="S30" s="1">
        <f t="shared" si="98"/>
        <v>0.34646565017509251</v>
      </c>
      <c r="T30" s="1">
        <f t="shared" si="49"/>
        <v>3.0640228999747494</v>
      </c>
      <c r="U30" s="1">
        <f t="shared" si="50"/>
        <v>5.1447119396355188</v>
      </c>
      <c r="V30" s="1">
        <f t="shared" si="51"/>
        <v>4.2664904988140551</v>
      </c>
      <c r="W30" s="4">
        <f t="shared" si="52"/>
        <v>0.34646565017509251</v>
      </c>
      <c r="X30" s="3" t="str">
        <f t="shared" si="53"/>
        <v>C1</v>
      </c>
      <c r="Y30" s="3">
        <f t="shared" si="54"/>
        <v>0.12003844675124958</v>
      </c>
      <c r="AA30" s="3">
        <v>24</v>
      </c>
      <c r="AB30" s="4">
        <v>1.7</v>
      </c>
      <c r="AC30" s="4">
        <v>0.5</v>
      </c>
      <c r="AD30" s="4">
        <v>5.0999999999999996</v>
      </c>
      <c r="AE30" s="4">
        <v>3.3</v>
      </c>
      <c r="AF30" s="1">
        <f t="shared" si="55"/>
        <v>0.42275255550190477</v>
      </c>
      <c r="AG30" s="1">
        <f t="shared" si="56"/>
        <v>2.9483822400054311</v>
      </c>
      <c r="AH30" s="1">
        <f t="shared" si="57"/>
        <v>5.2615519166333984</v>
      </c>
      <c r="AI30" s="1">
        <f t="shared" si="58"/>
        <v>4.2172159909454132</v>
      </c>
      <c r="AJ30" s="4">
        <f t="shared" si="59"/>
        <v>0.42275255550190477</v>
      </c>
      <c r="AK30" s="3" t="str">
        <f t="shared" si="60"/>
        <v>C1</v>
      </c>
      <c r="AL30" s="3">
        <f t="shared" si="61"/>
        <v>0.17871972318339108</v>
      </c>
      <c r="AN30" s="3">
        <v>24</v>
      </c>
      <c r="AO30" s="4">
        <v>1.7</v>
      </c>
      <c r="AP30" s="4">
        <v>0.5</v>
      </c>
      <c r="AQ30" s="4">
        <v>5.0999999999999996</v>
      </c>
      <c r="AR30" s="4">
        <v>3.3</v>
      </c>
      <c r="AS30" s="1">
        <f t="shared" si="62"/>
        <v>0.42275255550190477</v>
      </c>
      <c r="AT30" s="1">
        <f t="shared" si="63"/>
        <v>2.8497726225086804</v>
      </c>
      <c r="AU30" s="1">
        <f t="shared" si="64"/>
        <v>5.4001864679739446</v>
      </c>
      <c r="AV30" s="1">
        <f t="shared" si="65"/>
        <v>4.1314424423550085</v>
      </c>
      <c r="AW30" s="4">
        <f t="shared" si="66"/>
        <v>0.42275255550190477</v>
      </c>
      <c r="AX30" s="3" t="str">
        <f t="shared" si="67"/>
        <v>C1</v>
      </c>
      <c r="AY30" s="3">
        <f t="shared" si="68"/>
        <v>0.17871972318339108</v>
      </c>
      <c r="BA30" s="3">
        <v>24</v>
      </c>
      <c r="BB30" s="4">
        <v>1.7</v>
      </c>
      <c r="BC30" s="4">
        <v>0.5</v>
      </c>
      <c r="BD30" s="4">
        <v>5.0999999999999996</v>
      </c>
      <c r="BE30" s="4">
        <v>3.3</v>
      </c>
      <c r="BF30" s="1">
        <f t="shared" si="69"/>
        <v>0.42275255550190477</v>
      </c>
      <c r="BG30" s="1">
        <f t="shared" si="70"/>
        <v>2.7593333351636686</v>
      </c>
      <c r="BH30" s="1">
        <f t="shared" si="71"/>
        <v>5.4068243914519742</v>
      </c>
      <c r="BI30" s="1">
        <f t="shared" si="72"/>
        <v>4.0656499231390617</v>
      </c>
      <c r="BJ30" s="4">
        <f t="shared" si="73"/>
        <v>0.42275255550190477</v>
      </c>
      <c r="BK30" s="3" t="str">
        <f t="shared" si="74"/>
        <v>C1</v>
      </c>
      <c r="BL30" s="3">
        <f t="shared" si="75"/>
        <v>0.17871972318339108</v>
      </c>
      <c r="BN30" s="3">
        <v>24</v>
      </c>
      <c r="BO30" s="4">
        <v>1.7</v>
      </c>
      <c r="BP30" s="4">
        <v>0.5</v>
      </c>
      <c r="BQ30" s="4">
        <v>5.0999999999999996</v>
      </c>
      <c r="BR30" s="4">
        <v>3.3</v>
      </c>
      <c r="BS30" s="1">
        <f t="shared" si="76"/>
        <v>0.42275255550190477</v>
      </c>
      <c r="BT30" s="1">
        <f t="shared" si="77"/>
        <v>2.7024137094878418</v>
      </c>
      <c r="BU30" s="1">
        <f t="shared" si="78"/>
        <v>5.3633646597423139</v>
      </c>
      <c r="BV30" s="1">
        <f t="shared" si="79"/>
        <v>4.0122337729463444</v>
      </c>
      <c r="BW30" s="4">
        <f t="shared" si="80"/>
        <v>0.42275255550190477</v>
      </c>
      <c r="BX30" s="3" t="str">
        <f t="shared" si="81"/>
        <v>C1</v>
      </c>
      <c r="BY30" s="3">
        <f t="shared" si="82"/>
        <v>0.17871972318339108</v>
      </c>
      <c r="CA30" s="3">
        <v>24</v>
      </c>
      <c r="CB30" s="4">
        <v>1.7</v>
      </c>
      <c r="CC30" s="4">
        <v>0.5</v>
      </c>
      <c r="CD30" s="4">
        <v>5.0999999999999996</v>
      </c>
      <c r="CE30" s="4">
        <v>3.3</v>
      </c>
      <c r="CF30" s="1">
        <f t="shared" si="83"/>
        <v>0.42275255550190477</v>
      </c>
      <c r="CG30" s="1">
        <f t="shared" si="84"/>
        <v>2.664586417368231</v>
      </c>
      <c r="CH30" s="1">
        <f t="shared" si="85"/>
        <v>5.317323440550572</v>
      </c>
      <c r="CI30" s="1">
        <f t="shared" si="86"/>
        <v>3.9503351211567397</v>
      </c>
      <c r="CJ30" s="4">
        <f t="shared" si="87"/>
        <v>0.42275255550190477</v>
      </c>
      <c r="CK30" s="3" t="str">
        <f t="shared" si="88"/>
        <v>C1</v>
      </c>
      <c r="CL30" s="3">
        <f t="shared" si="89"/>
        <v>0.17871972318339108</v>
      </c>
      <c r="CN30" s="3">
        <v>24</v>
      </c>
      <c r="CO30" s="4">
        <v>1.7</v>
      </c>
      <c r="CP30" s="4">
        <v>0.5</v>
      </c>
      <c r="CQ30" s="4">
        <v>5.0999999999999996</v>
      </c>
      <c r="CR30" s="4">
        <v>3.3</v>
      </c>
      <c r="CS30" s="1">
        <f t="shared" si="90"/>
        <v>0.42275255550190477</v>
      </c>
      <c r="CT30" s="1">
        <f t="shared" si="91"/>
        <v>2.664586417368231</v>
      </c>
      <c r="CU30" s="1">
        <f t="shared" si="92"/>
        <v>5.317323440550572</v>
      </c>
      <c r="CV30" s="1">
        <f t="shared" si="93"/>
        <v>3.9370393762820881</v>
      </c>
      <c r="CW30" s="4">
        <f t="shared" si="94"/>
        <v>0.42275255550190477</v>
      </c>
      <c r="CX30" s="3" t="str">
        <f t="shared" si="95"/>
        <v>C1</v>
      </c>
      <c r="CY30" s="3">
        <f t="shared" si="96"/>
        <v>0.17871972318339108</v>
      </c>
    </row>
    <row r="31" spans="1:103" x14ac:dyDescent="0.35">
      <c r="A31" s="3">
        <v>25</v>
      </c>
      <c r="B31" s="4">
        <v>1.9</v>
      </c>
      <c r="C31" s="4">
        <v>0.2</v>
      </c>
      <c r="D31" s="4">
        <v>4.8</v>
      </c>
      <c r="E31" s="4">
        <v>3.4</v>
      </c>
      <c r="F31" s="1">
        <f t="shared" si="42"/>
        <v>0.59160797830996159</v>
      </c>
      <c r="G31" s="1">
        <f t="shared" si="43"/>
        <v>3.4727510708370679</v>
      </c>
      <c r="H31" s="1">
        <f t="shared" si="44"/>
        <v>4.935585071701226</v>
      </c>
      <c r="I31" s="1">
        <f t="shared" si="45"/>
        <v>4.3150898020782842</v>
      </c>
      <c r="J31" s="4">
        <f t="shared" si="46"/>
        <v>0.59160797830996159</v>
      </c>
      <c r="K31" s="3" t="str">
        <f t="shared" si="47"/>
        <v>C1</v>
      </c>
      <c r="L31" s="3">
        <f t="shared" si="48"/>
        <v>0.35</v>
      </c>
      <c r="N31" s="3">
        <v>25</v>
      </c>
      <c r="O31" s="4">
        <v>1.9</v>
      </c>
      <c r="P31" s="4">
        <v>0.2</v>
      </c>
      <c r="Q31" s="4">
        <v>4.8</v>
      </c>
      <c r="R31" s="4">
        <v>3.4</v>
      </c>
      <c r="S31" s="1">
        <f t="shared" si="98"/>
        <v>0.46213402657233021</v>
      </c>
      <c r="T31" s="1">
        <f t="shared" si="49"/>
        <v>3.1137913624759754</v>
      </c>
      <c r="U31" s="1">
        <f t="shared" si="50"/>
        <v>5.2151760221327397</v>
      </c>
      <c r="V31" s="1">
        <f t="shared" si="51"/>
        <v>4.3357610092591337</v>
      </c>
      <c r="W31" s="4">
        <f t="shared" si="52"/>
        <v>0.46213402657233021</v>
      </c>
      <c r="X31" s="3" t="str">
        <f t="shared" si="53"/>
        <v>C1</v>
      </c>
      <c r="Y31" s="3">
        <f t="shared" si="54"/>
        <v>0.21356785851595522</v>
      </c>
      <c r="AA31" s="3">
        <v>25</v>
      </c>
      <c r="AB31" s="4">
        <v>1.9</v>
      </c>
      <c r="AC31" s="4">
        <v>0.2</v>
      </c>
      <c r="AD31" s="4">
        <v>4.8</v>
      </c>
      <c r="AE31" s="4">
        <v>3.4</v>
      </c>
      <c r="AF31" s="1">
        <f t="shared" si="55"/>
        <v>0.482329028579912</v>
      </c>
      <c r="AG31" s="1">
        <f t="shared" si="56"/>
        <v>2.9970412207364583</v>
      </c>
      <c r="AH31" s="1">
        <f t="shared" si="57"/>
        <v>5.3338206622591722</v>
      </c>
      <c r="AI31" s="1">
        <f t="shared" si="58"/>
        <v>4.2824288001753645</v>
      </c>
      <c r="AJ31" s="4">
        <f t="shared" si="59"/>
        <v>0.482329028579912</v>
      </c>
      <c r="AK31" s="3" t="str">
        <f t="shared" si="60"/>
        <v>C1</v>
      </c>
      <c r="AL31" s="3">
        <f t="shared" si="61"/>
        <v>0.23264129181084156</v>
      </c>
      <c r="AN31" s="3">
        <v>25</v>
      </c>
      <c r="AO31" s="4">
        <v>1.9</v>
      </c>
      <c r="AP31" s="4">
        <v>0.2</v>
      </c>
      <c r="AQ31" s="4">
        <v>4.8</v>
      </c>
      <c r="AR31" s="4">
        <v>3.4</v>
      </c>
      <c r="AS31" s="1">
        <f t="shared" si="62"/>
        <v>0.482329028579912</v>
      </c>
      <c r="AT31" s="1">
        <f t="shared" si="63"/>
        <v>2.8969646183548745</v>
      </c>
      <c r="AU31" s="1">
        <f t="shared" si="64"/>
        <v>5.471168116184657</v>
      </c>
      <c r="AV31" s="1">
        <f t="shared" si="65"/>
        <v>4.1963826643078121</v>
      </c>
      <c r="AW31" s="4">
        <f t="shared" si="66"/>
        <v>0.482329028579912</v>
      </c>
      <c r="AX31" s="3" t="str">
        <f t="shared" si="67"/>
        <v>C1</v>
      </c>
      <c r="AY31" s="3">
        <f t="shared" si="68"/>
        <v>0.23264129181084156</v>
      </c>
      <c r="BA31" s="3">
        <v>25</v>
      </c>
      <c r="BB31" s="4">
        <v>1.9</v>
      </c>
      <c r="BC31" s="4">
        <v>0.2</v>
      </c>
      <c r="BD31" s="4">
        <v>4.8</v>
      </c>
      <c r="BE31" s="4">
        <v>3.4</v>
      </c>
      <c r="BF31" s="1">
        <f t="shared" si="69"/>
        <v>0.482329028579912</v>
      </c>
      <c r="BG31" s="1">
        <f t="shared" si="70"/>
        <v>2.8051596130248018</v>
      </c>
      <c r="BH31" s="1">
        <f t="shared" si="71"/>
        <v>5.4784806287875121</v>
      </c>
      <c r="BI31" s="1">
        <f t="shared" si="72"/>
        <v>4.1294904184054575</v>
      </c>
      <c r="BJ31" s="4">
        <f t="shared" si="73"/>
        <v>0.482329028579912</v>
      </c>
      <c r="BK31" s="3" t="str">
        <f t="shared" si="74"/>
        <v>C1</v>
      </c>
      <c r="BL31" s="3">
        <f t="shared" si="75"/>
        <v>0.23264129181084156</v>
      </c>
      <c r="BN31" s="3">
        <v>25</v>
      </c>
      <c r="BO31" s="4">
        <v>1.9</v>
      </c>
      <c r="BP31" s="4">
        <v>0.2</v>
      </c>
      <c r="BQ31" s="4">
        <v>4.8</v>
      </c>
      <c r="BR31" s="4">
        <v>3.4</v>
      </c>
      <c r="BS31" s="1">
        <f t="shared" si="76"/>
        <v>0.482329028579912</v>
      </c>
      <c r="BT31" s="1">
        <f t="shared" si="77"/>
        <v>2.7475693654944267</v>
      </c>
      <c r="BU31" s="1">
        <f t="shared" si="78"/>
        <v>5.4348154462604574</v>
      </c>
      <c r="BV31" s="1">
        <f t="shared" si="79"/>
        <v>4.0753471792449725</v>
      </c>
      <c r="BW31" s="4">
        <f t="shared" si="80"/>
        <v>0.482329028579912</v>
      </c>
      <c r="BX31" s="3" t="str">
        <f t="shared" si="81"/>
        <v>C1</v>
      </c>
      <c r="BY31" s="3">
        <f t="shared" si="82"/>
        <v>0.23264129181084156</v>
      </c>
      <c r="CA31" s="3">
        <v>25</v>
      </c>
      <c r="CB31" s="4">
        <v>1.9</v>
      </c>
      <c r="CC31" s="4">
        <v>0.2</v>
      </c>
      <c r="CD31" s="4">
        <v>4.8</v>
      </c>
      <c r="CE31" s="4">
        <v>3.4</v>
      </c>
      <c r="CF31" s="1">
        <f t="shared" si="83"/>
        <v>0.482329028579912</v>
      </c>
      <c r="CG31" s="1">
        <f t="shared" si="84"/>
        <v>2.7055536911366711</v>
      </c>
      <c r="CH31" s="1">
        <f t="shared" si="85"/>
        <v>5.3896395320758046</v>
      </c>
      <c r="CI31" s="1">
        <f t="shared" si="86"/>
        <v>4.0141600494720899</v>
      </c>
      <c r="CJ31" s="4">
        <f t="shared" si="87"/>
        <v>0.482329028579912</v>
      </c>
      <c r="CK31" s="3" t="str">
        <f t="shared" si="88"/>
        <v>C1</v>
      </c>
      <c r="CL31" s="3">
        <f t="shared" si="89"/>
        <v>0.23264129181084156</v>
      </c>
      <c r="CN31" s="3">
        <v>25</v>
      </c>
      <c r="CO31" s="4">
        <v>1.9</v>
      </c>
      <c r="CP31" s="4">
        <v>0.2</v>
      </c>
      <c r="CQ31" s="4">
        <v>4.8</v>
      </c>
      <c r="CR31" s="4">
        <v>3.4</v>
      </c>
      <c r="CS31" s="1">
        <f t="shared" si="90"/>
        <v>0.482329028579912</v>
      </c>
      <c r="CT31" s="1">
        <f t="shared" si="91"/>
        <v>2.7055536911366711</v>
      </c>
      <c r="CU31" s="1">
        <f t="shared" si="92"/>
        <v>5.3896395320758046</v>
      </c>
      <c r="CV31" s="1">
        <f t="shared" si="93"/>
        <v>4.0004175125710884</v>
      </c>
      <c r="CW31" s="4">
        <f t="shared" si="94"/>
        <v>0.482329028579912</v>
      </c>
      <c r="CX31" s="3" t="str">
        <f t="shared" si="95"/>
        <v>C1</v>
      </c>
      <c r="CY31" s="3">
        <f t="shared" si="96"/>
        <v>0.23264129181084156</v>
      </c>
    </row>
    <row r="32" spans="1:103" x14ac:dyDescent="0.35">
      <c r="A32" s="3">
        <v>26</v>
      </c>
      <c r="B32" s="4">
        <v>1.6</v>
      </c>
      <c r="C32" s="4">
        <v>0.2</v>
      </c>
      <c r="D32" s="4">
        <v>5</v>
      </c>
      <c r="E32" s="4">
        <v>3</v>
      </c>
      <c r="F32" s="1">
        <f t="shared" si="42"/>
        <v>0.54772255750516607</v>
      </c>
      <c r="G32" s="1">
        <f t="shared" si="43"/>
        <v>3.6537651812890224</v>
      </c>
      <c r="H32" s="1">
        <f t="shared" si="44"/>
        <v>5.1410115736107818</v>
      </c>
      <c r="I32" s="1">
        <f t="shared" si="45"/>
        <v>4.5221676218380056</v>
      </c>
      <c r="J32" s="4">
        <f t="shared" si="46"/>
        <v>0.54772255750516607</v>
      </c>
      <c r="K32" s="3" t="str">
        <f t="shared" si="47"/>
        <v>C1</v>
      </c>
      <c r="L32" s="3">
        <f t="shared" si="48"/>
        <v>0.29999999999999993</v>
      </c>
      <c r="N32" s="3">
        <v>26</v>
      </c>
      <c r="O32" s="4">
        <v>1.6</v>
      </c>
      <c r="P32" s="4">
        <v>0.2</v>
      </c>
      <c r="Q32" s="4">
        <v>5</v>
      </c>
      <c r="R32" s="4">
        <v>3</v>
      </c>
      <c r="S32" s="1">
        <f t="shared" si="98"/>
        <v>0.42844819817097607</v>
      </c>
      <c r="T32" s="1">
        <f t="shared" si="49"/>
        <v>3.2462894297533613</v>
      </c>
      <c r="U32" s="1">
        <f t="shared" si="50"/>
        <v>5.3696670380688412</v>
      </c>
      <c r="V32" s="1">
        <f t="shared" ref="V32:V71" si="99">SQRT((O32-$O$5)^2 + (P32-$P$5)^2 + (Q32-$Q$5)^2 + (R32-$R$5)^2)</f>
        <v>4.4980387883139121</v>
      </c>
      <c r="W32" s="4">
        <f t="shared" si="52"/>
        <v>0.42844819817097607</v>
      </c>
      <c r="X32" s="3" t="str">
        <f t="shared" si="53"/>
        <v>C1</v>
      </c>
      <c r="Y32" s="3">
        <f t="shared" si="54"/>
        <v>0.18356785851595597</v>
      </c>
      <c r="AA32" s="3">
        <v>26</v>
      </c>
      <c r="AB32" s="4">
        <v>1.6</v>
      </c>
      <c r="AC32" s="4">
        <v>0.2</v>
      </c>
      <c r="AD32" s="4">
        <v>5</v>
      </c>
      <c r="AE32" s="4">
        <v>3</v>
      </c>
      <c r="AF32" s="1">
        <f t="shared" si="55"/>
        <v>0.41003839806690512</v>
      </c>
      <c r="AG32" s="1">
        <f t="shared" si="56"/>
        <v>3.1271830171342909</v>
      </c>
      <c r="AH32" s="1">
        <f t="shared" si="57"/>
        <v>5.4811039034121585</v>
      </c>
      <c r="AI32" s="1">
        <f t="shared" si="58"/>
        <v>4.441675600812955</v>
      </c>
      <c r="AJ32" s="4">
        <f t="shared" si="59"/>
        <v>0.41003839806690512</v>
      </c>
      <c r="AK32" s="3" t="str">
        <f t="shared" si="60"/>
        <v>C1</v>
      </c>
      <c r="AL32" s="3">
        <f t="shared" si="61"/>
        <v>0.16813148788927373</v>
      </c>
      <c r="AN32" s="3">
        <v>26</v>
      </c>
      <c r="AO32" s="4">
        <v>1.6</v>
      </c>
      <c r="AP32" s="4">
        <v>0.2</v>
      </c>
      <c r="AQ32" s="4">
        <v>5</v>
      </c>
      <c r="AR32" s="4">
        <v>3</v>
      </c>
      <c r="AS32" s="1">
        <f t="shared" si="62"/>
        <v>0.41003839806690512</v>
      </c>
      <c r="AT32" s="1">
        <f t="shared" si="63"/>
        <v>3.024831234961713</v>
      </c>
      <c r="AU32" s="1">
        <f t="shared" si="64"/>
        <v>5.6211221200832231</v>
      </c>
      <c r="AV32" s="1">
        <f t="shared" si="65"/>
        <v>4.3524650245151255</v>
      </c>
      <c r="AW32" s="4">
        <f t="shared" si="66"/>
        <v>0.41003839806690512</v>
      </c>
      <c r="AX32" s="3" t="str">
        <f t="shared" si="67"/>
        <v>C1</v>
      </c>
      <c r="AY32" s="3">
        <f t="shared" si="68"/>
        <v>0.16813148788927373</v>
      </c>
      <c r="BA32" s="3">
        <v>26</v>
      </c>
      <c r="BB32" s="4">
        <v>1.6</v>
      </c>
      <c r="BC32" s="4">
        <v>0.2</v>
      </c>
      <c r="BD32" s="4">
        <v>5</v>
      </c>
      <c r="BE32" s="4">
        <v>3</v>
      </c>
      <c r="BF32" s="1">
        <f t="shared" si="69"/>
        <v>0.41003839806690512</v>
      </c>
      <c r="BG32" s="1">
        <f t="shared" si="70"/>
        <v>2.9283586001221047</v>
      </c>
      <c r="BH32" s="1">
        <f t="shared" si="71"/>
        <v>5.6261665457041001</v>
      </c>
      <c r="BI32" s="1">
        <f t="shared" si="72"/>
        <v>4.2858074689790984</v>
      </c>
      <c r="BJ32" s="4">
        <f t="shared" si="73"/>
        <v>0.41003839806690512</v>
      </c>
      <c r="BK32" s="3" t="str">
        <f t="shared" si="74"/>
        <v>C1</v>
      </c>
      <c r="BL32" s="3">
        <f t="shared" si="75"/>
        <v>0.16813148788927373</v>
      </c>
      <c r="BN32" s="3">
        <v>26</v>
      </c>
      <c r="BO32" s="4">
        <v>1.6</v>
      </c>
      <c r="BP32" s="4">
        <v>0.2</v>
      </c>
      <c r="BQ32" s="4">
        <v>5</v>
      </c>
      <c r="BR32" s="4">
        <v>3</v>
      </c>
      <c r="BS32" s="1">
        <f t="shared" si="76"/>
        <v>0.41003839806690512</v>
      </c>
      <c r="BT32" s="1">
        <f t="shared" si="77"/>
        <v>2.8705597063916897</v>
      </c>
      <c r="BU32" s="1">
        <f t="shared" si="78"/>
        <v>5.5842763194378486</v>
      </c>
      <c r="BV32" s="1">
        <f t="shared" si="79"/>
        <v>4.2295259088919934</v>
      </c>
      <c r="BW32" s="4">
        <f t="shared" si="80"/>
        <v>0.41003839806690512</v>
      </c>
      <c r="BX32" s="3" t="str">
        <f t="shared" si="81"/>
        <v>C1</v>
      </c>
      <c r="BY32" s="3">
        <f t="shared" si="82"/>
        <v>0.16813148788927373</v>
      </c>
      <c r="CA32" s="3">
        <v>26</v>
      </c>
      <c r="CB32" s="4">
        <v>1.6</v>
      </c>
      <c r="CC32" s="4">
        <v>0.2</v>
      </c>
      <c r="CD32" s="4">
        <v>5</v>
      </c>
      <c r="CE32" s="4">
        <v>3</v>
      </c>
      <c r="CF32" s="1">
        <f t="shared" si="83"/>
        <v>0.41003839806690512</v>
      </c>
      <c r="CG32" s="1">
        <f t="shared" si="84"/>
        <v>2.8277794406737153</v>
      </c>
      <c r="CH32" s="1">
        <f t="shared" si="85"/>
        <v>5.539823359741975</v>
      </c>
      <c r="CI32" s="1">
        <f t="shared" si="86"/>
        <v>4.1668510375875494</v>
      </c>
      <c r="CJ32" s="4">
        <f t="shared" si="87"/>
        <v>0.41003839806690512</v>
      </c>
      <c r="CK32" s="3" t="str">
        <f t="shared" si="88"/>
        <v>C1</v>
      </c>
      <c r="CL32" s="3">
        <f t="shared" si="89"/>
        <v>0.16813148788927373</v>
      </c>
      <c r="CN32" s="3">
        <v>26</v>
      </c>
      <c r="CO32" s="4">
        <v>1.6</v>
      </c>
      <c r="CP32" s="4">
        <v>0.2</v>
      </c>
      <c r="CQ32" s="4">
        <v>5</v>
      </c>
      <c r="CR32" s="4">
        <v>3</v>
      </c>
      <c r="CS32" s="1">
        <f t="shared" si="90"/>
        <v>0.41003839806690512</v>
      </c>
      <c r="CT32" s="1">
        <f t="shared" si="91"/>
        <v>2.8277794406737153</v>
      </c>
      <c r="CU32" s="1">
        <f t="shared" si="92"/>
        <v>5.539823359741975</v>
      </c>
      <c r="CV32" s="1">
        <f t="shared" si="93"/>
        <v>4.1531244040724058</v>
      </c>
      <c r="CW32" s="4">
        <f t="shared" si="94"/>
        <v>0.41003839806690512</v>
      </c>
      <c r="CX32" s="3" t="str">
        <f t="shared" si="95"/>
        <v>C1</v>
      </c>
      <c r="CY32" s="3">
        <f t="shared" si="96"/>
        <v>0.16813148788927373</v>
      </c>
    </row>
    <row r="33" spans="1:103" x14ac:dyDescent="0.35">
      <c r="A33" s="3">
        <v>27</v>
      </c>
      <c r="B33" s="4">
        <v>1.6</v>
      </c>
      <c r="C33" s="4">
        <v>0.4</v>
      </c>
      <c r="D33" s="4">
        <v>5</v>
      </c>
      <c r="E33" s="4">
        <v>3.4</v>
      </c>
      <c r="F33" s="1">
        <f t="shared" si="42"/>
        <v>0.31622776601683794</v>
      </c>
      <c r="G33" s="1">
        <f t="shared" si="43"/>
        <v>3.5707142142714252</v>
      </c>
      <c r="H33" s="1">
        <f t="shared" si="44"/>
        <v>5.0467811523782169</v>
      </c>
      <c r="I33" s="1">
        <f t="shared" si="45"/>
        <v>4.4147480109288235</v>
      </c>
      <c r="J33" s="4">
        <f t="shared" si="46"/>
        <v>0.31622776601683794</v>
      </c>
      <c r="K33" s="3" t="str">
        <f t="shared" si="47"/>
        <v>C1</v>
      </c>
      <c r="L33" s="3">
        <f t="shared" si="48"/>
        <v>0.1</v>
      </c>
      <c r="N33" s="3">
        <v>27</v>
      </c>
      <c r="O33" s="4">
        <v>1.6</v>
      </c>
      <c r="P33" s="4">
        <v>0.4</v>
      </c>
      <c r="Q33" s="4">
        <v>5</v>
      </c>
      <c r="R33" s="4">
        <v>3.4</v>
      </c>
      <c r="S33" s="1">
        <f t="shared" si="98"/>
        <v>0.17500480577791908</v>
      </c>
      <c r="T33" s="1">
        <f t="shared" si="49"/>
        <v>3.231096155071171</v>
      </c>
      <c r="U33" s="1">
        <f t="shared" si="50"/>
        <v>5.3075574612985736</v>
      </c>
      <c r="V33" s="1">
        <f t="shared" si="99"/>
        <v>4.4305755833751466</v>
      </c>
      <c r="W33" s="4">
        <f t="shared" si="52"/>
        <v>0.17500480577791908</v>
      </c>
      <c r="X33" s="3" t="str">
        <f t="shared" si="53"/>
        <v>C1</v>
      </c>
      <c r="Y33" s="3">
        <f t="shared" si="54"/>
        <v>3.0626682045367178E-2</v>
      </c>
      <c r="AA33" s="3">
        <v>27</v>
      </c>
      <c r="AB33" s="4">
        <v>1.6</v>
      </c>
      <c r="AC33" s="4">
        <v>0.4</v>
      </c>
      <c r="AD33" s="4">
        <v>5</v>
      </c>
      <c r="AE33" s="4">
        <v>3.4</v>
      </c>
      <c r="AF33" s="1">
        <f t="shared" si="55"/>
        <v>0.25106463047109429</v>
      </c>
      <c r="AG33" s="1">
        <f t="shared" si="56"/>
        <v>3.11571736126445</v>
      </c>
      <c r="AH33" s="1">
        <f t="shared" si="57"/>
        <v>5.4245144614847467</v>
      </c>
      <c r="AI33" s="1">
        <f t="shared" si="58"/>
        <v>4.3814442335180477</v>
      </c>
      <c r="AJ33" s="4">
        <f t="shared" si="59"/>
        <v>0.25106463047109429</v>
      </c>
      <c r="AK33" s="3" t="str">
        <f t="shared" si="60"/>
        <v>C1</v>
      </c>
      <c r="AL33" s="3">
        <f t="shared" si="61"/>
        <v>6.3033448673587122E-2</v>
      </c>
      <c r="AN33" s="3">
        <v>27</v>
      </c>
      <c r="AO33" s="4">
        <v>1.6</v>
      </c>
      <c r="AP33" s="4">
        <v>0.4</v>
      </c>
      <c r="AQ33" s="4">
        <v>5</v>
      </c>
      <c r="AR33" s="4">
        <v>3.4</v>
      </c>
      <c r="AS33" s="1">
        <f t="shared" si="62"/>
        <v>0.25106463047109429</v>
      </c>
      <c r="AT33" s="1">
        <f t="shared" si="63"/>
        <v>3.0171516368919877</v>
      </c>
      <c r="AU33" s="1">
        <f t="shared" si="64"/>
        <v>5.5621051670108601</v>
      </c>
      <c r="AV33" s="1">
        <f t="shared" si="65"/>
        <v>4.2962152300764647</v>
      </c>
      <c r="AW33" s="4">
        <f t="shared" si="66"/>
        <v>0.25106463047109429</v>
      </c>
      <c r="AX33" s="3" t="str">
        <f t="shared" si="67"/>
        <v>C1</v>
      </c>
      <c r="AY33" s="3">
        <f t="shared" si="68"/>
        <v>6.3033448673587122E-2</v>
      </c>
      <c r="BA33" s="3">
        <v>27</v>
      </c>
      <c r="BB33" s="4">
        <v>1.6</v>
      </c>
      <c r="BC33" s="4">
        <v>0.4</v>
      </c>
      <c r="BD33" s="4">
        <v>5</v>
      </c>
      <c r="BE33" s="4">
        <v>3.4</v>
      </c>
      <c r="BF33" s="1">
        <f t="shared" si="69"/>
        <v>0.25106463047109429</v>
      </c>
      <c r="BG33" s="1">
        <f t="shared" si="70"/>
        <v>2.9269612694272658</v>
      </c>
      <c r="BH33" s="1">
        <f t="shared" si="71"/>
        <v>5.568999012389928</v>
      </c>
      <c r="BI33" s="1">
        <f t="shared" si="72"/>
        <v>4.230405120001965</v>
      </c>
      <c r="BJ33" s="4">
        <f t="shared" si="73"/>
        <v>0.25106463047109429</v>
      </c>
      <c r="BK33" s="3" t="str">
        <f t="shared" si="74"/>
        <v>C1</v>
      </c>
      <c r="BL33" s="3">
        <f t="shared" si="75"/>
        <v>6.3033448673587122E-2</v>
      </c>
      <c r="BN33" s="3">
        <v>27</v>
      </c>
      <c r="BO33" s="4">
        <v>1.6</v>
      </c>
      <c r="BP33" s="4">
        <v>0.4</v>
      </c>
      <c r="BQ33" s="4">
        <v>5</v>
      </c>
      <c r="BR33" s="4">
        <v>3.4</v>
      </c>
      <c r="BS33" s="1">
        <f t="shared" si="76"/>
        <v>0.25106463047109429</v>
      </c>
      <c r="BT33" s="1">
        <f t="shared" si="77"/>
        <v>2.8698798910294405</v>
      </c>
      <c r="BU33" s="1">
        <f t="shared" si="78"/>
        <v>5.5255619007958483</v>
      </c>
      <c r="BV33" s="1">
        <f t="shared" si="79"/>
        <v>4.1773949471439051</v>
      </c>
      <c r="BW33" s="4">
        <f t="shared" si="80"/>
        <v>0.25106463047109429</v>
      </c>
      <c r="BX33" s="3" t="str">
        <f t="shared" si="81"/>
        <v>C1</v>
      </c>
      <c r="BY33" s="3">
        <f t="shared" si="82"/>
        <v>6.3033448673587122E-2</v>
      </c>
      <c r="CA33" s="3">
        <v>27</v>
      </c>
      <c r="CB33" s="4">
        <v>1.6</v>
      </c>
      <c r="CC33" s="4">
        <v>0.4</v>
      </c>
      <c r="CD33" s="4">
        <v>5</v>
      </c>
      <c r="CE33" s="4">
        <v>3.4</v>
      </c>
      <c r="CF33" s="1">
        <f t="shared" si="83"/>
        <v>0.25106463047109429</v>
      </c>
      <c r="CG33" s="1">
        <f t="shared" si="84"/>
        <v>2.8316853335522372</v>
      </c>
      <c r="CH33" s="1">
        <f t="shared" si="85"/>
        <v>5.4796702194827125</v>
      </c>
      <c r="CI33" s="1">
        <f t="shared" si="86"/>
        <v>4.115638577763816</v>
      </c>
      <c r="CJ33" s="4">
        <f t="shared" si="87"/>
        <v>0.25106463047109429</v>
      </c>
      <c r="CK33" s="3" t="str">
        <f t="shared" si="88"/>
        <v>C1</v>
      </c>
      <c r="CL33" s="3">
        <f t="shared" si="89"/>
        <v>6.3033448673587122E-2</v>
      </c>
      <c r="CN33" s="3">
        <v>27</v>
      </c>
      <c r="CO33" s="4">
        <v>1.6</v>
      </c>
      <c r="CP33" s="4">
        <v>0.4</v>
      </c>
      <c r="CQ33" s="4">
        <v>5</v>
      </c>
      <c r="CR33" s="4">
        <v>3.4</v>
      </c>
      <c r="CS33" s="1">
        <f t="shared" si="90"/>
        <v>0.25106463047109429</v>
      </c>
      <c r="CT33" s="1">
        <f t="shared" si="91"/>
        <v>2.8316853335522372</v>
      </c>
      <c r="CU33" s="1">
        <f t="shared" si="92"/>
        <v>5.4796702194827125</v>
      </c>
      <c r="CV33" s="1">
        <f t="shared" si="93"/>
        <v>4.1022981947887551</v>
      </c>
      <c r="CW33" s="4">
        <f t="shared" si="94"/>
        <v>0.25106463047109429</v>
      </c>
      <c r="CX33" s="3" t="str">
        <f t="shared" si="95"/>
        <v>C1</v>
      </c>
      <c r="CY33" s="3">
        <f t="shared" si="96"/>
        <v>6.3033448673587122E-2</v>
      </c>
    </row>
    <row r="34" spans="1:103" x14ac:dyDescent="0.35">
      <c r="A34" s="3">
        <v>28</v>
      </c>
      <c r="B34" s="4">
        <v>1.5</v>
      </c>
      <c r="C34" s="4">
        <v>0.2</v>
      </c>
      <c r="D34" s="4">
        <v>5.2</v>
      </c>
      <c r="E34" s="4">
        <v>3.5</v>
      </c>
      <c r="F34" s="1">
        <f t="shared" si="42"/>
        <v>0.14142135623730995</v>
      </c>
      <c r="G34" s="1">
        <f t="shared" si="43"/>
        <v>3.66742416417845</v>
      </c>
      <c r="H34" s="1">
        <f t="shared" si="44"/>
        <v>5.1759057178430137</v>
      </c>
      <c r="I34" s="1">
        <f t="shared" si="45"/>
        <v>4.5420259796703055</v>
      </c>
      <c r="J34" s="4">
        <f t="shared" si="46"/>
        <v>0.14142135623730995</v>
      </c>
      <c r="K34" s="3" t="str">
        <f t="shared" si="47"/>
        <v>C1</v>
      </c>
      <c r="L34" s="3">
        <f t="shared" si="48"/>
        <v>2.0000000000000125E-2</v>
      </c>
      <c r="N34" s="3">
        <v>28</v>
      </c>
      <c r="O34" s="4">
        <v>1.5</v>
      </c>
      <c r="P34" s="4">
        <v>0.2</v>
      </c>
      <c r="Q34" s="4">
        <v>5.2</v>
      </c>
      <c r="R34" s="4">
        <v>3.5</v>
      </c>
      <c r="S34" s="1">
        <f t="shared" si="98"/>
        <v>0.2214905293559675</v>
      </c>
      <c r="T34" s="1">
        <f t="shared" si="49"/>
        <v>3.3569139476913308</v>
      </c>
      <c r="U34" s="1">
        <f t="shared" si="50"/>
        <v>5.3903088374304575</v>
      </c>
      <c r="V34" s="1">
        <f t="shared" si="99"/>
        <v>4.5446154305688742</v>
      </c>
      <c r="W34" s="4">
        <f t="shared" si="52"/>
        <v>0.2214905293559675</v>
      </c>
      <c r="X34" s="3" t="str">
        <f t="shared" si="53"/>
        <v>C1</v>
      </c>
      <c r="Y34" s="3">
        <f t="shared" si="54"/>
        <v>4.9058054594386696E-2</v>
      </c>
      <c r="AA34" s="3">
        <v>28</v>
      </c>
      <c r="AB34" s="4">
        <v>1.5</v>
      </c>
      <c r="AC34" s="4">
        <v>0.2</v>
      </c>
      <c r="AD34" s="4">
        <v>5.2</v>
      </c>
      <c r="AE34" s="4">
        <v>3.5</v>
      </c>
      <c r="AF34" s="1">
        <f t="shared" si="55"/>
        <v>0.33298135973127579</v>
      </c>
      <c r="AG34" s="1">
        <f t="shared" si="56"/>
        <v>3.2466408996723146</v>
      </c>
      <c r="AH34" s="1">
        <f t="shared" si="57"/>
        <v>5.4976293592264458</v>
      </c>
      <c r="AI34" s="1">
        <f t="shared" si="58"/>
        <v>4.4927620362407019</v>
      </c>
      <c r="AJ34" s="4">
        <f t="shared" si="59"/>
        <v>0.33298135973127579</v>
      </c>
      <c r="AK34" s="3" t="str">
        <f t="shared" si="60"/>
        <v>C1</v>
      </c>
      <c r="AL34" s="3">
        <f t="shared" si="61"/>
        <v>0.1108765859284893</v>
      </c>
      <c r="AN34" s="3">
        <v>28</v>
      </c>
      <c r="AO34" s="4">
        <v>1.5</v>
      </c>
      <c r="AP34" s="4">
        <v>0.2</v>
      </c>
      <c r="AQ34" s="4">
        <v>5.2</v>
      </c>
      <c r="AR34" s="4">
        <v>3.5</v>
      </c>
      <c r="AS34" s="1">
        <f t="shared" si="62"/>
        <v>0.33298135973127579</v>
      </c>
      <c r="AT34" s="1">
        <f t="shared" si="63"/>
        <v>3.1502387211130531</v>
      </c>
      <c r="AU34" s="1">
        <f t="shared" si="64"/>
        <v>5.6316380585245565</v>
      </c>
      <c r="AV34" s="1">
        <f t="shared" si="65"/>
        <v>4.407935768086169</v>
      </c>
      <c r="AW34" s="4">
        <f t="shared" si="66"/>
        <v>0.33298135973127579</v>
      </c>
      <c r="AX34" s="3" t="str">
        <f t="shared" si="67"/>
        <v>C1</v>
      </c>
      <c r="AY34" s="3">
        <f t="shared" si="68"/>
        <v>0.1108765859284893</v>
      </c>
      <c r="BA34" s="3">
        <v>28</v>
      </c>
      <c r="BB34" s="4">
        <v>1.5</v>
      </c>
      <c r="BC34" s="4">
        <v>0.2</v>
      </c>
      <c r="BD34" s="4">
        <v>5.2</v>
      </c>
      <c r="BE34" s="4">
        <v>3.5</v>
      </c>
      <c r="BF34" s="1">
        <f t="shared" si="69"/>
        <v>0.33298135973127579</v>
      </c>
      <c r="BG34" s="1">
        <f t="shared" si="70"/>
        <v>3.0607949799179481</v>
      </c>
      <c r="BH34" s="1">
        <f t="shared" si="71"/>
        <v>5.6372644074941176</v>
      </c>
      <c r="BI34" s="1">
        <f t="shared" si="72"/>
        <v>4.3438525242077581</v>
      </c>
      <c r="BJ34" s="4">
        <f t="shared" si="73"/>
        <v>0.33298135973127579</v>
      </c>
      <c r="BK34" s="3" t="str">
        <f t="shared" si="74"/>
        <v>C1</v>
      </c>
      <c r="BL34" s="3">
        <f t="shared" si="75"/>
        <v>0.1108765859284893</v>
      </c>
      <c r="BN34" s="3">
        <v>28</v>
      </c>
      <c r="BO34" s="4">
        <v>1.5</v>
      </c>
      <c r="BP34" s="4">
        <v>0.2</v>
      </c>
      <c r="BQ34" s="4">
        <v>5.2</v>
      </c>
      <c r="BR34" s="4">
        <v>3.5</v>
      </c>
      <c r="BS34" s="1">
        <f t="shared" si="76"/>
        <v>0.33298135973127579</v>
      </c>
      <c r="BT34" s="1">
        <f t="shared" si="77"/>
        <v>3.0038375217757429</v>
      </c>
      <c r="BU34" s="1">
        <f t="shared" si="78"/>
        <v>5.5962476862340962</v>
      </c>
      <c r="BV34" s="1">
        <f t="shared" si="79"/>
        <v>4.2922805153769126</v>
      </c>
      <c r="BW34" s="4">
        <f t="shared" si="80"/>
        <v>0.33298135973127579</v>
      </c>
      <c r="BX34" s="3" t="str">
        <f t="shared" si="81"/>
        <v>C1</v>
      </c>
      <c r="BY34" s="3">
        <f t="shared" si="82"/>
        <v>0.1108765859284893</v>
      </c>
      <c r="CA34" s="3">
        <v>28</v>
      </c>
      <c r="CB34" s="4">
        <v>1.5</v>
      </c>
      <c r="CC34" s="4">
        <v>0.2</v>
      </c>
      <c r="CD34" s="4">
        <v>5.2</v>
      </c>
      <c r="CE34" s="4">
        <v>3.5</v>
      </c>
      <c r="CF34" s="1">
        <f t="shared" si="83"/>
        <v>0.33298135973127579</v>
      </c>
      <c r="CG34" s="1">
        <f t="shared" si="84"/>
        <v>2.9709151056697918</v>
      </c>
      <c r="CH34" s="1">
        <f t="shared" si="85"/>
        <v>5.5520588201906822</v>
      </c>
      <c r="CI34" s="1">
        <f t="shared" si="86"/>
        <v>4.2288864849718726</v>
      </c>
      <c r="CJ34" s="4">
        <f t="shared" si="87"/>
        <v>0.33298135973127579</v>
      </c>
      <c r="CK34" s="3" t="str">
        <f t="shared" si="88"/>
        <v>C1</v>
      </c>
      <c r="CL34" s="3">
        <f t="shared" si="89"/>
        <v>0.1108765859284893</v>
      </c>
      <c r="CN34" s="3">
        <v>28</v>
      </c>
      <c r="CO34" s="4">
        <v>1.5</v>
      </c>
      <c r="CP34" s="4">
        <v>0.2</v>
      </c>
      <c r="CQ34" s="4">
        <v>5.2</v>
      </c>
      <c r="CR34" s="4">
        <v>3.5</v>
      </c>
      <c r="CS34" s="1">
        <f t="shared" si="90"/>
        <v>0.33298135973127579</v>
      </c>
      <c r="CT34" s="1">
        <f t="shared" si="91"/>
        <v>2.9709151056697918</v>
      </c>
      <c r="CU34" s="1">
        <f t="shared" si="92"/>
        <v>5.5520588201906822</v>
      </c>
      <c r="CV34" s="1">
        <f t="shared" si="93"/>
        <v>4.2155050862296806</v>
      </c>
      <c r="CW34" s="4">
        <f t="shared" si="94"/>
        <v>0.33298135973127579</v>
      </c>
      <c r="CX34" s="3" t="str">
        <f t="shared" si="95"/>
        <v>C1</v>
      </c>
      <c r="CY34" s="3">
        <f t="shared" si="96"/>
        <v>0.1108765859284893</v>
      </c>
    </row>
    <row r="35" spans="1:103" x14ac:dyDescent="0.35">
      <c r="A35" s="3">
        <v>29</v>
      </c>
      <c r="B35" s="4">
        <v>1.4</v>
      </c>
      <c r="C35" s="4">
        <v>0.2</v>
      </c>
      <c r="D35" s="4">
        <v>5.2</v>
      </c>
      <c r="E35" s="4">
        <v>3.4</v>
      </c>
      <c r="F35" s="1">
        <f t="shared" si="42"/>
        <v>0.14142135623730995</v>
      </c>
      <c r="G35" s="1">
        <f t="shared" si="43"/>
        <v>3.7509998667022106</v>
      </c>
      <c r="H35" s="1">
        <f t="shared" si="44"/>
        <v>5.260228131934964</v>
      </c>
      <c r="I35" s="1">
        <f t="shared" si="45"/>
        <v>4.6270941205037097</v>
      </c>
      <c r="J35" s="4">
        <f t="shared" si="46"/>
        <v>0.14142135623730995</v>
      </c>
      <c r="K35" s="3" t="str">
        <f t="shared" si="47"/>
        <v>C1</v>
      </c>
      <c r="L35" s="3">
        <f t="shared" si="48"/>
        <v>2.0000000000000125E-2</v>
      </c>
      <c r="N35" s="3">
        <v>29</v>
      </c>
      <c r="O35" s="4">
        <v>1.4</v>
      </c>
      <c r="P35" s="4">
        <v>0.2</v>
      </c>
      <c r="Q35" s="4">
        <v>5.2</v>
      </c>
      <c r="R35" s="4">
        <v>3.4</v>
      </c>
      <c r="S35" s="1">
        <f t="shared" si="98"/>
        <v>0.2223740350336163</v>
      </c>
      <c r="T35" s="1">
        <f t="shared" si="49"/>
        <v>3.424743968854401</v>
      </c>
      <c r="U35" s="1">
        <f t="shared" si="50"/>
        <v>5.4698848149843791</v>
      </c>
      <c r="V35" s="1">
        <f t="shared" si="99"/>
        <v>4.6218789151039399</v>
      </c>
      <c r="W35" s="4">
        <f t="shared" si="52"/>
        <v>0.2223740350336163</v>
      </c>
      <c r="X35" s="3" t="str">
        <f t="shared" si="53"/>
        <v>C1</v>
      </c>
      <c r="Y35" s="3">
        <f t="shared" si="54"/>
        <v>4.9450211457132014E-2</v>
      </c>
      <c r="AA35" s="3">
        <v>29</v>
      </c>
      <c r="AB35" s="4">
        <v>1.4</v>
      </c>
      <c r="AC35" s="4">
        <v>0.2</v>
      </c>
      <c r="AD35" s="4">
        <v>5.2</v>
      </c>
      <c r="AE35" s="4">
        <v>3.4</v>
      </c>
      <c r="AF35" s="1">
        <f t="shared" si="55"/>
        <v>0.29949977519232657</v>
      </c>
      <c r="AG35" s="1">
        <f t="shared" si="56"/>
        <v>3.3130750980183454</v>
      </c>
      <c r="AH35" s="1">
        <f t="shared" si="57"/>
        <v>5.5767053765770047</v>
      </c>
      <c r="AI35" s="1">
        <f t="shared" si="58"/>
        <v>4.5696104085265601</v>
      </c>
      <c r="AJ35" s="4">
        <f t="shared" si="59"/>
        <v>0.29949977519232657</v>
      </c>
      <c r="AK35" s="3" t="str">
        <f t="shared" si="60"/>
        <v>C1</v>
      </c>
      <c r="AL35" s="3">
        <f t="shared" si="61"/>
        <v>8.9700115340254155E-2</v>
      </c>
      <c r="AN35" s="3">
        <v>29</v>
      </c>
      <c r="AO35" s="4">
        <v>1.4</v>
      </c>
      <c r="AP35" s="4">
        <v>0.2</v>
      </c>
      <c r="AQ35" s="4">
        <v>5.2</v>
      </c>
      <c r="AR35" s="4">
        <v>3.4</v>
      </c>
      <c r="AS35" s="1">
        <f t="shared" si="62"/>
        <v>0.29949977519232657</v>
      </c>
      <c r="AT35" s="1">
        <f t="shared" si="63"/>
        <v>3.2157120517857325</v>
      </c>
      <c r="AU35" s="1">
        <f t="shared" si="64"/>
        <v>5.7117143272012099</v>
      </c>
      <c r="AV35" s="1">
        <f t="shared" si="65"/>
        <v>4.4839841605194835</v>
      </c>
      <c r="AW35" s="4">
        <f t="shared" si="66"/>
        <v>0.29949977519232657</v>
      </c>
      <c r="AX35" s="3" t="str">
        <f t="shared" si="67"/>
        <v>C1</v>
      </c>
      <c r="AY35" s="3">
        <f t="shared" si="68"/>
        <v>8.9700115340254155E-2</v>
      </c>
      <c r="BA35" s="3">
        <v>29</v>
      </c>
      <c r="BB35" s="4">
        <v>1.4</v>
      </c>
      <c r="BC35" s="4">
        <v>0.2</v>
      </c>
      <c r="BD35" s="4">
        <v>5.2</v>
      </c>
      <c r="BE35" s="4">
        <v>3.4</v>
      </c>
      <c r="BF35" s="1">
        <f t="shared" si="69"/>
        <v>0.29949977519232657</v>
      </c>
      <c r="BG35" s="1">
        <f t="shared" si="70"/>
        <v>3.1249454540694135</v>
      </c>
      <c r="BH35" s="1">
        <f t="shared" si="71"/>
        <v>5.7169703515061201</v>
      </c>
      <c r="BI35" s="1">
        <f t="shared" si="72"/>
        <v>4.4196832699427189</v>
      </c>
      <c r="BJ35" s="4">
        <f t="shared" si="73"/>
        <v>0.29949977519232657</v>
      </c>
      <c r="BK35" s="3" t="str">
        <f t="shared" si="74"/>
        <v>C1</v>
      </c>
      <c r="BL35" s="3">
        <f t="shared" si="75"/>
        <v>8.9700115340254155E-2</v>
      </c>
      <c r="BN35" s="3">
        <v>29</v>
      </c>
      <c r="BO35" s="4">
        <v>1.4</v>
      </c>
      <c r="BP35" s="4">
        <v>0.2</v>
      </c>
      <c r="BQ35" s="4">
        <v>5.2</v>
      </c>
      <c r="BR35" s="4">
        <v>3.4</v>
      </c>
      <c r="BS35" s="1">
        <f t="shared" si="76"/>
        <v>0.29949977519232657</v>
      </c>
      <c r="BT35" s="1">
        <f t="shared" si="77"/>
        <v>3.0678690234481518</v>
      </c>
      <c r="BU35" s="1">
        <f t="shared" si="78"/>
        <v>5.6760891611813573</v>
      </c>
      <c r="BV35" s="1">
        <f t="shared" si="79"/>
        <v>4.3673913043478247</v>
      </c>
      <c r="BW35" s="4">
        <f t="shared" si="80"/>
        <v>0.29949977519232657</v>
      </c>
      <c r="BX35" s="3" t="str">
        <f t="shared" si="81"/>
        <v>C1</v>
      </c>
      <c r="BY35" s="3">
        <f t="shared" si="82"/>
        <v>8.9700115340254155E-2</v>
      </c>
      <c r="CA35" s="3">
        <v>29</v>
      </c>
      <c r="CB35" s="4">
        <v>1.4</v>
      </c>
      <c r="CC35" s="4">
        <v>0.2</v>
      </c>
      <c r="CD35" s="4">
        <v>5.2</v>
      </c>
      <c r="CE35" s="4">
        <v>3.4</v>
      </c>
      <c r="CF35" s="1">
        <f t="shared" si="83"/>
        <v>0.29949977519232657</v>
      </c>
      <c r="CG35" s="1">
        <f t="shared" si="84"/>
        <v>3.0337608650237384</v>
      </c>
      <c r="CH35" s="1">
        <f t="shared" si="85"/>
        <v>5.6318926024662703</v>
      </c>
      <c r="CI35" s="1">
        <f t="shared" si="86"/>
        <v>4.3038913674461812</v>
      </c>
      <c r="CJ35" s="4">
        <f t="shared" si="87"/>
        <v>0.29949977519232657</v>
      </c>
      <c r="CK35" s="3" t="str">
        <f t="shared" si="88"/>
        <v>C1</v>
      </c>
      <c r="CL35" s="3">
        <f t="shared" si="89"/>
        <v>8.9700115340254155E-2</v>
      </c>
      <c r="CN35" s="3">
        <v>29</v>
      </c>
      <c r="CO35" s="4">
        <v>1.4</v>
      </c>
      <c r="CP35" s="4">
        <v>0.2</v>
      </c>
      <c r="CQ35" s="4">
        <v>5.2</v>
      </c>
      <c r="CR35" s="4">
        <v>3.4</v>
      </c>
      <c r="CS35" s="1">
        <f t="shared" si="90"/>
        <v>0.29949977519232657</v>
      </c>
      <c r="CT35" s="1">
        <f t="shared" si="91"/>
        <v>3.0337608650237384</v>
      </c>
      <c r="CU35" s="1">
        <f t="shared" si="92"/>
        <v>5.6318926024662703</v>
      </c>
      <c r="CV35" s="1">
        <f t="shared" si="93"/>
        <v>4.2905060675521449</v>
      </c>
      <c r="CW35" s="4">
        <f t="shared" si="94"/>
        <v>0.29949977519232657</v>
      </c>
      <c r="CX35" s="3" t="str">
        <f t="shared" si="95"/>
        <v>C1</v>
      </c>
      <c r="CY35" s="3">
        <f t="shared" si="96"/>
        <v>8.9700115340254155E-2</v>
      </c>
    </row>
    <row r="36" spans="1:103" x14ac:dyDescent="0.35">
      <c r="A36" s="3">
        <v>30</v>
      </c>
      <c r="B36" s="4">
        <v>1.6</v>
      </c>
      <c r="C36" s="4">
        <v>0.2</v>
      </c>
      <c r="D36" s="4">
        <v>4.7</v>
      </c>
      <c r="E36" s="4">
        <v>3.2</v>
      </c>
      <c r="F36" s="1">
        <f t="shared" si="42"/>
        <v>0.53851648071344993</v>
      </c>
      <c r="G36" s="1">
        <f t="shared" si="43"/>
        <v>3.7603191353926331</v>
      </c>
      <c r="H36" s="1">
        <f t="shared" si="44"/>
        <v>5.2172789842982334</v>
      </c>
      <c r="I36" s="1">
        <f t="shared" si="45"/>
        <v>4.59782557302906</v>
      </c>
      <c r="J36" s="4">
        <f t="shared" si="46"/>
        <v>0.53851648071344993</v>
      </c>
      <c r="K36" s="3" t="str">
        <f t="shared" si="47"/>
        <v>C1</v>
      </c>
      <c r="L36" s="3">
        <f t="shared" si="48"/>
        <v>0.28999999999999948</v>
      </c>
      <c r="N36" s="3">
        <v>30</v>
      </c>
      <c r="O36" s="4">
        <v>1.6</v>
      </c>
      <c r="P36" s="4">
        <v>0.2</v>
      </c>
      <c r="Q36" s="4">
        <v>4.7</v>
      </c>
      <c r="R36" s="4">
        <v>3.2</v>
      </c>
      <c r="S36" s="1">
        <f t="shared" si="98"/>
        <v>0.39287679015366339</v>
      </c>
      <c r="T36" s="1">
        <f t="shared" si="49"/>
        <v>3.3665226015590282</v>
      </c>
      <c r="U36" s="1">
        <f t="shared" si="50"/>
        <v>5.4975743832824122</v>
      </c>
      <c r="V36" s="1">
        <f t="shared" si="99"/>
        <v>4.6075385798391197</v>
      </c>
      <c r="W36" s="4">
        <f t="shared" si="52"/>
        <v>0.39287679015366339</v>
      </c>
      <c r="X36" s="3" t="str">
        <f t="shared" si="53"/>
        <v>C1</v>
      </c>
      <c r="Y36" s="3">
        <f t="shared" si="54"/>
        <v>0.15435217224144565</v>
      </c>
      <c r="AA36" s="3">
        <v>30</v>
      </c>
      <c r="AB36" s="4">
        <v>1.6</v>
      </c>
      <c r="AC36" s="4">
        <v>0.2</v>
      </c>
      <c r="AD36" s="4">
        <v>4.7</v>
      </c>
      <c r="AE36" s="4">
        <v>3.2</v>
      </c>
      <c r="AF36" s="1">
        <f t="shared" si="55"/>
        <v>0.31388476349134597</v>
      </c>
      <c r="AG36" s="1">
        <f t="shared" si="56"/>
        <v>3.2459113187700912</v>
      </c>
      <c r="AH36" s="1">
        <f t="shared" si="57"/>
        <v>5.6169068763103827</v>
      </c>
      <c r="AI36" s="1">
        <f t="shared" si="58"/>
        <v>4.5544228895813834</v>
      </c>
      <c r="AJ36" s="4">
        <f t="shared" si="59"/>
        <v>0.31388476349134597</v>
      </c>
      <c r="AK36" s="3" t="str">
        <f t="shared" si="60"/>
        <v>C1</v>
      </c>
      <c r="AL36" s="3">
        <f t="shared" si="61"/>
        <v>9.8523644752018205E-2</v>
      </c>
      <c r="AN36" s="3">
        <v>30</v>
      </c>
      <c r="AO36" s="4">
        <v>1.6</v>
      </c>
      <c r="AP36" s="4">
        <v>0.2</v>
      </c>
      <c r="AQ36" s="4">
        <v>4.7</v>
      </c>
      <c r="AR36" s="4">
        <v>3.2</v>
      </c>
      <c r="AS36" s="1">
        <f t="shared" si="62"/>
        <v>0.31388476349134597</v>
      </c>
      <c r="AT36" s="1">
        <f t="shared" si="63"/>
        <v>3.1435018689353442</v>
      </c>
      <c r="AU36" s="1">
        <f t="shared" si="64"/>
        <v>5.7567653436823569</v>
      </c>
      <c r="AV36" s="1">
        <f t="shared" si="65"/>
        <v>4.466863632186052</v>
      </c>
      <c r="AW36" s="4">
        <f t="shared" si="66"/>
        <v>0.31388476349134597</v>
      </c>
      <c r="AX36" s="3" t="str">
        <f t="shared" si="67"/>
        <v>C1</v>
      </c>
      <c r="AY36" s="3">
        <f t="shared" si="68"/>
        <v>9.8523644752018205E-2</v>
      </c>
      <c r="BA36" s="3">
        <v>30</v>
      </c>
      <c r="BB36" s="4">
        <v>1.6</v>
      </c>
      <c r="BC36" s="4">
        <v>0.2</v>
      </c>
      <c r="BD36" s="4">
        <v>4.7</v>
      </c>
      <c r="BE36" s="4">
        <v>3.2</v>
      </c>
      <c r="BF36" s="1">
        <f t="shared" si="69"/>
        <v>0.31388476349134597</v>
      </c>
      <c r="BG36" s="1">
        <f t="shared" si="70"/>
        <v>3.0488913782494182</v>
      </c>
      <c r="BH36" s="1">
        <f t="shared" si="71"/>
        <v>5.7635709416992524</v>
      </c>
      <c r="BI36" s="1">
        <f t="shared" si="72"/>
        <v>4.3992726906400756</v>
      </c>
      <c r="BJ36" s="4">
        <f t="shared" si="73"/>
        <v>0.31388476349134597</v>
      </c>
      <c r="BK36" s="3" t="str">
        <f t="shared" si="74"/>
        <v>C1</v>
      </c>
      <c r="BL36" s="3">
        <f t="shared" si="75"/>
        <v>9.8523644752018205E-2</v>
      </c>
      <c r="BN36" s="3">
        <v>30</v>
      </c>
      <c r="BO36" s="4">
        <v>1.6</v>
      </c>
      <c r="BP36" s="4">
        <v>0.2</v>
      </c>
      <c r="BQ36" s="4">
        <v>4.7</v>
      </c>
      <c r="BR36" s="4">
        <v>3.2</v>
      </c>
      <c r="BS36" s="1">
        <f t="shared" si="76"/>
        <v>0.31388476349134597</v>
      </c>
      <c r="BT36" s="1">
        <f t="shared" si="77"/>
        <v>2.9911032068140346</v>
      </c>
      <c r="BU36" s="1">
        <f t="shared" si="78"/>
        <v>5.7197622742009813</v>
      </c>
      <c r="BV36" s="1">
        <f t="shared" si="79"/>
        <v>4.3435332067726238</v>
      </c>
      <c r="BW36" s="4">
        <f t="shared" si="80"/>
        <v>0.31388476349134597</v>
      </c>
      <c r="BX36" s="3" t="str">
        <f t="shared" si="81"/>
        <v>C1</v>
      </c>
      <c r="BY36" s="3">
        <f t="shared" si="82"/>
        <v>9.8523644752018205E-2</v>
      </c>
      <c r="CA36" s="3">
        <v>30</v>
      </c>
      <c r="CB36" s="4">
        <v>1.6</v>
      </c>
      <c r="CC36" s="4">
        <v>0.2</v>
      </c>
      <c r="CD36" s="4">
        <v>4.7</v>
      </c>
      <c r="CE36" s="4">
        <v>3.2</v>
      </c>
      <c r="CF36" s="1">
        <f t="shared" si="83"/>
        <v>0.31388476349134597</v>
      </c>
      <c r="CG36" s="1">
        <f t="shared" si="84"/>
        <v>2.9455621815023609</v>
      </c>
      <c r="CH36" s="1">
        <f t="shared" si="85"/>
        <v>5.6742211548621997</v>
      </c>
      <c r="CI36" s="1">
        <f t="shared" si="86"/>
        <v>4.2824912028838735</v>
      </c>
      <c r="CJ36" s="4">
        <f t="shared" si="87"/>
        <v>0.31388476349134597</v>
      </c>
      <c r="CK36" s="3" t="str">
        <f t="shared" si="88"/>
        <v>C1</v>
      </c>
      <c r="CL36" s="3">
        <f t="shared" si="89"/>
        <v>9.8523644752018205E-2</v>
      </c>
      <c r="CN36" s="3">
        <v>30</v>
      </c>
      <c r="CO36" s="4">
        <v>1.6</v>
      </c>
      <c r="CP36" s="4">
        <v>0.2</v>
      </c>
      <c r="CQ36" s="4">
        <v>4.7</v>
      </c>
      <c r="CR36" s="4">
        <v>3.2</v>
      </c>
      <c r="CS36" s="1">
        <f t="shared" si="90"/>
        <v>0.31388476349134597</v>
      </c>
      <c r="CT36" s="1">
        <f t="shared" si="91"/>
        <v>2.9455621815023609</v>
      </c>
      <c r="CU36" s="1">
        <f t="shared" si="92"/>
        <v>5.6742211548621997</v>
      </c>
      <c r="CV36" s="1">
        <f t="shared" si="93"/>
        <v>4.2687848327544966</v>
      </c>
      <c r="CW36" s="4">
        <f t="shared" si="94"/>
        <v>0.31388476349134597</v>
      </c>
      <c r="CX36" s="3" t="str">
        <f t="shared" si="95"/>
        <v>C1</v>
      </c>
      <c r="CY36" s="3">
        <f t="shared" si="96"/>
        <v>9.8523644752018205E-2</v>
      </c>
    </row>
    <row r="37" spans="1:103" x14ac:dyDescent="0.35">
      <c r="A37" s="3">
        <v>31</v>
      </c>
      <c r="B37" s="4">
        <v>1.6</v>
      </c>
      <c r="C37" s="4">
        <v>0.2</v>
      </c>
      <c r="D37" s="4">
        <v>4.8</v>
      </c>
      <c r="E37" s="4">
        <v>3.1</v>
      </c>
      <c r="F37" s="1">
        <f t="shared" si="42"/>
        <v>0.53851648071345037</v>
      </c>
      <c r="G37" s="1">
        <f t="shared" si="43"/>
        <v>3.722902093797257</v>
      </c>
      <c r="H37" s="1">
        <f t="shared" si="44"/>
        <v>5.1903757089443925</v>
      </c>
      <c r="I37" s="1">
        <f t="shared" si="45"/>
        <v>4.5716517802649843</v>
      </c>
      <c r="J37" s="4">
        <f t="shared" si="46"/>
        <v>0.53851648071345037</v>
      </c>
      <c r="K37" s="3" t="str">
        <f t="shared" si="47"/>
        <v>C1</v>
      </c>
      <c r="L37" s="3">
        <f t="shared" si="48"/>
        <v>0.28999999999999998</v>
      </c>
      <c r="N37" s="3">
        <v>31</v>
      </c>
      <c r="O37" s="4">
        <v>1.6</v>
      </c>
      <c r="P37" s="4">
        <v>0.2</v>
      </c>
      <c r="Q37" s="4">
        <v>4.8</v>
      </c>
      <c r="R37" s="4">
        <v>3.1</v>
      </c>
      <c r="S37" s="1">
        <f t="shared" si="98"/>
        <v>0.3933755573293683</v>
      </c>
      <c r="T37" s="1">
        <f t="shared" si="49"/>
        <v>3.318990305654717</v>
      </c>
      <c r="U37" s="1">
        <f t="shared" si="50"/>
        <v>5.4525858563415239</v>
      </c>
      <c r="V37" s="1">
        <f t="shared" si="99"/>
        <v>4.56766126280887</v>
      </c>
      <c r="W37" s="4">
        <f t="shared" si="52"/>
        <v>0.3933755573293683</v>
      </c>
      <c r="X37" s="3" t="str">
        <f t="shared" si="53"/>
        <v>C1</v>
      </c>
      <c r="Y37" s="3">
        <f t="shared" si="54"/>
        <v>0.15474432910419111</v>
      </c>
      <c r="AA37" s="3">
        <v>31</v>
      </c>
      <c r="AB37" s="4">
        <v>1.6</v>
      </c>
      <c r="AC37" s="4">
        <v>0.2</v>
      </c>
      <c r="AD37" s="4">
        <v>4.8</v>
      </c>
      <c r="AE37" s="4">
        <v>3.1</v>
      </c>
      <c r="AF37" s="1">
        <f t="shared" si="55"/>
        <v>0.33032087437238383</v>
      </c>
      <c r="AG37" s="1">
        <f t="shared" si="56"/>
        <v>3.1983784172367895</v>
      </c>
      <c r="AH37" s="1">
        <f t="shared" si="57"/>
        <v>5.5692715604723135</v>
      </c>
      <c r="AI37" s="1">
        <f t="shared" si="58"/>
        <v>4.5131454821285262</v>
      </c>
      <c r="AJ37" s="4">
        <f t="shared" si="59"/>
        <v>0.33032087437238383</v>
      </c>
      <c r="AK37" s="3" t="str">
        <f t="shared" si="60"/>
        <v>C1</v>
      </c>
      <c r="AL37" s="3">
        <f t="shared" si="61"/>
        <v>0.10911188004613619</v>
      </c>
      <c r="AN37" s="3">
        <v>31</v>
      </c>
      <c r="AO37" s="4">
        <v>1.6</v>
      </c>
      <c r="AP37" s="4">
        <v>0.2</v>
      </c>
      <c r="AQ37" s="4">
        <v>4.8</v>
      </c>
      <c r="AR37" s="4">
        <v>3.1</v>
      </c>
      <c r="AS37" s="1">
        <f t="shared" si="62"/>
        <v>0.33032087437238383</v>
      </c>
      <c r="AT37" s="1">
        <f t="shared" si="63"/>
        <v>3.0956104406077976</v>
      </c>
      <c r="AU37" s="1">
        <f t="shared" si="64"/>
        <v>5.7095254229712982</v>
      </c>
      <c r="AV37" s="1">
        <f t="shared" si="65"/>
        <v>4.4247345811869643</v>
      </c>
      <c r="AW37" s="4">
        <f t="shared" si="66"/>
        <v>0.33032087437238383</v>
      </c>
      <c r="AX37" s="3" t="str">
        <f t="shared" si="67"/>
        <v>C1</v>
      </c>
      <c r="AY37" s="3">
        <f t="shared" si="68"/>
        <v>0.10911188004613619</v>
      </c>
      <c r="BA37" s="3">
        <v>31</v>
      </c>
      <c r="BB37" s="4">
        <v>1.6</v>
      </c>
      <c r="BC37" s="4">
        <v>0.2</v>
      </c>
      <c r="BD37" s="4">
        <v>4.8</v>
      </c>
      <c r="BE37" s="4">
        <v>3.1</v>
      </c>
      <c r="BF37" s="1">
        <f t="shared" si="69"/>
        <v>0.33032087437238383</v>
      </c>
      <c r="BG37" s="1">
        <f t="shared" si="70"/>
        <v>2.9998958315248219</v>
      </c>
      <c r="BH37" s="1">
        <f t="shared" si="71"/>
        <v>5.715658317289444</v>
      </c>
      <c r="BI37" s="1">
        <f t="shared" si="72"/>
        <v>4.3573303156105618</v>
      </c>
      <c r="BJ37" s="4">
        <f t="shared" si="73"/>
        <v>0.33032087437238383</v>
      </c>
      <c r="BK37" s="3" t="str">
        <f t="shared" si="74"/>
        <v>C1</v>
      </c>
      <c r="BL37" s="3">
        <f t="shared" si="75"/>
        <v>0.10911188004613619</v>
      </c>
      <c r="BN37" s="3">
        <v>31</v>
      </c>
      <c r="BO37" s="4">
        <v>1.6</v>
      </c>
      <c r="BP37" s="4">
        <v>0.2</v>
      </c>
      <c r="BQ37" s="4">
        <v>4.8</v>
      </c>
      <c r="BR37" s="4">
        <v>3.1</v>
      </c>
      <c r="BS37" s="1">
        <f t="shared" si="76"/>
        <v>0.33032087437238383</v>
      </c>
      <c r="BT37" s="1">
        <f t="shared" si="77"/>
        <v>2.9420195243434537</v>
      </c>
      <c r="BU37" s="1">
        <f t="shared" si="78"/>
        <v>5.6724967108770761</v>
      </c>
      <c r="BV37" s="1">
        <f t="shared" si="79"/>
        <v>4.3011346153318701</v>
      </c>
      <c r="BW37" s="4">
        <f t="shared" si="80"/>
        <v>0.33032087437238383</v>
      </c>
      <c r="BX37" s="3" t="str">
        <f t="shared" si="81"/>
        <v>C1</v>
      </c>
      <c r="BY37" s="3">
        <f t="shared" si="82"/>
        <v>0.10911188004613619</v>
      </c>
      <c r="CA37" s="3">
        <v>31</v>
      </c>
      <c r="CB37" s="4">
        <v>1.6</v>
      </c>
      <c r="CC37" s="4">
        <v>0.2</v>
      </c>
      <c r="CD37" s="4">
        <v>4.8</v>
      </c>
      <c r="CE37" s="4">
        <v>3.1</v>
      </c>
      <c r="CF37" s="1">
        <f t="shared" si="83"/>
        <v>0.33032087437238383</v>
      </c>
      <c r="CG37" s="1">
        <f t="shared" si="84"/>
        <v>2.896916643395381</v>
      </c>
      <c r="CH37" s="1">
        <f t="shared" si="85"/>
        <v>5.6273249163599681</v>
      </c>
      <c r="CI37" s="1">
        <f t="shared" si="86"/>
        <v>4.2395142295760451</v>
      </c>
      <c r="CJ37" s="4">
        <f t="shared" si="87"/>
        <v>0.33032087437238383</v>
      </c>
      <c r="CK37" s="3" t="str">
        <f t="shared" si="88"/>
        <v>C1</v>
      </c>
      <c r="CL37" s="3">
        <f t="shared" si="89"/>
        <v>0.10911188004613619</v>
      </c>
      <c r="CN37" s="3">
        <v>31</v>
      </c>
      <c r="CO37" s="4">
        <v>1.6</v>
      </c>
      <c r="CP37" s="4">
        <v>0.2</v>
      </c>
      <c r="CQ37" s="4">
        <v>4.8</v>
      </c>
      <c r="CR37" s="4">
        <v>3.1</v>
      </c>
      <c r="CS37" s="1">
        <f t="shared" si="90"/>
        <v>0.33032087437238383</v>
      </c>
      <c r="CT37" s="1">
        <f t="shared" si="91"/>
        <v>2.896916643395381</v>
      </c>
      <c r="CU37" s="1">
        <f t="shared" si="92"/>
        <v>5.6273249163599681</v>
      </c>
      <c r="CV37" s="1">
        <f t="shared" si="93"/>
        <v>4.2257801440569365</v>
      </c>
      <c r="CW37" s="4">
        <f t="shared" si="94"/>
        <v>0.33032087437238383</v>
      </c>
      <c r="CX37" s="3" t="str">
        <f t="shared" si="95"/>
        <v>C1</v>
      </c>
      <c r="CY37" s="3">
        <f t="shared" si="96"/>
        <v>0.10911188004613619</v>
      </c>
    </row>
    <row r="38" spans="1:103" x14ac:dyDescent="0.35">
      <c r="A38" s="3">
        <v>32</v>
      </c>
      <c r="B38" s="4">
        <v>1.5</v>
      </c>
      <c r="C38" s="4">
        <v>0.4</v>
      </c>
      <c r="D38" s="4">
        <v>5.4</v>
      </c>
      <c r="E38" s="4">
        <v>3.4</v>
      </c>
      <c r="F38" s="1">
        <f t="shared" si="42"/>
        <v>0.38729833462074231</v>
      </c>
      <c r="G38" s="1">
        <f t="shared" si="43"/>
        <v>3.5355339059327378</v>
      </c>
      <c r="H38" s="1">
        <f t="shared" si="44"/>
        <v>5.0477717856495854</v>
      </c>
      <c r="I38" s="1">
        <f t="shared" si="45"/>
        <v>4.4113490000225557</v>
      </c>
      <c r="J38" s="4">
        <f t="shared" si="46"/>
        <v>0.38729833462074231</v>
      </c>
      <c r="K38" s="3" t="str">
        <f t="shared" si="47"/>
        <v>C1</v>
      </c>
      <c r="L38" s="3">
        <f t="shared" si="48"/>
        <v>0.15000000000000049</v>
      </c>
      <c r="N38" s="3">
        <v>32</v>
      </c>
      <c r="O38" s="4">
        <v>1.5</v>
      </c>
      <c r="P38" s="4">
        <v>0.4</v>
      </c>
      <c r="Q38" s="4">
        <v>5.4</v>
      </c>
      <c r="R38" s="4">
        <v>3.4</v>
      </c>
      <c r="S38" s="1">
        <f t="shared" si="98"/>
        <v>0.41567240080436607</v>
      </c>
      <c r="T38" s="1">
        <f t="shared" si="49"/>
        <v>3.2280243328504254</v>
      </c>
      <c r="U38" s="1">
        <f t="shared" si="50"/>
        <v>5.2443611717465641</v>
      </c>
      <c r="V38" s="1">
        <f t="shared" si="99"/>
        <v>4.4020048908223108</v>
      </c>
      <c r="W38" s="4">
        <f t="shared" si="52"/>
        <v>0.41567240080436607</v>
      </c>
      <c r="X38" s="3" t="str">
        <f t="shared" si="53"/>
        <v>C1</v>
      </c>
      <c r="Y38" s="3">
        <f t="shared" si="54"/>
        <v>0.17278354479046554</v>
      </c>
      <c r="AA38" s="3">
        <v>32</v>
      </c>
      <c r="AB38" s="4">
        <v>1.5</v>
      </c>
      <c r="AC38" s="4">
        <v>0.4</v>
      </c>
      <c r="AD38" s="4">
        <v>5.4</v>
      </c>
      <c r="AE38" s="4">
        <v>3.4</v>
      </c>
      <c r="AF38" s="1">
        <f t="shared" si="55"/>
        <v>0.52290114317749681</v>
      </c>
      <c r="AG38" s="1">
        <f t="shared" si="56"/>
        <v>3.1192346016043921</v>
      </c>
      <c r="AH38" s="1">
        <f t="shared" si="57"/>
        <v>5.3504005190532915</v>
      </c>
      <c r="AI38" s="1">
        <f t="shared" si="58"/>
        <v>4.3519187065674165</v>
      </c>
      <c r="AJ38" s="4">
        <f t="shared" si="59"/>
        <v>0.52290114317749681</v>
      </c>
      <c r="AK38" s="3" t="str">
        <f t="shared" si="60"/>
        <v>C1</v>
      </c>
      <c r="AL38" s="3">
        <f t="shared" si="61"/>
        <v>0.27342560553633299</v>
      </c>
      <c r="AN38" s="3">
        <v>32</v>
      </c>
      <c r="AO38" s="4">
        <v>1.5</v>
      </c>
      <c r="AP38" s="4">
        <v>0.4</v>
      </c>
      <c r="AQ38" s="4">
        <v>5.4</v>
      </c>
      <c r="AR38" s="4">
        <v>3.4</v>
      </c>
      <c r="AS38" s="1">
        <f t="shared" si="62"/>
        <v>0.52290114317749681</v>
      </c>
      <c r="AT38" s="1">
        <f t="shared" si="63"/>
        <v>3.0243683638075578</v>
      </c>
      <c r="AU38" s="1">
        <f t="shared" si="64"/>
        <v>5.485163068577716</v>
      </c>
      <c r="AV38" s="1">
        <f t="shared" si="65"/>
        <v>4.267274008697254</v>
      </c>
      <c r="AW38" s="4">
        <f t="shared" si="66"/>
        <v>0.52290114317749681</v>
      </c>
      <c r="AX38" s="3" t="str">
        <f t="shared" si="67"/>
        <v>C1</v>
      </c>
      <c r="AY38" s="3">
        <f t="shared" si="68"/>
        <v>0.27342560553633299</v>
      </c>
      <c r="BA38" s="3">
        <v>32</v>
      </c>
      <c r="BB38" s="4">
        <v>1.5</v>
      </c>
      <c r="BC38" s="4">
        <v>0.4</v>
      </c>
      <c r="BD38" s="4">
        <v>5.4</v>
      </c>
      <c r="BE38" s="4">
        <v>3.4</v>
      </c>
      <c r="BF38" s="1">
        <f t="shared" si="69"/>
        <v>0.52290114317749681</v>
      </c>
      <c r="BG38" s="1">
        <f t="shared" si="70"/>
        <v>2.9362642468403162</v>
      </c>
      <c r="BH38" s="1">
        <f t="shared" si="71"/>
        <v>5.4903324125229434</v>
      </c>
      <c r="BI38" s="1">
        <f t="shared" si="72"/>
        <v>4.2039981216232203</v>
      </c>
      <c r="BJ38" s="4">
        <f t="shared" si="73"/>
        <v>0.52290114317749681</v>
      </c>
      <c r="BK38" s="3" t="str">
        <f t="shared" si="74"/>
        <v>C1</v>
      </c>
      <c r="BL38" s="3">
        <f t="shared" si="75"/>
        <v>0.27342560553633299</v>
      </c>
      <c r="BN38" s="3">
        <v>32</v>
      </c>
      <c r="BO38" s="4">
        <v>1.5</v>
      </c>
      <c r="BP38" s="4">
        <v>0.4</v>
      </c>
      <c r="BQ38" s="4">
        <v>5.4</v>
      </c>
      <c r="BR38" s="4">
        <v>3.4</v>
      </c>
      <c r="BS38" s="1">
        <f t="shared" si="76"/>
        <v>0.52290114317749681</v>
      </c>
      <c r="BT38" s="1">
        <f t="shared" si="77"/>
        <v>2.8801872997459874</v>
      </c>
      <c r="BU38" s="1">
        <f t="shared" si="78"/>
        <v>5.4495154770778704</v>
      </c>
      <c r="BV38" s="1">
        <f t="shared" si="79"/>
        <v>4.1528118107768597</v>
      </c>
      <c r="BW38" s="4">
        <f t="shared" si="80"/>
        <v>0.52290114317749681</v>
      </c>
      <c r="BX38" s="3" t="str">
        <f t="shared" si="81"/>
        <v>C1</v>
      </c>
      <c r="BY38" s="3">
        <f t="shared" si="82"/>
        <v>0.27342560553633299</v>
      </c>
      <c r="CA38" s="3">
        <v>32</v>
      </c>
      <c r="CB38" s="4">
        <v>1.5</v>
      </c>
      <c r="CC38" s="4">
        <v>0.4</v>
      </c>
      <c r="CD38" s="4">
        <v>5.4</v>
      </c>
      <c r="CE38" s="4">
        <v>3.4</v>
      </c>
      <c r="CF38" s="1">
        <f t="shared" si="83"/>
        <v>0.52290114317749681</v>
      </c>
      <c r="CG38" s="1">
        <f t="shared" si="84"/>
        <v>2.8499343920134654</v>
      </c>
      <c r="CH38" s="1">
        <f t="shared" si="85"/>
        <v>5.4049910796807588</v>
      </c>
      <c r="CI38" s="1">
        <f t="shared" si="86"/>
        <v>4.0892314970066312</v>
      </c>
      <c r="CJ38" s="4">
        <f t="shared" si="87"/>
        <v>0.52290114317749681</v>
      </c>
      <c r="CK38" s="3" t="str">
        <f t="shared" si="88"/>
        <v>C1</v>
      </c>
      <c r="CL38" s="3">
        <f t="shared" si="89"/>
        <v>0.27342560553633299</v>
      </c>
      <c r="CN38" s="3">
        <v>32</v>
      </c>
      <c r="CO38" s="4">
        <v>1.5</v>
      </c>
      <c r="CP38" s="4">
        <v>0.4</v>
      </c>
      <c r="CQ38" s="4">
        <v>5.4</v>
      </c>
      <c r="CR38" s="4">
        <v>3.4</v>
      </c>
      <c r="CS38" s="1">
        <f t="shared" si="90"/>
        <v>0.52290114317749681</v>
      </c>
      <c r="CT38" s="1">
        <f t="shared" si="91"/>
        <v>2.8499343920134654</v>
      </c>
      <c r="CU38" s="1">
        <f t="shared" si="92"/>
        <v>5.4049910796807588</v>
      </c>
      <c r="CV38" s="1">
        <f t="shared" si="93"/>
        <v>4.0761217899265496</v>
      </c>
      <c r="CW38" s="4">
        <f t="shared" si="94"/>
        <v>0.52290114317749681</v>
      </c>
      <c r="CX38" s="3" t="str">
        <f t="shared" si="95"/>
        <v>C1</v>
      </c>
      <c r="CY38" s="3">
        <f t="shared" si="96"/>
        <v>0.27342560553633299</v>
      </c>
    </row>
    <row r="39" spans="1:103" x14ac:dyDescent="0.35">
      <c r="A39" s="3">
        <v>33</v>
      </c>
      <c r="B39" s="4">
        <v>1.5</v>
      </c>
      <c r="C39" s="4">
        <v>0.1</v>
      </c>
      <c r="D39" s="4">
        <v>5.2</v>
      </c>
      <c r="E39" s="4">
        <v>4.0999999999999996</v>
      </c>
      <c r="F39" s="1">
        <f t="shared" ref="F39:F70" si="100">SQRT((B39-$B$2)^2 + (C39-$C$2)^2 + (D39-$D$2)^2 + (E39-$E$2)^2)</f>
        <v>0.62449979983983961</v>
      </c>
      <c r="G39" s="1">
        <f t="shared" ref="G39:G70" si="101">SQRT((B39-$B$3)^2 + (C39-$C$3)^2 + (D39-$D$3)^2 + (E39-$E$3)^2)</f>
        <v>3.7868192457522976</v>
      </c>
      <c r="H39" s="1">
        <f t="shared" si="44"/>
        <v>5.2782572881586587</v>
      </c>
      <c r="I39" s="1">
        <f t="shared" si="45"/>
        <v>4.6411205543489169</v>
      </c>
      <c r="J39" s="4">
        <f t="shared" si="46"/>
        <v>0.62449979983983961</v>
      </c>
      <c r="K39" s="3" t="str">
        <f t="shared" si="47"/>
        <v>C1</v>
      </c>
      <c r="L39" s="3">
        <f t="shared" si="48"/>
        <v>0.38999999999999974</v>
      </c>
      <c r="N39" s="3">
        <v>33</v>
      </c>
      <c r="O39" s="4">
        <v>1.5</v>
      </c>
      <c r="P39" s="4">
        <v>0.1</v>
      </c>
      <c r="Q39" s="4">
        <v>5.2</v>
      </c>
      <c r="R39" s="4">
        <v>4.0999999999999996</v>
      </c>
      <c r="S39" s="1">
        <f t="shared" si="98"/>
        <v>0.73473966023338866</v>
      </c>
      <c r="T39" s="1">
        <f t="shared" si="49"/>
        <v>3.5740886037481903</v>
      </c>
      <c r="U39" s="1">
        <f t="shared" si="50"/>
        <v>5.502741698915746</v>
      </c>
      <c r="V39" s="1">
        <f t="shared" si="99"/>
        <v>4.6850199321567345</v>
      </c>
      <c r="W39" s="4">
        <f t="shared" si="52"/>
        <v>0.73473966023338866</v>
      </c>
      <c r="X39" s="3" t="str">
        <f t="shared" si="53"/>
        <v>C1</v>
      </c>
      <c r="Y39" s="3">
        <f t="shared" si="54"/>
        <v>0.53984236831987542</v>
      </c>
      <c r="AA39" s="3">
        <v>33</v>
      </c>
      <c r="AB39" s="4">
        <v>1.5</v>
      </c>
      <c r="AC39" s="4">
        <v>0.1</v>
      </c>
      <c r="AD39" s="4">
        <v>5.2</v>
      </c>
      <c r="AE39" s="4">
        <v>4.0999999999999996</v>
      </c>
      <c r="AF39" s="1">
        <f t="shared" si="55"/>
        <v>0.81004364300668819</v>
      </c>
      <c r="AG39" s="1">
        <f t="shared" si="56"/>
        <v>3.4734294607987009</v>
      </c>
      <c r="AH39" s="1">
        <f t="shared" si="57"/>
        <v>5.608380209243002</v>
      </c>
      <c r="AI39" s="1">
        <f t="shared" si="58"/>
        <v>4.6378008181218187</v>
      </c>
      <c r="AJ39" s="4">
        <f t="shared" si="59"/>
        <v>0.81004364300668819</v>
      </c>
      <c r="AK39" s="3" t="str">
        <f t="shared" si="60"/>
        <v>C1</v>
      </c>
      <c r="AL39" s="3">
        <f t="shared" si="61"/>
        <v>0.65617070357554685</v>
      </c>
      <c r="AN39" s="3">
        <v>33</v>
      </c>
      <c r="AO39" s="4">
        <v>1.5</v>
      </c>
      <c r="AP39" s="4">
        <v>0.1</v>
      </c>
      <c r="AQ39" s="4">
        <v>5.2</v>
      </c>
      <c r="AR39" s="4">
        <v>4.0999999999999996</v>
      </c>
      <c r="AS39" s="1">
        <f t="shared" si="62"/>
        <v>0.81004364300668819</v>
      </c>
      <c r="AT39" s="1">
        <f t="shared" si="63"/>
        <v>3.3841400680231901</v>
      </c>
      <c r="AU39" s="1">
        <f t="shared" si="64"/>
        <v>5.7348653476394338</v>
      </c>
      <c r="AV39" s="1">
        <f t="shared" si="65"/>
        <v>4.558734462297136</v>
      </c>
      <c r="AW39" s="4">
        <f t="shared" si="66"/>
        <v>0.81004364300668819</v>
      </c>
      <c r="AX39" s="3" t="str">
        <f t="shared" si="67"/>
        <v>C1</v>
      </c>
      <c r="AY39" s="3">
        <f t="shared" si="68"/>
        <v>0.65617070357554685</v>
      </c>
      <c r="BA39" s="3">
        <v>33</v>
      </c>
      <c r="BB39" s="4">
        <v>1.5</v>
      </c>
      <c r="BC39" s="4">
        <v>0.1</v>
      </c>
      <c r="BD39" s="4">
        <v>5.2</v>
      </c>
      <c r="BE39" s="4">
        <v>4.0999999999999996</v>
      </c>
      <c r="BF39" s="1">
        <f t="shared" si="69"/>
        <v>0.81004364300668819</v>
      </c>
      <c r="BG39" s="1">
        <f t="shared" si="70"/>
        <v>3.3032783302762616</v>
      </c>
      <c r="BH39" s="1">
        <f t="shared" si="71"/>
        <v>5.7418420389279268</v>
      </c>
      <c r="BI39" s="1">
        <f t="shared" si="72"/>
        <v>4.4973184158878823</v>
      </c>
      <c r="BJ39" s="4">
        <f t="shared" si="73"/>
        <v>0.81004364300668819</v>
      </c>
      <c r="BK39" s="3" t="str">
        <f t="shared" si="74"/>
        <v>C1</v>
      </c>
      <c r="BL39" s="3">
        <f t="shared" si="75"/>
        <v>0.65617070357554685</v>
      </c>
      <c r="BN39" s="3">
        <v>33</v>
      </c>
      <c r="BO39" s="4">
        <v>1.5</v>
      </c>
      <c r="BP39" s="4">
        <v>0.1</v>
      </c>
      <c r="BQ39" s="4">
        <v>5.2</v>
      </c>
      <c r="BR39" s="4">
        <v>4.0999999999999996</v>
      </c>
      <c r="BS39" s="1">
        <f t="shared" si="76"/>
        <v>0.81004364300668819</v>
      </c>
      <c r="BT39" s="1">
        <f t="shared" si="77"/>
        <v>3.2483190179835617</v>
      </c>
      <c r="BU39" s="1">
        <f t="shared" si="78"/>
        <v>5.701307853694936</v>
      </c>
      <c r="BV39" s="1">
        <f t="shared" si="79"/>
        <v>4.4508643836691695</v>
      </c>
      <c r="BW39" s="4">
        <f t="shared" si="80"/>
        <v>0.81004364300668819</v>
      </c>
      <c r="BX39" s="3" t="str">
        <f t="shared" si="81"/>
        <v>C1</v>
      </c>
      <c r="BY39" s="3">
        <f t="shared" si="82"/>
        <v>0.65617070357554685</v>
      </c>
      <c r="CA39" s="3">
        <v>33</v>
      </c>
      <c r="CB39" s="4">
        <v>1.5</v>
      </c>
      <c r="CC39" s="4">
        <v>0.1</v>
      </c>
      <c r="CD39" s="4">
        <v>5.2</v>
      </c>
      <c r="CE39" s="4">
        <v>4.0999999999999996</v>
      </c>
      <c r="CF39" s="1">
        <f t="shared" si="83"/>
        <v>0.81004364300668819</v>
      </c>
      <c r="CG39" s="1">
        <f t="shared" si="84"/>
        <v>3.2227839774171878</v>
      </c>
      <c r="CH39" s="1">
        <f t="shared" si="85"/>
        <v>5.6577065015024299</v>
      </c>
      <c r="CI39" s="1">
        <f t="shared" si="86"/>
        <v>4.3884960486987374</v>
      </c>
      <c r="CJ39" s="4">
        <f t="shared" si="87"/>
        <v>0.81004364300668819</v>
      </c>
      <c r="CK39" s="3" t="str">
        <f t="shared" si="88"/>
        <v>C1</v>
      </c>
      <c r="CL39" s="3">
        <f t="shared" si="89"/>
        <v>0.65617070357554685</v>
      </c>
      <c r="CN39" s="3">
        <v>33</v>
      </c>
      <c r="CO39" s="4">
        <v>1.5</v>
      </c>
      <c r="CP39" s="4">
        <v>0.1</v>
      </c>
      <c r="CQ39" s="4">
        <v>5.2</v>
      </c>
      <c r="CR39" s="4">
        <v>4.0999999999999996</v>
      </c>
      <c r="CS39" s="1">
        <f t="shared" si="90"/>
        <v>0.81004364300668819</v>
      </c>
      <c r="CT39" s="1">
        <f t="shared" si="91"/>
        <v>3.2227839774171878</v>
      </c>
      <c r="CU39" s="1">
        <f t="shared" si="92"/>
        <v>5.6577065015024299</v>
      </c>
      <c r="CV39" s="1">
        <f t="shared" si="93"/>
        <v>4.3754968778353236</v>
      </c>
      <c r="CW39" s="4">
        <f t="shared" si="94"/>
        <v>0.81004364300668819</v>
      </c>
      <c r="CX39" s="3" t="str">
        <f t="shared" si="95"/>
        <v>C1</v>
      </c>
      <c r="CY39" s="3">
        <f t="shared" si="96"/>
        <v>0.65617070357554685</v>
      </c>
    </row>
    <row r="40" spans="1:103" x14ac:dyDescent="0.35">
      <c r="A40" s="3">
        <v>34</v>
      </c>
      <c r="B40" s="4">
        <v>1.4</v>
      </c>
      <c r="C40" s="4">
        <v>0.2</v>
      </c>
      <c r="D40" s="4">
        <v>5.5</v>
      </c>
      <c r="E40" s="4">
        <v>4.2</v>
      </c>
      <c r="F40" s="1">
        <f t="shared" si="100"/>
        <v>0.80622577482985536</v>
      </c>
      <c r="G40" s="1">
        <f t="shared" si="101"/>
        <v>3.7815340802378077</v>
      </c>
      <c r="H40" s="1">
        <f t="shared" si="44"/>
        <v>5.2820450584977028</v>
      </c>
      <c r="I40" s="1">
        <f t="shared" si="45"/>
        <v>4.6411205543489169</v>
      </c>
      <c r="J40" s="4">
        <f t="shared" si="46"/>
        <v>0.80622577482985536</v>
      </c>
      <c r="K40" s="3" t="str">
        <f t="shared" si="47"/>
        <v>C1</v>
      </c>
      <c r="L40" s="3">
        <f t="shared" si="48"/>
        <v>0.65000000000000058</v>
      </c>
      <c r="N40" s="3">
        <v>34</v>
      </c>
      <c r="O40" s="4">
        <v>1.4</v>
      </c>
      <c r="P40" s="4">
        <v>0.2</v>
      </c>
      <c r="Q40" s="4">
        <v>5.5</v>
      </c>
      <c r="R40" s="4">
        <v>4.2</v>
      </c>
      <c r="S40" s="1">
        <f t="shared" si="98"/>
        <v>0.93758095895468463</v>
      </c>
      <c r="T40" s="1">
        <f t="shared" si="49"/>
        <v>3.6105860424126321</v>
      </c>
      <c r="U40" s="1">
        <f t="shared" si="50"/>
        <v>5.4707026292440482</v>
      </c>
      <c r="V40" s="1">
        <f t="shared" si="99"/>
        <v>4.6787378891421278</v>
      </c>
      <c r="W40" s="4">
        <f t="shared" si="52"/>
        <v>0.93758095895468463</v>
      </c>
      <c r="X40" s="3" t="str">
        <f t="shared" si="53"/>
        <v>C1</v>
      </c>
      <c r="Y40" s="3">
        <f t="shared" si="54"/>
        <v>0.87905805459438602</v>
      </c>
      <c r="AA40" s="3">
        <v>34</v>
      </c>
      <c r="AB40" s="4">
        <v>1.4</v>
      </c>
      <c r="AC40" s="4">
        <v>0.2</v>
      </c>
      <c r="AD40" s="4">
        <v>5.5</v>
      </c>
      <c r="AE40" s="4">
        <v>4.2</v>
      </c>
      <c r="AF40" s="1">
        <f t="shared" si="55"/>
        <v>1.0284645502041032</v>
      </c>
      <c r="AG40" s="1">
        <f t="shared" si="56"/>
        <v>3.5160499080625209</v>
      </c>
      <c r="AH40" s="1">
        <f t="shared" si="57"/>
        <v>5.5701692716007951</v>
      </c>
      <c r="AI40" s="1">
        <f t="shared" si="58"/>
        <v>4.6338717998173884</v>
      </c>
      <c r="AJ40" s="4">
        <f t="shared" si="59"/>
        <v>1.0284645502041032</v>
      </c>
      <c r="AK40" s="3" t="str">
        <f t="shared" si="60"/>
        <v>C1</v>
      </c>
      <c r="AL40" s="3">
        <f t="shared" si="61"/>
        <v>1.0577393310265284</v>
      </c>
      <c r="AN40" s="3">
        <v>34</v>
      </c>
      <c r="AO40" s="4">
        <v>1.4</v>
      </c>
      <c r="AP40" s="4">
        <v>0.2</v>
      </c>
      <c r="AQ40" s="4">
        <v>5.5</v>
      </c>
      <c r="AR40" s="4">
        <v>4.2</v>
      </c>
      <c r="AS40" s="1">
        <f t="shared" si="62"/>
        <v>1.0284645502041032</v>
      </c>
      <c r="AT40" s="1">
        <f t="shared" si="63"/>
        <v>3.4311519931358339</v>
      </c>
      <c r="AU40" s="1">
        <f t="shared" si="64"/>
        <v>5.6935941099527723</v>
      </c>
      <c r="AV40" s="1">
        <f t="shared" si="65"/>
        <v>4.5569555277091904</v>
      </c>
      <c r="AW40" s="4">
        <f t="shared" si="66"/>
        <v>1.0284645502041032</v>
      </c>
      <c r="AX40" s="3" t="str">
        <f t="shared" si="67"/>
        <v>C1</v>
      </c>
      <c r="AY40" s="3">
        <f t="shared" si="68"/>
        <v>1.0577393310265284</v>
      </c>
      <c r="BA40" s="3">
        <v>34</v>
      </c>
      <c r="BB40" s="4">
        <v>1.4</v>
      </c>
      <c r="BC40" s="4">
        <v>0.2</v>
      </c>
      <c r="BD40" s="4">
        <v>5.5</v>
      </c>
      <c r="BE40" s="4">
        <v>4.2</v>
      </c>
      <c r="BF40" s="1">
        <f t="shared" si="69"/>
        <v>1.0284645502041032</v>
      </c>
      <c r="BG40" s="1">
        <f t="shared" si="70"/>
        <v>3.3542798305773753</v>
      </c>
      <c r="BH40" s="1">
        <f t="shared" si="71"/>
        <v>5.6998903498225308</v>
      </c>
      <c r="BI40" s="1">
        <f t="shared" si="72"/>
        <v>4.4979753250538606</v>
      </c>
      <c r="BJ40" s="4">
        <f t="shared" si="73"/>
        <v>1.0284645502041032</v>
      </c>
      <c r="BK40" s="3" t="str">
        <f t="shared" si="74"/>
        <v>C1</v>
      </c>
      <c r="BL40" s="3">
        <f t="shared" si="75"/>
        <v>1.0577393310265284</v>
      </c>
      <c r="BN40" s="3">
        <v>34</v>
      </c>
      <c r="BO40" s="4">
        <v>1.4</v>
      </c>
      <c r="BP40" s="4">
        <v>0.2</v>
      </c>
      <c r="BQ40" s="4">
        <v>5.5</v>
      </c>
      <c r="BR40" s="4">
        <v>4.2</v>
      </c>
      <c r="BS40" s="1">
        <f t="shared" si="76"/>
        <v>1.0284645502041032</v>
      </c>
      <c r="BT40" s="1">
        <f t="shared" si="77"/>
        <v>3.3009039196099197</v>
      </c>
      <c r="BU40" s="1">
        <f t="shared" si="78"/>
        <v>5.660822488172859</v>
      </c>
      <c r="BV40" s="1">
        <f t="shared" si="79"/>
        <v>4.4540380141372786</v>
      </c>
      <c r="BW40" s="4">
        <f t="shared" si="80"/>
        <v>1.0284645502041032</v>
      </c>
      <c r="BX40" s="3" t="str">
        <f t="shared" si="81"/>
        <v>C1</v>
      </c>
      <c r="BY40" s="3">
        <f t="shared" si="82"/>
        <v>1.0577393310265284</v>
      </c>
      <c r="CA40" s="3">
        <v>34</v>
      </c>
      <c r="CB40" s="4">
        <v>1.4</v>
      </c>
      <c r="CC40" s="4">
        <v>0.2</v>
      </c>
      <c r="CD40" s="4">
        <v>5.5</v>
      </c>
      <c r="CE40" s="4">
        <v>4.2</v>
      </c>
      <c r="CF40" s="1">
        <f t="shared" si="83"/>
        <v>1.0284645502041032</v>
      </c>
      <c r="CG40" s="1">
        <f t="shared" si="84"/>
        <v>3.2817709815926017</v>
      </c>
      <c r="CH40" s="1">
        <f t="shared" si="85"/>
        <v>5.6177969754293251</v>
      </c>
      <c r="CI40" s="1">
        <f t="shared" si="86"/>
        <v>4.3912485964826793</v>
      </c>
      <c r="CJ40" s="4">
        <f t="shared" si="87"/>
        <v>1.0284645502041032</v>
      </c>
      <c r="CK40" s="3" t="str">
        <f t="shared" si="88"/>
        <v>C1</v>
      </c>
      <c r="CL40" s="3">
        <f t="shared" si="89"/>
        <v>1.0577393310265284</v>
      </c>
      <c r="CN40" s="3">
        <v>34</v>
      </c>
      <c r="CO40" s="4">
        <v>1.4</v>
      </c>
      <c r="CP40" s="4">
        <v>0.2</v>
      </c>
      <c r="CQ40" s="4">
        <v>5.5</v>
      </c>
      <c r="CR40" s="4">
        <v>4.2</v>
      </c>
      <c r="CS40" s="1">
        <f t="shared" si="90"/>
        <v>1.0284645502041032</v>
      </c>
      <c r="CT40" s="1">
        <f t="shared" si="91"/>
        <v>3.2817709815926017</v>
      </c>
      <c r="CU40" s="1">
        <f t="shared" si="92"/>
        <v>5.6177969754293251</v>
      </c>
      <c r="CV40" s="1">
        <f t="shared" si="93"/>
        <v>4.3786673806065117</v>
      </c>
      <c r="CW40" s="4">
        <f t="shared" si="94"/>
        <v>1.0284645502041032</v>
      </c>
      <c r="CX40" s="3" t="str">
        <f t="shared" si="95"/>
        <v>C1</v>
      </c>
      <c r="CY40" s="3">
        <f t="shared" si="96"/>
        <v>1.0577393310265284</v>
      </c>
    </row>
    <row r="41" spans="1:103" x14ac:dyDescent="0.35">
      <c r="A41" s="3">
        <v>35</v>
      </c>
      <c r="B41" s="4">
        <v>1.5</v>
      </c>
      <c r="C41" s="4">
        <v>0.2</v>
      </c>
      <c r="D41" s="4">
        <v>4.9000000000000004</v>
      </c>
      <c r="E41" s="4">
        <v>3.1</v>
      </c>
      <c r="F41" s="1">
        <f t="shared" si="100"/>
        <v>0.45825756949558361</v>
      </c>
      <c r="G41" s="1">
        <f t="shared" si="101"/>
        <v>3.7682887362833544</v>
      </c>
      <c r="H41" s="1">
        <f t="shared" si="44"/>
        <v>5.2478567053607703</v>
      </c>
      <c r="I41" s="1">
        <f t="shared" si="45"/>
        <v>4.6260134024881516</v>
      </c>
      <c r="J41" s="4">
        <f t="shared" si="46"/>
        <v>0.45825756949558361</v>
      </c>
      <c r="K41" s="3" t="str">
        <f t="shared" si="47"/>
        <v>C1</v>
      </c>
      <c r="L41" s="3">
        <f t="shared" si="48"/>
        <v>0.20999999999999963</v>
      </c>
      <c r="N41" s="3">
        <v>35</v>
      </c>
      <c r="O41" s="4">
        <v>1.5</v>
      </c>
      <c r="P41" s="4">
        <v>0.2</v>
      </c>
      <c r="Q41" s="4">
        <v>4.9000000000000004</v>
      </c>
      <c r="R41" s="4">
        <v>3.1</v>
      </c>
      <c r="S41" s="1">
        <f t="shared" si="98"/>
        <v>0.33407644963725031</v>
      </c>
      <c r="T41" s="1">
        <f t="shared" si="49"/>
        <v>3.3725994140662703</v>
      </c>
      <c r="U41" s="1">
        <f t="shared" si="50"/>
        <v>5.4934561927650121</v>
      </c>
      <c r="V41" s="1">
        <f t="shared" si="99"/>
        <v>4.615956978084764</v>
      </c>
      <c r="W41" s="4">
        <f t="shared" si="52"/>
        <v>0.33407644963725031</v>
      </c>
      <c r="X41" s="3" t="str">
        <f t="shared" si="53"/>
        <v>C1</v>
      </c>
      <c r="Y41" s="3">
        <f t="shared" si="54"/>
        <v>0.11160707420223023</v>
      </c>
      <c r="AA41" s="3">
        <v>35</v>
      </c>
      <c r="AB41" s="4">
        <v>1.5</v>
      </c>
      <c r="AC41" s="4">
        <v>0.2</v>
      </c>
      <c r="AD41" s="4">
        <v>4.9000000000000004</v>
      </c>
      <c r="AE41" s="4">
        <v>3.1</v>
      </c>
      <c r="AF41" s="1">
        <f t="shared" si="55"/>
        <v>0.27241497620693056</v>
      </c>
      <c r="AG41" s="1">
        <f t="shared" si="56"/>
        <v>3.2532536924693418</v>
      </c>
      <c r="AH41" s="1">
        <f t="shared" si="57"/>
        <v>5.6073612332361833</v>
      </c>
      <c r="AI41" s="1">
        <f t="shared" si="58"/>
        <v>4.561553228577174</v>
      </c>
      <c r="AJ41" s="4">
        <f t="shared" si="59"/>
        <v>0.27241497620693056</v>
      </c>
      <c r="AK41" s="3" t="str">
        <f t="shared" si="60"/>
        <v>C1</v>
      </c>
      <c r="AL41" s="3">
        <f t="shared" si="61"/>
        <v>7.4209919261822549E-2</v>
      </c>
      <c r="AN41" s="3">
        <v>35</v>
      </c>
      <c r="AO41" s="4">
        <v>1.5</v>
      </c>
      <c r="AP41" s="4">
        <v>0.2</v>
      </c>
      <c r="AQ41" s="4">
        <v>4.9000000000000004</v>
      </c>
      <c r="AR41" s="4">
        <v>3.1</v>
      </c>
      <c r="AS41" s="1">
        <f t="shared" si="62"/>
        <v>0.27241497620693056</v>
      </c>
      <c r="AT41" s="1">
        <f t="shared" si="63"/>
        <v>3.151127417290517</v>
      </c>
      <c r="AU41" s="1">
        <f t="shared" si="64"/>
        <v>5.7470584263217281</v>
      </c>
      <c r="AV41" s="1">
        <f t="shared" si="65"/>
        <v>4.473212208838647</v>
      </c>
      <c r="AW41" s="4">
        <f t="shared" si="66"/>
        <v>0.27241497620693056</v>
      </c>
      <c r="AX41" s="3" t="str">
        <f t="shared" si="67"/>
        <v>C1</v>
      </c>
      <c r="AY41" s="3">
        <f t="shared" si="68"/>
        <v>7.4209919261822549E-2</v>
      </c>
      <c r="BA41" s="3">
        <v>35</v>
      </c>
      <c r="BB41" s="4">
        <v>1.5</v>
      </c>
      <c r="BC41" s="4">
        <v>0.2</v>
      </c>
      <c r="BD41" s="4">
        <v>4.9000000000000004</v>
      </c>
      <c r="BE41" s="4">
        <v>3.1</v>
      </c>
      <c r="BF41" s="1">
        <f t="shared" si="69"/>
        <v>0.27241497620693056</v>
      </c>
      <c r="BG41" s="1">
        <f t="shared" si="70"/>
        <v>3.0556672385466439</v>
      </c>
      <c r="BH41" s="1">
        <f t="shared" si="71"/>
        <v>5.7527167495019258</v>
      </c>
      <c r="BI41" s="1">
        <f t="shared" si="72"/>
        <v>4.4063962009037319</v>
      </c>
      <c r="BJ41" s="4">
        <f t="shared" si="73"/>
        <v>0.27241497620693056</v>
      </c>
      <c r="BK41" s="3" t="str">
        <f t="shared" si="74"/>
        <v>C1</v>
      </c>
      <c r="BL41" s="3">
        <f t="shared" si="75"/>
        <v>7.4209919261822549E-2</v>
      </c>
      <c r="BN41" s="3">
        <v>35</v>
      </c>
      <c r="BO41" s="4">
        <v>1.5</v>
      </c>
      <c r="BP41" s="4">
        <v>0.2</v>
      </c>
      <c r="BQ41" s="4">
        <v>4.9000000000000004</v>
      </c>
      <c r="BR41" s="4">
        <v>3.1</v>
      </c>
      <c r="BS41" s="1">
        <f t="shared" si="76"/>
        <v>0.27241497620693056</v>
      </c>
      <c r="BT41" s="1">
        <f t="shared" si="77"/>
        <v>2.9978636057518115</v>
      </c>
      <c r="BU41" s="1">
        <f t="shared" si="78"/>
        <v>5.7102057497205845</v>
      </c>
      <c r="BV41" s="1">
        <f t="shared" si="79"/>
        <v>4.3506344191130619</v>
      </c>
      <c r="BW41" s="4">
        <f t="shared" si="80"/>
        <v>0.27241497620693056</v>
      </c>
      <c r="BX41" s="3" t="str">
        <f t="shared" si="81"/>
        <v>C1</v>
      </c>
      <c r="BY41" s="3">
        <f t="shared" si="82"/>
        <v>7.4209919261822549E-2</v>
      </c>
      <c r="CA41" s="3">
        <v>35</v>
      </c>
      <c r="CB41" s="4">
        <v>1.5</v>
      </c>
      <c r="CC41" s="4">
        <v>0.2</v>
      </c>
      <c r="CD41" s="4">
        <v>4.9000000000000004</v>
      </c>
      <c r="CE41" s="4">
        <v>3.1</v>
      </c>
      <c r="CF41" s="1">
        <f t="shared" si="83"/>
        <v>0.27241497620693056</v>
      </c>
      <c r="CG41" s="1">
        <f t="shared" si="84"/>
        <v>2.9547499202830583</v>
      </c>
      <c r="CH41" s="1">
        <f t="shared" si="85"/>
        <v>5.6652764401092686</v>
      </c>
      <c r="CI41" s="1">
        <f t="shared" si="86"/>
        <v>4.2884221149638586</v>
      </c>
      <c r="CJ41" s="4">
        <f t="shared" si="87"/>
        <v>0.27241497620693056</v>
      </c>
      <c r="CK41" s="3" t="str">
        <f t="shared" si="88"/>
        <v>C1</v>
      </c>
      <c r="CL41" s="3">
        <f t="shared" si="89"/>
        <v>7.4209919261822549E-2</v>
      </c>
      <c r="CN41" s="3">
        <v>35</v>
      </c>
      <c r="CO41" s="4">
        <v>1.5</v>
      </c>
      <c r="CP41" s="4">
        <v>0.2</v>
      </c>
      <c r="CQ41" s="4">
        <v>4.9000000000000004</v>
      </c>
      <c r="CR41" s="4">
        <v>3.1</v>
      </c>
      <c r="CS41" s="1">
        <f t="shared" si="90"/>
        <v>0.27241497620693056</v>
      </c>
      <c r="CT41" s="1">
        <f t="shared" si="91"/>
        <v>2.9547499202830583</v>
      </c>
      <c r="CU41" s="1">
        <f t="shared" si="92"/>
        <v>5.6652764401092686</v>
      </c>
      <c r="CV41" s="1">
        <f t="shared" si="93"/>
        <v>4.2747566429585326</v>
      </c>
      <c r="CW41" s="4">
        <f t="shared" si="94"/>
        <v>0.27241497620693056</v>
      </c>
      <c r="CX41" s="3" t="str">
        <f t="shared" si="95"/>
        <v>C1</v>
      </c>
      <c r="CY41" s="3">
        <f t="shared" si="96"/>
        <v>7.4209919261822549E-2</v>
      </c>
    </row>
    <row r="42" spans="1:103" x14ac:dyDescent="0.35">
      <c r="A42" s="3">
        <v>36</v>
      </c>
      <c r="B42" s="4">
        <v>1.2</v>
      </c>
      <c r="C42" s="4">
        <v>0.2</v>
      </c>
      <c r="D42" s="4">
        <v>5</v>
      </c>
      <c r="E42" s="4">
        <v>3.2</v>
      </c>
      <c r="F42" s="1">
        <f t="shared" si="100"/>
        <v>0.37416573867739383</v>
      </c>
      <c r="G42" s="1">
        <f t="shared" si="101"/>
        <v>3.9887341350358261</v>
      </c>
      <c r="H42" s="1">
        <f t="shared" si="44"/>
        <v>5.4799635035281025</v>
      </c>
      <c r="I42" s="1">
        <f t="shared" si="45"/>
        <v>4.8507731342539611</v>
      </c>
      <c r="J42" s="4">
        <f t="shared" si="46"/>
        <v>0.37416573867739383</v>
      </c>
      <c r="K42" s="3" t="str">
        <f t="shared" si="47"/>
        <v>C1</v>
      </c>
      <c r="L42" s="3">
        <f t="shared" si="48"/>
        <v>0.13999999999999976</v>
      </c>
      <c r="N42" s="3">
        <v>36</v>
      </c>
      <c r="O42" s="4">
        <v>1.2</v>
      </c>
      <c r="P42" s="4">
        <v>0.2</v>
      </c>
      <c r="Q42" s="4">
        <v>5</v>
      </c>
      <c r="R42" s="4">
        <v>3.2</v>
      </c>
      <c r="S42" s="1">
        <f t="shared" si="98"/>
        <v>0.3652010132578814</v>
      </c>
      <c r="T42" s="1">
        <f t="shared" si="49"/>
        <v>3.620485999317248</v>
      </c>
      <c r="U42" s="1">
        <f t="shared" si="50"/>
        <v>5.7094250696579589</v>
      </c>
      <c r="V42" s="1">
        <f t="shared" si="99"/>
        <v>4.8423985306263031</v>
      </c>
      <c r="W42" s="4">
        <f t="shared" si="52"/>
        <v>0.3652010132578814</v>
      </c>
      <c r="X42" s="3" t="str">
        <f t="shared" si="53"/>
        <v>C1</v>
      </c>
      <c r="Y42" s="3">
        <f t="shared" si="54"/>
        <v>0.13337178008458328</v>
      </c>
      <c r="AA42" s="3">
        <v>36</v>
      </c>
      <c r="AB42" s="4">
        <v>1.2</v>
      </c>
      <c r="AC42" s="4">
        <v>0.2</v>
      </c>
      <c r="AD42" s="4">
        <v>5</v>
      </c>
      <c r="AE42" s="4">
        <v>3.2</v>
      </c>
      <c r="AF42" s="1">
        <f t="shared" si="55"/>
        <v>0.30080629824813221</v>
      </c>
      <c r="AG42" s="1">
        <f t="shared" si="56"/>
        <v>3.503728831961213</v>
      </c>
      <c r="AH42" s="1">
        <f t="shared" si="57"/>
        <v>5.8201313190879622</v>
      </c>
      <c r="AI42" s="1">
        <f t="shared" si="58"/>
        <v>4.7901591831587371</v>
      </c>
      <c r="AJ42" s="4">
        <f t="shared" si="59"/>
        <v>0.30080629824813221</v>
      </c>
      <c r="AK42" s="3" t="str">
        <f t="shared" si="60"/>
        <v>C1</v>
      </c>
      <c r="AL42" s="3">
        <f t="shared" si="61"/>
        <v>9.0484429065744262E-2</v>
      </c>
      <c r="AN42" s="3">
        <v>36</v>
      </c>
      <c r="AO42" s="4">
        <v>1.2</v>
      </c>
      <c r="AP42" s="4">
        <v>0.2</v>
      </c>
      <c r="AQ42" s="4">
        <v>5</v>
      </c>
      <c r="AR42" s="4">
        <v>3.2</v>
      </c>
      <c r="AS42" s="1">
        <f t="shared" si="62"/>
        <v>0.30080629824813221</v>
      </c>
      <c r="AT42" s="1">
        <f t="shared" si="63"/>
        <v>3.403410642282239</v>
      </c>
      <c r="AU42" s="1">
        <f t="shared" si="64"/>
        <v>5.9582167820768523</v>
      </c>
      <c r="AV42" s="1">
        <f t="shared" si="65"/>
        <v>4.7029784013624285</v>
      </c>
      <c r="AW42" s="4">
        <f t="shared" si="66"/>
        <v>0.30080629824813221</v>
      </c>
      <c r="AX42" s="3" t="str">
        <f t="shared" si="67"/>
        <v>C1</v>
      </c>
      <c r="AY42" s="3">
        <f t="shared" si="68"/>
        <v>9.0484429065744262E-2</v>
      </c>
      <c r="BA42" s="3">
        <v>36</v>
      </c>
      <c r="BB42" s="4">
        <v>1.2</v>
      </c>
      <c r="BC42" s="4">
        <v>0.2</v>
      </c>
      <c r="BD42" s="4">
        <v>5</v>
      </c>
      <c r="BE42" s="4">
        <v>3.2</v>
      </c>
      <c r="BF42" s="1">
        <f t="shared" si="69"/>
        <v>0.30080629824813221</v>
      </c>
      <c r="BG42" s="1">
        <f t="shared" si="70"/>
        <v>3.3097394157244464</v>
      </c>
      <c r="BH42" s="1">
        <f t="shared" si="71"/>
        <v>5.9635350254693735</v>
      </c>
      <c r="BI42" s="1">
        <f t="shared" si="72"/>
        <v>4.6372954723114912</v>
      </c>
      <c r="BJ42" s="4">
        <f t="shared" si="73"/>
        <v>0.30080629824813221</v>
      </c>
      <c r="BK42" s="3" t="str">
        <f t="shared" si="74"/>
        <v>C1</v>
      </c>
      <c r="BL42" s="3">
        <f t="shared" si="75"/>
        <v>9.0484429065744262E-2</v>
      </c>
      <c r="BN42" s="3">
        <v>36</v>
      </c>
      <c r="BO42" s="4">
        <v>1.2</v>
      </c>
      <c r="BP42" s="4">
        <v>0.2</v>
      </c>
      <c r="BQ42" s="4">
        <v>5</v>
      </c>
      <c r="BR42" s="4">
        <v>3.2</v>
      </c>
      <c r="BS42" s="1">
        <f t="shared" si="76"/>
        <v>0.30080629824813221</v>
      </c>
      <c r="BT42" s="1">
        <f t="shared" si="77"/>
        <v>3.2523336242718548</v>
      </c>
      <c r="BU42" s="1">
        <f t="shared" si="78"/>
        <v>5.9217580949335691</v>
      </c>
      <c r="BV42" s="1">
        <f t="shared" si="79"/>
        <v>4.5829763279646443</v>
      </c>
      <c r="BW42" s="4">
        <f t="shared" si="80"/>
        <v>0.30080629824813221</v>
      </c>
      <c r="BX42" s="3" t="str">
        <f t="shared" si="81"/>
        <v>C1</v>
      </c>
      <c r="BY42" s="3">
        <f t="shared" si="82"/>
        <v>9.0484429065744262E-2</v>
      </c>
      <c r="CA42" s="3">
        <v>36</v>
      </c>
      <c r="CB42" s="4">
        <v>1.2</v>
      </c>
      <c r="CC42" s="4">
        <v>0.2</v>
      </c>
      <c r="CD42" s="4">
        <v>5</v>
      </c>
      <c r="CE42" s="4">
        <v>3.2</v>
      </c>
      <c r="CF42" s="1">
        <f t="shared" si="83"/>
        <v>0.30080629824813221</v>
      </c>
      <c r="CG42" s="1">
        <f t="shared" si="84"/>
        <v>3.2127246572016852</v>
      </c>
      <c r="CH42" s="1">
        <f t="shared" si="85"/>
        <v>5.8769221779528689</v>
      </c>
      <c r="CI42" s="1">
        <f t="shared" si="86"/>
        <v>4.5202486181010473</v>
      </c>
      <c r="CJ42" s="4">
        <f t="shared" si="87"/>
        <v>0.30080629824813221</v>
      </c>
      <c r="CK42" s="3" t="str">
        <f t="shared" si="88"/>
        <v>C1</v>
      </c>
      <c r="CL42" s="3">
        <f t="shared" si="89"/>
        <v>9.0484429065744262E-2</v>
      </c>
      <c r="CN42" s="3">
        <v>36</v>
      </c>
      <c r="CO42" s="4">
        <v>1.2</v>
      </c>
      <c r="CP42" s="4">
        <v>0.2</v>
      </c>
      <c r="CQ42" s="4">
        <v>5</v>
      </c>
      <c r="CR42" s="4">
        <v>3.2</v>
      </c>
      <c r="CS42" s="1">
        <f t="shared" si="90"/>
        <v>0.30080629824813221</v>
      </c>
      <c r="CT42" s="1">
        <f t="shared" si="91"/>
        <v>3.2127246572016852</v>
      </c>
      <c r="CU42" s="1">
        <f t="shared" si="92"/>
        <v>5.8769221779528689</v>
      </c>
      <c r="CV42" s="1">
        <f t="shared" si="93"/>
        <v>4.5068059042473658</v>
      </c>
      <c r="CW42" s="4">
        <f t="shared" si="94"/>
        <v>0.30080629824813221</v>
      </c>
      <c r="CX42" s="3" t="str">
        <f t="shared" si="95"/>
        <v>C1</v>
      </c>
      <c r="CY42" s="3">
        <f t="shared" si="96"/>
        <v>9.0484429065744262E-2</v>
      </c>
    </row>
    <row r="43" spans="1:103" x14ac:dyDescent="0.35">
      <c r="A43" s="3">
        <v>37</v>
      </c>
      <c r="B43" s="4">
        <v>1.3</v>
      </c>
      <c r="C43" s="4">
        <v>0.2</v>
      </c>
      <c r="D43" s="4">
        <v>5.5</v>
      </c>
      <c r="E43" s="4">
        <v>3.5</v>
      </c>
      <c r="F43" s="1">
        <f t="shared" si="100"/>
        <v>0.41231056256176635</v>
      </c>
      <c r="G43" s="1">
        <f t="shared" si="101"/>
        <v>3.7682887362833548</v>
      </c>
      <c r="H43" s="1">
        <f t="shared" si="44"/>
        <v>5.2971690552596113</v>
      </c>
      <c r="I43" s="1">
        <f t="shared" si="45"/>
        <v>4.6604720790924183</v>
      </c>
      <c r="J43" s="4">
        <f t="shared" si="46"/>
        <v>0.41231056256176635</v>
      </c>
      <c r="K43" s="3" t="str">
        <f t="shared" si="47"/>
        <v>C1</v>
      </c>
      <c r="L43" s="3">
        <f t="shared" si="48"/>
        <v>0.17000000000000023</v>
      </c>
      <c r="N43" s="3">
        <v>37</v>
      </c>
      <c r="O43" s="4">
        <v>1.3</v>
      </c>
      <c r="P43" s="4">
        <v>0.2</v>
      </c>
      <c r="Q43" s="4">
        <v>5.5</v>
      </c>
      <c r="R43" s="4">
        <v>3.5</v>
      </c>
      <c r="S43" s="1">
        <f t="shared" si="98"/>
        <v>0.53964332418689731</v>
      </c>
      <c r="T43" s="1">
        <f t="shared" si="49"/>
        <v>3.4823566388497755</v>
      </c>
      <c r="U43" s="1">
        <f t="shared" si="50"/>
        <v>5.4630970486419965</v>
      </c>
      <c r="V43" s="1">
        <f t="shared" si="99"/>
        <v>4.6449213252376049</v>
      </c>
      <c r="W43" s="4">
        <f t="shared" si="52"/>
        <v>0.53964332418689731</v>
      </c>
      <c r="X43" s="3" t="str">
        <f t="shared" si="53"/>
        <v>C1</v>
      </c>
      <c r="Y43" s="3">
        <f t="shared" si="54"/>
        <v>0.29121491733948474</v>
      </c>
      <c r="AA43" s="3">
        <v>37</v>
      </c>
      <c r="AB43" s="4">
        <v>1.3</v>
      </c>
      <c r="AC43" s="4">
        <v>0.2</v>
      </c>
      <c r="AD43" s="4">
        <v>5.5</v>
      </c>
      <c r="AE43" s="4">
        <v>3.5</v>
      </c>
      <c r="AF43" s="1">
        <f t="shared" si="55"/>
        <v>0.62410258524451079</v>
      </c>
      <c r="AG43" s="1">
        <f t="shared" si="56"/>
        <v>3.3770863505608433</v>
      </c>
      <c r="AH43" s="1">
        <f t="shared" si="57"/>
        <v>5.5618278085022173</v>
      </c>
      <c r="AI43" s="1">
        <f t="shared" si="58"/>
        <v>4.5932306557740858</v>
      </c>
      <c r="AJ43" s="4">
        <f t="shared" si="59"/>
        <v>0.62410258524451079</v>
      </c>
      <c r="AK43" s="3" t="str">
        <f t="shared" si="60"/>
        <v>C1</v>
      </c>
      <c r="AL43" s="3">
        <f t="shared" si="61"/>
        <v>0.38950403690888186</v>
      </c>
      <c r="AN43" s="3">
        <v>37</v>
      </c>
      <c r="AO43" s="4">
        <v>1.3</v>
      </c>
      <c r="AP43" s="4">
        <v>0.2</v>
      </c>
      <c r="AQ43" s="4">
        <v>5.5</v>
      </c>
      <c r="AR43" s="4">
        <v>3.5</v>
      </c>
      <c r="AS43" s="1">
        <f t="shared" si="62"/>
        <v>0.62410258524451079</v>
      </c>
      <c r="AT43" s="1">
        <f t="shared" si="63"/>
        <v>3.2837789206948766</v>
      </c>
      <c r="AU43" s="1">
        <f t="shared" si="64"/>
        <v>5.6934477447520528</v>
      </c>
      <c r="AV43" s="1">
        <f t="shared" si="65"/>
        <v>4.5091984552186624</v>
      </c>
      <c r="AW43" s="4">
        <f t="shared" si="66"/>
        <v>0.62410258524451079</v>
      </c>
      <c r="AX43" s="3" t="str">
        <f t="shared" si="67"/>
        <v>C1</v>
      </c>
      <c r="AY43" s="3">
        <f t="shared" si="68"/>
        <v>0.38950403690888186</v>
      </c>
      <c r="BA43" s="3">
        <v>37</v>
      </c>
      <c r="BB43" s="4">
        <v>1.3</v>
      </c>
      <c r="BC43" s="4">
        <v>0.2</v>
      </c>
      <c r="BD43" s="4">
        <v>5.5</v>
      </c>
      <c r="BE43" s="4">
        <v>3.5</v>
      </c>
      <c r="BF43" s="1">
        <f t="shared" si="69"/>
        <v>0.62410258524451079</v>
      </c>
      <c r="BG43" s="1">
        <f t="shared" si="70"/>
        <v>3.1962780201068535</v>
      </c>
      <c r="BH43" s="1">
        <f t="shared" si="71"/>
        <v>5.6976969031355118</v>
      </c>
      <c r="BI43" s="1">
        <f t="shared" si="72"/>
        <v>4.4472627155540314</v>
      </c>
      <c r="BJ43" s="4">
        <f t="shared" si="73"/>
        <v>0.62410258524451079</v>
      </c>
      <c r="BK43" s="3" t="str">
        <f t="shared" si="74"/>
        <v>C1</v>
      </c>
      <c r="BL43" s="3">
        <f t="shared" si="75"/>
        <v>0.38950403690888186</v>
      </c>
      <c r="BN43" s="3">
        <v>37</v>
      </c>
      <c r="BO43" s="4">
        <v>1.3</v>
      </c>
      <c r="BP43" s="4">
        <v>0.2</v>
      </c>
      <c r="BQ43" s="4">
        <v>5.5</v>
      </c>
      <c r="BR43" s="4">
        <v>3.5</v>
      </c>
      <c r="BS43" s="1">
        <f t="shared" si="76"/>
        <v>0.62410258524451079</v>
      </c>
      <c r="BT43" s="1">
        <f t="shared" si="77"/>
        <v>3.1404312044543765</v>
      </c>
      <c r="BU43" s="1">
        <f t="shared" si="78"/>
        <v>5.6587838198261862</v>
      </c>
      <c r="BV43" s="1">
        <f t="shared" si="79"/>
        <v>4.397254363318976</v>
      </c>
      <c r="BW43" s="4">
        <f t="shared" si="80"/>
        <v>0.62410258524451079</v>
      </c>
      <c r="BX43" s="3" t="str">
        <f t="shared" si="81"/>
        <v>C1</v>
      </c>
      <c r="BY43" s="3">
        <f t="shared" si="82"/>
        <v>0.38950403690888186</v>
      </c>
      <c r="CA43" s="3">
        <v>37</v>
      </c>
      <c r="CB43" s="4">
        <v>1.3</v>
      </c>
      <c r="CC43" s="4">
        <v>0.2</v>
      </c>
      <c r="CD43" s="4">
        <v>5.5</v>
      </c>
      <c r="CE43" s="4">
        <v>3.5</v>
      </c>
      <c r="CF43" s="1">
        <f t="shared" si="83"/>
        <v>0.62410258524451079</v>
      </c>
      <c r="CG43" s="1">
        <f t="shared" si="84"/>
        <v>3.1131334251830083</v>
      </c>
      <c r="CH43" s="1">
        <f t="shared" si="85"/>
        <v>5.6156350614028643</v>
      </c>
      <c r="CI43" s="1">
        <f t="shared" si="86"/>
        <v>4.3327894290065725</v>
      </c>
      <c r="CJ43" s="4">
        <f t="shared" si="87"/>
        <v>0.62410258524451079</v>
      </c>
      <c r="CK43" s="3" t="str">
        <f t="shared" si="88"/>
        <v>C1</v>
      </c>
      <c r="CL43" s="3">
        <f t="shared" si="89"/>
        <v>0.38950403690888186</v>
      </c>
      <c r="CN43" s="3">
        <v>37</v>
      </c>
      <c r="CO43" s="4">
        <v>1.3</v>
      </c>
      <c r="CP43" s="4">
        <v>0.2</v>
      </c>
      <c r="CQ43" s="4">
        <v>5.5</v>
      </c>
      <c r="CR43" s="4">
        <v>3.5</v>
      </c>
      <c r="CS43" s="1">
        <f t="shared" si="90"/>
        <v>0.62410258524451079</v>
      </c>
      <c r="CT43" s="1">
        <f t="shared" si="91"/>
        <v>3.1131334251830083</v>
      </c>
      <c r="CU43" s="1">
        <f t="shared" si="92"/>
        <v>5.6156350614028643</v>
      </c>
      <c r="CV43" s="1">
        <f t="shared" si="93"/>
        <v>4.3196836464604322</v>
      </c>
      <c r="CW43" s="4">
        <f t="shared" si="94"/>
        <v>0.62410258524451079</v>
      </c>
      <c r="CX43" s="3" t="str">
        <f t="shared" si="95"/>
        <v>C1</v>
      </c>
      <c r="CY43" s="3">
        <f t="shared" si="96"/>
        <v>0.38950403690888186</v>
      </c>
    </row>
    <row r="44" spans="1:103" x14ac:dyDescent="0.35">
      <c r="A44" s="3">
        <v>38</v>
      </c>
      <c r="B44" s="4">
        <v>1.4</v>
      </c>
      <c r="C44" s="4">
        <v>0.1</v>
      </c>
      <c r="D44" s="4">
        <v>4.9000000000000004</v>
      </c>
      <c r="E44" s="4">
        <v>3.6</v>
      </c>
      <c r="F44" s="1">
        <f t="shared" si="100"/>
        <v>0.24494897427831727</v>
      </c>
      <c r="G44" s="1">
        <f t="shared" si="101"/>
        <v>3.8974350539810154</v>
      </c>
      <c r="H44" s="1">
        <f t="shared" si="44"/>
        <v>5.3823786563191547</v>
      </c>
      <c r="I44" s="1">
        <f t="shared" si="45"/>
        <v>4.750789408087881</v>
      </c>
      <c r="J44" s="4">
        <f t="shared" si="46"/>
        <v>0.24494897427831727</v>
      </c>
      <c r="K44" s="3" t="str">
        <f t="shared" si="47"/>
        <v>C1</v>
      </c>
      <c r="L44" s="3">
        <f t="shared" si="48"/>
        <v>5.9999999999999734E-2</v>
      </c>
      <c r="N44" s="3">
        <v>38</v>
      </c>
      <c r="O44" s="4">
        <v>1.4</v>
      </c>
      <c r="P44" s="4">
        <v>0.1</v>
      </c>
      <c r="Q44" s="4">
        <v>4.9000000000000004</v>
      </c>
      <c r="R44" s="4">
        <v>3.6</v>
      </c>
      <c r="S44" s="1">
        <f t="shared" si="98"/>
        <v>0.28772129707490357</v>
      </c>
      <c r="T44" s="1">
        <f t="shared" si="49"/>
        <v>3.5804559630022323</v>
      </c>
      <c r="U44" s="1">
        <f t="shared" si="50"/>
        <v>5.6344483590010226</v>
      </c>
      <c r="V44" s="1">
        <f t="shared" si="99"/>
        <v>4.774010522672552</v>
      </c>
      <c r="W44" s="4">
        <f t="shared" si="52"/>
        <v>0.28772129707490357</v>
      </c>
      <c r="X44" s="3" t="str">
        <f t="shared" si="53"/>
        <v>C1</v>
      </c>
      <c r="Y44" s="3">
        <f t="shared" si="54"/>
        <v>8.2783544790464916E-2</v>
      </c>
      <c r="AA44" s="3">
        <v>38</v>
      </c>
      <c r="AB44" s="4">
        <v>1.4</v>
      </c>
      <c r="AC44" s="4">
        <v>0.1</v>
      </c>
      <c r="AD44" s="4">
        <v>4.9000000000000004</v>
      </c>
      <c r="AE44" s="4">
        <v>3.6</v>
      </c>
      <c r="AF44" s="1">
        <f t="shared" si="55"/>
        <v>0.27987062425457532</v>
      </c>
      <c r="AG44" s="1">
        <f t="shared" si="56"/>
        <v>3.4674896032964417</v>
      </c>
      <c r="AH44" s="1">
        <f t="shared" si="57"/>
        <v>5.747017860222317</v>
      </c>
      <c r="AI44" s="1">
        <f t="shared" si="58"/>
        <v>4.7231855926754696</v>
      </c>
      <c r="AJ44" s="4">
        <f t="shared" si="59"/>
        <v>0.27987062425457532</v>
      </c>
      <c r="AK44" s="3" t="str">
        <f t="shared" si="60"/>
        <v>C1</v>
      </c>
      <c r="AL44" s="3">
        <f t="shared" si="61"/>
        <v>7.8327566320645678E-2</v>
      </c>
      <c r="AN44" s="3">
        <v>38</v>
      </c>
      <c r="AO44" s="4">
        <v>1.4</v>
      </c>
      <c r="AP44" s="4">
        <v>0.1</v>
      </c>
      <c r="AQ44" s="4">
        <v>4.9000000000000004</v>
      </c>
      <c r="AR44" s="4">
        <v>3.6</v>
      </c>
      <c r="AS44" s="1">
        <f t="shared" si="62"/>
        <v>0.27987062425457532</v>
      </c>
      <c r="AT44" s="1">
        <f t="shared" si="63"/>
        <v>3.3696890064218095</v>
      </c>
      <c r="AU44" s="1">
        <f t="shared" si="64"/>
        <v>5.8813558999793774</v>
      </c>
      <c r="AV44" s="1">
        <f t="shared" si="65"/>
        <v>4.6387504614585069</v>
      </c>
      <c r="AW44" s="4">
        <f t="shared" si="66"/>
        <v>0.27987062425457532</v>
      </c>
      <c r="AX44" s="3" t="str">
        <f t="shared" si="67"/>
        <v>C1</v>
      </c>
      <c r="AY44" s="3">
        <f t="shared" si="68"/>
        <v>7.8327566320645678E-2</v>
      </c>
      <c r="BA44" s="3">
        <v>38</v>
      </c>
      <c r="BB44" s="4">
        <v>1.4</v>
      </c>
      <c r="BC44" s="4">
        <v>0.1</v>
      </c>
      <c r="BD44" s="4">
        <v>4.9000000000000004</v>
      </c>
      <c r="BE44" s="4">
        <v>3.6</v>
      </c>
      <c r="BF44" s="1">
        <f t="shared" si="69"/>
        <v>0.27987062425457532</v>
      </c>
      <c r="BG44" s="1">
        <f t="shared" si="70"/>
        <v>3.2798021697546442</v>
      </c>
      <c r="BH44" s="1">
        <f t="shared" si="71"/>
        <v>5.8880174931805369</v>
      </c>
      <c r="BI44" s="1">
        <f t="shared" si="72"/>
        <v>4.5735862422941667</v>
      </c>
      <c r="BJ44" s="4">
        <f t="shared" si="73"/>
        <v>0.27987062425457532</v>
      </c>
      <c r="BK44" s="3" t="str">
        <f t="shared" si="74"/>
        <v>C1</v>
      </c>
      <c r="BL44" s="3">
        <f t="shared" si="75"/>
        <v>7.8327566320645678E-2</v>
      </c>
      <c r="BN44" s="3">
        <v>38</v>
      </c>
      <c r="BO44" s="4">
        <v>1.4</v>
      </c>
      <c r="BP44" s="4">
        <v>0.1</v>
      </c>
      <c r="BQ44" s="4">
        <v>4.9000000000000004</v>
      </c>
      <c r="BR44" s="4">
        <v>3.6</v>
      </c>
      <c r="BS44" s="1">
        <f t="shared" si="76"/>
        <v>0.27987062425457532</v>
      </c>
      <c r="BT44" s="1">
        <f t="shared" si="77"/>
        <v>3.222499537914937</v>
      </c>
      <c r="BU44" s="1">
        <f t="shared" si="78"/>
        <v>5.8457995844080308</v>
      </c>
      <c r="BV44" s="1">
        <f t="shared" si="79"/>
        <v>4.5216121428656821</v>
      </c>
      <c r="BW44" s="4">
        <f t="shared" si="80"/>
        <v>0.27987062425457532</v>
      </c>
      <c r="BX44" s="3" t="str">
        <f t="shared" si="81"/>
        <v>C1</v>
      </c>
      <c r="BY44" s="3">
        <f t="shared" si="82"/>
        <v>7.8327566320645678E-2</v>
      </c>
      <c r="CA44" s="3">
        <v>38</v>
      </c>
      <c r="CB44" s="4">
        <v>1.4</v>
      </c>
      <c r="CC44" s="4">
        <v>0.1</v>
      </c>
      <c r="CD44" s="4">
        <v>4.9000000000000004</v>
      </c>
      <c r="CE44" s="4">
        <v>3.6</v>
      </c>
      <c r="CF44" s="1">
        <f t="shared" si="83"/>
        <v>0.27987062425457532</v>
      </c>
      <c r="CG44" s="1">
        <f t="shared" si="84"/>
        <v>3.1855793056311392</v>
      </c>
      <c r="CH44" s="1">
        <f t="shared" si="85"/>
        <v>5.8010774861227299</v>
      </c>
      <c r="CI44" s="1">
        <f t="shared" si="86"/>
        <v>4.4593700118713819</v>
      </c>
      <c r="CJ44" s="4">
        <f t="shared" si="87"/>
        <v>0.27987062425457532</v>
      </c>
      <c r="CK44" s="3" t="str">
        <f t="shared" si="88"/>
        <v>C1</v>
      </c>
      <c r="CL44" s="3">
        <f t="shared" si="89"/>
        <v>7.8327566320645678E-2</v>
      </c>
      <c r="CN44" s="3">
        <v>38</v>
      </c>
      <c r="CO44" s="4">
        <v>1.4</v>
      </c>
      <c r="CP44" s="4">
        <v>0.1</v>
      </c>
      <c r="CQ44" s="4">
        <v>4.9000000000000004</v>
      </c>
      <c r="CR44" s="4">
        <v>3.6</v>
      </c>
      <c r="CS44" s="1">
        <f t="shared" si="90"/>
        <v>0.27987062425457532</v>
      </c>
      <c r="CT44" s="1">
        <f t="shared" si="91"/>
        <v>3.1855793056311392</v>
      </c>
      <c r="CU44" s="1">
        <f t="shared" si="92"/>
        <v>5.8010774861227299</v>
      </c>
      <c r="CV44" s="1">
        <f t="shared" si="93"/>
        <v>4.4458962354186733</v>
      </c>
      <c r="CW44" s="4">
        <f t="shared" si="94"/>
        <v>0.27987062425457532</v>
      </c>
      <c r="CX44" s="3" t="str">
        <f t="shared" si="95"/>
        <v>C1</v>
      </c>
      <c r="CY44" s="3">
        <f t="shared" si="96"/>
        <v>7.8327566320645678E-2</v>
      </c>
    </row>
    <row r="45" spans="1:103" x14ac:dyDescent="0.35">
      <c r="A45" s="3">
        <v>39</v>
      </c>
      <c r="B45" s="4">
        <v>1.3</v>
      </c>
      <c r="C45" s="4">
        <v>0.2</v>
      </c>
      <c r="D45" s="4">
        <v>4.4000000000000004</v>
      </c>
      <c r="E45" s="4">
        <v>3</v>
      </c>
      <c r="F45" s="1">
        <f t="shared" si="100"/>
        <v>0.86602540378443804</v>
      </c>
      <c r="G45" s="1">
        <f t="shared" si="101"/>
        <v>4.1496987842492858</v>
      </c>
      <c r="H45" s="1">
        <f t="shared" si="44"/>
        <v>5.5749439459065417</v>
      </c>
      <c r="I45" s="1">
        <f t="shared" si="45"/>
        <v>4.9618544920221117</v>
      </c>
      <c r="J45" s="4">
        <f t="shared" si="46"/>
        <v>0.86602540378443804</v>
      </c>
      <c r="K45" s="3" t="str">
        <f t="shared" si="47"/>
        <v>C1</v>
      </c>
      <c r="L45" s="3">
        <f t="shared" si="48"/>
        <v>0.749999999999999</v>
      </c>
      <c r="N45" s="3">
        <v>39</v>
      </c>
      <c r="O45" s="4">
        <v>1.3</v>
      </c>
      <c r="P45" s="4">
        <v>0.2</v>
      </c>
      <c r="Q45" s="4">
        <v>4.4000000000000004</v>
      </c>
      <c r="R45" s="4">
        <v>3</v>
      </c>
      <c r="S45" s="1">
        <f t="shared" si="98"/>
        <v>0.76044312138969128</v>
      </c>
      <c r="T45" s="1">
        <f t="shared" si="49"/>
        <v>3.718911107250773</v>
      </c>
      <c r="U45" s="1">
        <f t="shared" si="50"/>
        <v>5.8820116407423297</v>
      </c>
      <c r="V45" s="1">
        <f t="shared" si="99"/>
        <v>4.9729858470836339</v>
      </c>
      <c r="W45" s="4">
        <f t="shared" si="52"/>
        <v>0.76044312138969128</v>
      </c>
      <c r="X45" s="3" t="str">
        <f t="shared" si="53"/>
        <v>C1</v>
      </c>
      <c r="Y45" s="3">
        <f t="shared" si="54"/>
        <v>0.57827374086889671</v>
      </c>
      <c r="AA45" s="3">
        <v>39</v>
      </c>
      <c r="AB45" s="4">
        <v>1.3</v>
      </c>
      <c r="AC45" s="4">
        <v>0.2</v>
      </c>
      <c r="AD45" s="4">
        <v>4.4000000000000004</v>
      </c>
      <c r="AE45" s="4">
        <v>3</v>
      </c>
      <c r="AF45" s="1">
        <f t="shared" si="55"/>
        <v>0.638391143888412</v>
      </c>
      <c r="AG45" s="1">
        <f t="shared" si="56"/>
        <v>3.5941194575701996</v>
      </c>
      <c r="AH45" s="1">
        <f t="shared" si="57"/>
        <v>6.0060386279144105</v>
      </c>
      <c r="AI45" s="1">
        <f t="shared" si="58"/>
        <v>4.9211551344316344</v>
      </c>
      <c r="AJ45" s="4">
        <f t="shared" si="59"/>
        <v>0.638391143888412</v>
      </c>
      <c r="AK45" s="3" t="str">
        <f t="shared" si="60"/>
        <v>C1</v>
      </c>
      <c r="AL45" s="3">
        <f t="shared" si="61"/>
        <v>0.40754325259515517</v>
      </c>
      <c r="AN45" s="3">
        <v>39</v>
      </c>
      <c r="AO45" s="4">
        <v>1.3</v>
      </c>
      <c r="AP45" s="4">
        <v>0.2</v>
      </c>
      <c r="AQ45" s="4">
        <v>4.4000000000000004</v>
      </c>
      <c r="AR45" s="4">
        <v>3</v>
      </c>
      <c r="AS45" s="1">
        <f t="shared" si="62"/>
        <v>0.638391143888412</v>
      </c>
      <c r="AT45" s="1">
        <f t="shared" si="63"/>
        <v>3.4899289391046349</v>
      </c>
      <c r="AU45" s="1">
        <f t="shared" si="64"/>
        <v>6.148740837674727</v>
      </c>
      <c r="AV45" s="1">
        <f t="shared" si="65"/>
        <v>4.8327604338772137</v>
      </c>
      <c r="AW45" s="4">
        <f t="shared" si="66"/>
        <v>0.638391143888412</v>
      </c>
      <c r="AX45" s="3" t="str">
        <f t="shared" si="67"/>
        <v>C1</v>
      </c>
      <c r="AY45" s="3">
        <f t="shared" si="68"/>
        <v>0.40754325259515517</v>
      </c>
      <c r="BA45" s="3">
        <v>39</v>
      </c>
      <c r="BB45" s="4">
        <v>1.3</v>
      </c>
      <c r="BC45" s="4">
        <v>0.2</v>
      </c>
      <c r="BD45" s="4">
        <v>4.4000000000000004</v>
      </c>
      <c r="BE45" s="4">
        <v>3</v>
      </c>
      <c r="BF45" s="1">
        <f t="shared" si="69"/>
        <v>0.638391143888412</v>
      </c>
      <c r="BG45" s="1">
        <f t="shared" si="70"/>
        <v>3.3938195832478137</v>
      </c>
      <c r="BH45" s="1">
        <f t="shared" si="71"/>
        <v>6.1557899574303221</v>
      </c>
      <c r="BI45" s="1">
        <f t="shared" si="72"/>
        <v>4.764066275708057</v>
      </c>
      <c r="BJ45" s="4">
        <f t="shared" si="73"/>
        <v>0.638391143888412</v>
      </c>
      <c r="BK45" s="3" t="str">
        <f t="shared" si="74"/>
        <v>C1</v>
      </c>
      <c r="BL45" s="3">
        <f t="shared" si="75"/>
        <v>0.40754325259515517</v>
      </c>
      <c r="BN45" s="3">
        <v>39</v>
      </c>
      <c r="BO45" s="4">
        <v>1.3</v>
      </c>
      <c r="BP45" s="4">
        <v>0.2</v>
      </c>
      <c r="BQ45" s="4">
        <v>4.4000000000000004</v>
      </c>
      <c r="BR45" s="4">
        <v>3</v>
      </c>
      <c r="BS45" s="1">
        <f t="shared" si="76"/>
        <v>0.638391143888412</v>
      </c>
      <c r="BT45" s="1">
        <f t="shared" si="77"/>
        <v>3.3365479244796989</v>
      </c>
      <c r="BU45" s="1">
        <f t="shared" si="78"/>
        <v>6.1109224165476936</v>
      </c>
      <c r="BV45" s="1">
        <f t="shared" si="79"/>
        <v>4.7066763705896433</v>
      </c>
      <c r="BW45" s="4">
        <f t="shared" si="80"/>
        <v>0.638391143888412</v>
      </c>
      <c r="BX45" s="3" t="str">
        <f t="shared" si="81"/>
        <v>C1</v>
      </c>
      <c r="BY45" s="3">
        <f t="shared" si="82"/>
        <v>0.40754325259515517</v>
      </c>
      <c r="CA45" s="3">
        <v>39</v>
      </c>
      <c r="CB45" s="4">
        <v>1.3</v>
      </c>
      <c r="CC45" s="4">
        <v>0.2</v>
      </c>
      <c r="CD45" s="4">
        <v>4.4000000000000004</v>
      </c>
      <c r="CE45" s="4">
        <v>3</v>
      </c>
      <c r="CF45" s="1">
        <f t="shared" si="83"/>
        <v>0.638391143888412</v>
      </c>
      <c r="CG45" s="1">
        <f t="shared" si="84"/>
        <v>3.2856978329279576</v>
      </c>
      <c r="CH45" s="1">
        <f t="shared" si="85"/>
        <v>6.0646222353204218</v>
      </c>
      <c r="CI45" s="1">
        <f t="shared" si="86"/>
        <v>4.6470579477175056</v>
      </c>
      <c r="CJ45" s="4">
        <f t="shared" si="87"/>
        <v>0.638391143888412</v>
      </c>
      <c r="CK45" s="3" t="str">
        <f t="shared" si="88"/>
        <v>C1</v>
      </c>
      <c r="CL45" s="3">
        <f t="shared" si="89"/>
        <v>0.40754325259515517</v>
      </c>
      <c r="CN45" s="3">
        <v>39</v>
      </c>
      <c r="CO45" s="4">
        <v>1.3</v>
      </c>
      <c r="CP45" s="4">
        <v>0.2</v>
      </c>
      <c r="CQ45" s="4">
        <v>4.4000000000000004</v>
      </c>
      <c r="CR45" s="4">
        <v>3</v>
      </c>
      <c r="CS45" s="1">
        <f t="shared" si="90"/>
        <v>0.638391143888412</v>
      </c>
      <c r="CT45" s="1">
        <f t="shared" si="91"/>
        <v>3.2856978329279576</v>
      </c>
      <c r="CU45" s="1">
        <f t="shared" si="92"/>
        <v>6.0646222353204218</v>
      </c>
      <c r="CV45" s="1">
        <f t="shared" si="93"/>
        <v>4.6334270683085572</v>
      </c>
      <c r="CW45" s="4">
        <f t="shared" si="94"/>
        <v>0.638391143888412</v>
      </c>
      <c r="CX45" s="3" t="str">
        <f t="shared" si="95"/>
        <v>C1</v>
      </c>
      <c r="CY45" s="3">
        <f t="shared" si="96"/>
        <v>0.40754325259515517</v>
      </c>
    </row>
    <row r="46" spans="1:103" x14ac:dyDescent="0.35">
      <c r="A46" s="3">
        <v>40</v>
      </c>
      <c r="B46" s="4">
        <v>1.5</v>
      </c>
      <c r="C46" s="4">
        <v>0.2</v>
      </c>
      <c r="D46" s="4">
        <v>5.0999999999999996</v>
      </c>
      <c r="E46" s="4">
        <v>3.4</v>
      </c>
      <c r="F46" s="1">
        <f t="shared" si="100"/>
        <v>0.14142135623730964</v>
      </c>
      <c r="G46" s="1">
        <f t="shared" si="101"/>
        <v>3.6945906403822337</v>
      </c>
      <c r="H46" s="1">
        <f t="shared" si="44"/>
        <v>5.1951900831442153</v>
      </c>
      <c r="I46" s="1">
        <f t="shared" si="45"/>
        <v>4.5639894828976111</v>
      </c>
      <c r="J46" s="4">
        <f t="shared" si="46"/>
        <v>0.14142135623730964</v>
      </c>
      <c r="K46" s="3" t="str">
        <f t="shared" si="47"/>
        <v>C1</v>
      </c>
      <c r="L46" s="3">
        <f t="shared" si="48"/>
        <v>2.0000000000000039E-2</v>
      </c>
      <c r="N46" s="3">
        <v>40</v>
      </c>
      <c r="O46" s="4">
        <v>1.5</v>
      </c>
      <c r="P46" s="4">
        <v>0.2</v>
      </c>
      <c r="Q46" s="4">
        <v>5.0999999999999996</v>
      </c>
      <c r="R46" s="4">
        <v>3.4</v>
      </c>
      <c r="S46" s="1">
        <f t="shared" si="98"/>
        <v>0.1121938784385877</v>
      </c>
      <c r="T46" s="1">
        <f t="shared" si="49"/>
        <v>3.3600805188974916</v>
      </c>
      <c r="U46" s="1">
        <f t="shared" si="50"/>
        <v>5.4214639598676717</v>
      </c>
      <c r="V46" s="1">
        <f t="shared" si="99"/>
        <v>4.5648915971923874</v>
      </c>
      <c r="W46" s="4">
        <f t="shared" si="52"/>
        <v>0.1121938784385877</v>
      </c>
      <c r="X46" s="3" t="str">
        <f t="shared" si="53"/>
        <v>C1</v>
      </c>
      <c r="Y46" s="3">
        <f t="shared" si="54"/>
        <v>1.2587466359092594E-2</v>
      </c>
      <c r="AA46" s="3">
        <v>40</v>
      </c>
      <c r="AB46" s="4">
        <v>1.5</v>
      </c>
      <c r="AC46" s="4">
        <v>0.2</v>
      </c>
      <c r="AD46" s="4">
        <v>5.0999999999999996</v>
      </c>
      <c r="AE46" s="4">
        <v>3.4</v>
      </c>
      <c r="AF46" s="1">
        <f t="shared" si="55"/>
        <v>0.21119203612960283</v>
      </c>
      <c r="AG46" s="1">
        <f t="shared" si="56"/>
        <v>3.246911073218663</v>
      </c>
      <c r="AH46" s="1">
        <f t="shared" si="57"/>
        <v>5.531177864743511</v>
      </c>
      <c r="AI46" s="1">
        <f t="shared" si="58"/>
        <v>4.5124332207167956</v>
      </c>
      <c r="AJ46" s="4">
        <f t="shared" si="59"/>
        <v>0.21119203612960283</v>
      </c>
      <c r="AK46" s="3" t="str">
        <f t="shared" si="60"/>
        <v>C1</v>
      </c>
      <c r="AL46" s="3">
        <f t="shared" si="61"/>
        <v>4.4602076124567465E-2</v>
      </c>
      <c r="AN46" s="3">
        <v>40</v>
      </c>
      <c r="AO46" s="4">
        <v>1.5</v>
      </c>
      <c r="AP46" s="4">
        <v>0.2</v>
      </c>
      <c r="AQ46" s="4">
        <v>5.0999999999999996</v>
      </c>
      <c r="AR46" s="4">
        <v>3.4</v>
      </c>
      <c r="AS46" s="1">
        <f t="shared" si="62"/>
        <v>0.21119203612960283</v>
      </c>
      <c r="AT46" s="1">
        <f t="shared" si="63"/>
        <v>3.1486511397739831</v>
      </c>
      <c r="AU46" s="1">
        <f t="shared" si="64"/>
        <v>5.6668933778178303</v>
      </c>
      <c r="AV46" s="1">
        <f t="shared" si="65"/>
        <v>4.4265971807290381</v>
      </c>
      <c r="AW46" s="4">
        <f t="shared" si="66"/>
        <v>0.21119203612960283</v>
      </c>
      <c r="AX46" s="3" t="str">
        <f t="shared" si="67"/>
        <v>C1</v>
      </c>
      <c r="AY46" s="3">
        <f t="shared" si="68"/>
        <v>4.4602076124567465E-2</v>
      </c>
      <c r="BA46" s="3">
        <v>40</v>
      </c>
      <c r="BB46" s="4">
        <v>1.5</v>
      </c>
      <c r="BC46" s="4">
        <v>0.2</v>
      </c>
      <c r="BD46" s="4">
        <v>5.0999999999999996</v>
      </c>
      <c r="BE46" s="4">
        <v>3.4</v>
      </c>
      <c r="BF46" s="1">
        <f t="shared" si="69"/>
        <v>0.21119203612960283</v>
      </c>
      <c r="BG46" s="1">
        <f t="shared" si="70"/>
        <v>3.0573774412364951</v>
      </c>
      <c r="BH46" s="1">
        <f t="shared" si="71"/>
        <v>5.6726316644040979</v>
      </c>
      <c r="BI46" s="1">
        <f t="shared" si="72"/>
        <v>4.3616052327797359</v>
      </c>
      <c r="BJ46" s="4">
        <f t="shared" si="73"/>
        <v>0.21119203612960283</v>
      </c>
      <c r="BK46" s="3" t="str">
        <f t="shared" si="74"/>
        <v>C1</v>
      </c>
      <c r="BL46" s="3">
        <f t="shared" si="75"/>
        <v>4.4602076124567465E-2</v>
      </c>
      <c r="BN46" s="3">
        <v>40</v>
      </c>
      <c r="BO46" s="4">
        <v>1.5</v>
      </c>
      <c r="BP46" s="4">
        <v>0.2</v>
      </c>
      <c r="BQ46" s="4">
        <v>5.0999999999999996</v>
      </c>
      <c r="BR46" s="4">
        <v>3.4</v>
      </c>
      <c r="BS46" s="1">
        <f t="shared" si="76"/>
        <v>0.21119203612960283</v>
      </c>
      <c r="BT46" s="1">
        <f t="shared" si="77"/>
        <v>3.0000188379341131</v>
      </c>
      <c r="BU46" s="1">
        <f t="shared" si="78"/>
        <v>5.6310529562817742</v>
      </c>
      <c r="BV46" s="1">
        <f t="shared" si="79"/>
        <v>4.3088102691726613</v>
      </c>
      <c r="BW46" s="4">
        <f t="shared" si="80"/>
        <v>0.21119203612960283</v>
      </c>
      <c r="BX46" s="3" t="str">
        <f t="shared" si="81"/>
        <v>C1</v>
      </c>
      <c r="BY46" s="3">
        <f t="shared" si="82"/>
        <v>4.4602076124567465E-2</v>
      </c>
      <c r="CA46" s="3">
        <v>40</v>
      </c>
      <c r="CB46" s="4">
        <v>1.5</v>
      </c>
      <c r="CC46" s="4">
        <v>0.2</v>
      </c>
      <c r="CD46" s="4">
        <v>5.0999999999999996</v>
      </c>
      <c r="CE46" s="4">
        <v>3.4</v>
      </c>
      <c r="CF46" s="1">
        <f t="shared" si="83"/>
        <v>0.21119203612960283</v>
      </c>
      <c r="CG46" s="1">
        <f t="shared" si="84"/>
        <v>2.9639979644928913</v>
      </c>
      <c r="CH46" s="1">
        <f t="shared" si="85"/>
        <v>5.5865591250019779</v>
      </c>
      <c r="CI46" s="1">
        <f t="shared" si="86"/>
        <v>4.2457505307594827</v>
      </c>
      <c r="CJ46" s="4">
        <f t="shared" si="87"/>
        <v>0.21119203612960283</v>
      </c>
      <c r="CK46" s="3" t="str">
        <f t="shared" si="88"/>
        <v>C1</v>
      </c>
      <c r="CL46" s="3">
        <f t="shared" si="89"/>
        <v>4.4602076124567465E-2</v>
      </c>
      <c r="CN46" s="3">
        <v>40</v>
      </c>
      <c r="CO46" s="4">
        <v>1.5</v>
      </c>
      <c r="CP46" s="4">
        <v>0.2</v>
      </c>
      <c r="CQ46" s="4">
        <v>5.0999999999999996</v>
      </c>
      <c r="CR46" s="4">
        <v>3.4</v>
      </c>
      <c r="CS46" s="1">
        <f t="shared" si="90"/>
        <v>0.21119203612960283</v>
      </c>
      <c r="CT46" s="1">
        <f t="shared" si="91"/>
        <v>2.9639979644928913</v>
      </c>
      <c r="CU46" s="1">
        <f t="shared" si="92"/>
        <v>5.5865591250019779</v>
      </c>
      <c r="CV46" s="1">
        <f t="shared" si="93"/>
        <v>4.2322707598982285</v>
      </c>
      <c r="CW46" s="4">
        <f t="shared" si="94"/>
        <v>0.21119203612960283</v>
      </c>
      <c r="CX46" s="3" t="str">
        <f t="shared" si="95"/>
        <v>C1</v>
      </c>
      <c r="CY46" s="3">
        <f t="shared" si="96"/>
        <v>4.4602076124567465E-2</v>
      </c>
    </row>
    <row r="47" spans="1:103" x14ac:dyDescent="0.35">
      <c r="A47" s="3">
        <v>41</v>
      </c>
      <c r="B47" s="4">
        <v>1.3</v>
      </c>
      <c r="C47" s="4">
        <v>0.3</v>
      </c>
      <c r="D47" s="4">
        <v>5</v>
      </c>
      <c r="E47" s="4">
        <v>3.5</v>
      </c>
      <c r="F47" s="1">
        <f t="shared" si="100"/>
        <v>0.17320508075688743</v>
      </c>
      <c r="G47" s="1">
        <f t="shared" si="101"/>
        <v>3.8704004960727256</v>
      </c>
      <c r="H47" s="1">
        <f t="shared" si="44"/>
        <v>5.3535035257296695</v>
      </c>
      <c r="I47" s="1">
        <f t="shared" si="45"/>
        <v>4.7180504448341809</v>
      </c>
      <c r="J47" s="4">
        <f t="shared" si="46"/>
        <v>0.17320508075688743</v>
      </c>
      <c r="K47" s="3" t="str">
        <f t="shared" si="47"/>
        <v>C1</v>
      </c>
      <c r="L47" s="3">
        <f t="shared" si="48"/>
        <v>2.9999999999999895E-2</v>
      </c>
      <c r="N47" s="3">
        <v>41</v>
      </c>
      <c r="O47" s="4">
        <v>1.3</v>
      </c>
      <c r="P47" s="4">
        <v>0.3</v>
      </c>
      <c r="Q47" s="4">
        <v>5</v>
      </c>
      <c r="R47" s="4">
        <v>3.5</v>
      </c>
      <c r="S47" s="1">
        <f t="shared" si="98"/>
        <v>0.21565953488437181</v>
      </c>
      <c r="T47" s="1">
        <f t="shared" si="49"/>
        <v>3.5480575702834738</v>
      </c>
      <c r="U47" s="1">
        <f t="shared" si="50"/>
        <v>5.6028336716660245</v>
      </c>
      <c r="V47" s="1">
        <f t="shared" si="99"/>
        <v>4.735969991955808</v>
      </c>
      <c r="W47" s="4">
        <f t="shared" si="52"/>
        <v>0.21565953488437181</v>
      </c>
      <c r="X47" s="3" t="str">
        <f t="shared" si="53"/>
        <v>C1</v>
      </c>
      <c r="Y47" s="3">
        <f t="shared" si="54"/>
        <v>4.6509034986543581E-2</v>
      </c>
      <c r="AA47" s="3">
        <v>41</v>
      </c>
      <c r="AB47" s="4">
        <v>1.3</v>
      </c>
      <c r="AC47" s="4">
        <v>0.3</v>
      </c>
      <c r="AD47" s="4">
        <v>5</v>
      </c>
      <c r="AE47" s="4">
        <v>3.5</v>
      </c>
      <c r="AF47" s="1">
        <f t="shared" si="55"/>
        <v>0.22161200338911277</v>
      </c>
      <c r="AG47" s="1">
        <f t="shared" si="56"/>
        <v>3.4343175130654222</v>
      </c>
      <c r="AH47" s="1">
        <f t="shared" si="57"/>
        <v>5.7166111339798924</v>
      </c>
      <c r="AI47" s="1">
        <f t="shared" si="58"/>
        <v>4.6875880944102928</v>
      </c>
      <c r="AJ47" s="4">
        <f t="shared" si="59"/>
        <v>0.22161200338911277</v>
      </c>
      <c r="AK47" s="3" t="str">
        <f t="shared" si="60"/>
        <v>C1</v>
      </c>
      <c r="AL47" s="3">
        <f t="shared" si="61"/>
        <v>4.9111880046136133E-2</v>
      </c>
      <c r="AN47" s="3">
        <v>41</v>
      </c>
      <c r="AO47" s="4">
        <v>1.3</v>
      </c>
      <c r="AP47" s="4">
        <v>0.3</v>
      </c>
      <c r="AQ47" s="4">
        <v>5</v>
      </c>
      <c r="AR47" s="4">
        <v>3.5</v>
      </c>
      <c r="AS47" s="1">
        <f t="shared" si="62"/>
        <v>0.22161200338911277</v>
      </c>
      <c r="AT47" s="1">
        <f t="shared" si="63"/>
        <v>3.3366456209792501</v>
      </c>
      <c r="AU47" s="1">
        <f t="shared" si="64"/>
        <v>5.8525220109700493</v>
      </c>
      <c r="AV47" s="1">
        <f t="shared" si="65"/>
        <v>4.603101822056737</v>
      </c>
      <c r="AW47" s="4">
        <f t="shared" si="66"/>
        <v>0.22161200338911277</v>
      </c>
      <c r="AX47" s="3" t="str">
        <f t="shared" si="67"/>
        <v>C1</v>
      </c>
      <c r="AY47" s="3">
        <f t="shared" si="68"/>
        <v>4.9111880046136133E-2</v>
      </c>
      <c r="BA47" s="3">
        <v>41</v>
      </c>
      <c r="BB47" s="4">
        <v>1.3</v>
      </c>
      <c r="BC47" s="4">
        <v>0.3</v>
      </c>
      <c r="BD47" s="4">
        <v>5</v>
      </c>
      <c r="BE47" s="4">
        <v>3.5</v>
      </c>
      <c r="BF47" s="1">
        <f t="shared" si="69"/>
        <v>0.22161200338911277</v>
      </c>
      <c r="BG47" s="1">
        <f t="shared" si="70"/>
        <v>3.2470703578904652</v>
      </c>
      <c r="BH47" s="1">
        <f t="shared" si="71"/>
        <v>5.8590741589435451</v>
      </c>
      <c r="BI47" s="1">
        <f t="shared" si="72"/>
        <v>4.5380672925890062</v>
      </c>
      <c r="BJ47" s="4">
        <f t="shared" si="73"/>
        <v>0.22161200338911277</v>
      </c>
      <c r="BK47" s="3" t="str">
        <f t="shared" si="74"/>
        <v>C1</v>
      </c>
      <c r="BL47" s="3">
        <f t="shared" si="75"/>
        <v>4.9111880046136133E-2</v>
      </c>
      <c r="BN47" s="3">
        <v>41</v>
      </c>
      <c r="BO47" s="4">
        <v>1.3</v>
      </c>
      <c r="BP47" s="4">
        <v>0.3</v>
      </c>
      <c r="BQ47" s="4">
        <v>5</v>
      </c>
      <c r="BR47" s="4">
        <v>3.5</v>
      </c>
      <c r="BS47" s="1">
        <f t="shared" si="76"/>
        <v>0.22161200338911277</v>
      </c>
      <c r="BT47" s="1">
        <f t="shared" si="77"/>
        <v>3.1901320186243436</v>
      </c>
      <c r="BU47" s="1">
        <f t="shared" si="78"/>
        <v>5.8164478067595011</v>
      </c>
      <c r="BV47" s="1">
        <f t="shared" si="79"/>
        <v>4.4859900585370216</v>
      </c>
      <c r="BW47" s="4">
        <f t="shared" si="80"/>
        <v>0.22161200338911277</v>
      </c>
      <c r="BX47" s="3" t="str">
        <f t="shared" si="81"/>
        <v>C1</v>
      </c>
      <c r="BY47" s="3">
        <f t="shared" si="82"/>
        <v>4.9111880046136133E-2</v>
      </c>
      <c r="CA47" s="3">
        <v>41</v>
      </c>
      <c r="CB47" s="4">
        <v>1.3</v>
      </c>
      <c r="CC47" s="4">
        <v>0.3</v>
      </c>
      <c r="CD47" s="4">
        <v>5</v>
      </c>
      <c r="CE47" s="4">
        <v>3.5</v>
      </c>
      <c r="CF47" s="1">
        <f t="shared" si="83"/>
        <v>0.22161200338911277</v>
      </c>
      <c r="CG47" s="1">
        <f t="shared" si="84"/>
        <v>3.1536144237236745</v>
      </c>
      <c r="CH47" s="1">
        <f t="shared" si="85"/>
        <v>5.7709556029680718</v>
      </c>
      <c r="CI47" s="1">
        <f t="shared" si="86"/>
        <v>4.4238630444568576</v>
      </c>
      <c r="CJ47" s="4">
        <f t="shared" si="87"/>
        <v>0.22161200338911277</v>
      </c>
      <c r="CK47" s="3" t="str">
        <f t="shared" si="88"/>
        <v>C1</v>
      </c>
      <c r="CL47" s="3">
        <f t="shared" si="89"/>
        <v>4.9111880046136133E-2</v>
      </c>
      <c r="CN47" s="3">
        <v>41</v>
      </c>
      <c r="CO47" s="4">
        <v>1.3</v>
      </c>
      <c r="CP47" s="4">
        <v>0.3</v>
      </c>
      <c r="CQ47" s="4">
        <v>5</v>
      </c>
      <c r="CR47" s="4">
        <v>3.5</v>
      </c>
      <c r="CS47" s="1">
        <f t="shared" si="90"/>
        <v>0.22161200338911277</v>
      </c>
      <c r="CT47" s="1">
        <f t="shared" si="91"/>
        <v>3.1536144237236745</v>
      </c>
      <c r="CU47" s="1">
        <f t="shared" si="92"/>
        <v>5.7709556029680718</v>
      </c>
      <c r="CV47" s="1">
        <f t="shared" si="93"/>
        <v>4.4106172307873308</v>
      </c>
      <c r="CW47" s="4">
        <f t="shared" si="94"/>
        <v>0.22161200338911277</v>
      </c>
      <c r="CX47" s="3" t="str">
        <f t="shared" si="95"/>
        <v>C1</v>
      </c>
      <c r="CY47" s="3">
        <f t="shared" si="96"/>
        <v>4.9111880046136133E-2</v>
      </c>
    </row>
    <row r="48" spans="1:103" x14ac:dyDescent="0.35">
      <c r="A48" s="3">
        <v>42</v>
      </c>
      <c r="B48" s="4">
        <v>1.3</v>
      </c>
      <c r="C48" s="4">
        <v>0.3</v>
      </c>
      <c r="D48" s="4">
        <v>4.5</v>
      </c>
      <c r="E48" s="4">
        <v>2.2999999999999998</v>
      </c>
      <c r="F48" s="1">
        <f t="shared" si="100"/>
        <v>1.349073756323204</v>
      </c>
      <c r="G48" s="1">
        <f t="shared" si="101"/>
        <v>4.1821047332652972</v>
      </c>
      <c r="H48" s="1">
        <f t="shared" si="44"/>
        <v>5.5830099408831435</v>
      </c>
      <c r="I48" s="1">
        <f t="shared" si="45"/>
        <v>4.9909918853871131</v>
      </c>
      <c r="J48" s="4">
        <f t="shared" si="46"/>
        <v>1.349073756323204</v>
      </c>
      <c r="K48" s="3" t="str">
        <f t="shared" si="47"/>
        <v>C1</v>
      </c>
      <c r="L48" s="3">
        <f t="shared" si="48"/>
        <v>1.8199999999999996</v>
      </c>
      <c r="N48" s="3">
        <v>42</v>
      </c>
      <c r="O48" s="4">
        <v>1.3</v>
      </c>
      <c r="P48" s="4">
        <v>0.3</v>
      </c>
      <c r="Q48" s="4">
        <v>4.5</v>
      </c>
      <c r="R48" s="4">
        <v>2.2999999999999998</v>
      </c>
      <c r="S48" s="1">
        <f t="shared" si="98"/>
        <v>1.2360750721562803</v>
      </c>
      <c r="T48" s="1">
        <f t="shared" si="49"/>
        <v>3.6670538516113038</v>
      </c>
      <c r="U48" s="1">
        <f t="shared" si="50"/>
        <v>5.8583865117262137</v>
      </c>
      <c r="V48" s="1">
        <f t="shared" si="99"/>
        <v>4.9506386991389082</v>
      </c>
      <c r="W48" s="4">
        <f t="shared" si="52"/>
        <v>1.2360750721562803</v>
      </c>
      <c r="X48" s="3" t="str">
        <f t="shared" si="53"/>
        <v>C1</v>
      </c>
      <c r="Y48" s="3">
        <f t="shared" si="54"/>
        <v>1.5278815840061537</v>
      </c>
      <c r="AA48" s="3">
        <v>42</v>
      </c>
      <c r="AB48" s="4">
        <v>1.3</v>
      </c>
      <c r="AC48" s="4">
        <v>0.3</v>
      </c>
      <c r="AD48" s="4">
        <v>4.5</v>
      </c>
      <c r="AE48" s="4">
        <v>2.2999999999999998</v>
      </c>
      <c r="AF48" s="1">
        <f t="shared" si="55"/>
        <v>1.1457911547233273</v>
      </c>
      <c r="AG48" s="1">
        <f t="shared" si="56"/>
        <v>3.5393987904857123</v>
      </c>
      <c r="AH48" s="1">
        <f t="shared" si="57"/>
        <v>5.9791005056900381</v>
      </c>
      <c r="AI48" s="1">
        <f t="shared" si="58"/>
        <v>4.8948132169237484</v>
      </c>
      <c r="AJ48" s="4">
        <f t="shared" si="59"/>
        <v>1.1457911547233273</v>
      </c>
      <c r="AK48" s="3" t="str">
        <f t="shared" si="60"/>
        <v>C1</v>
      </c>
      <c r="AL48" s="3">
        <f t="shared" si="61"/>
        <v>1.3128373702422156</v>
      </c>
      <c r="AN48" s="3">
        <v>42</v>
      </c>
      <c r="AO48" s="4">
        <v>1.3</v>
      </c>
      <c r="AP48" s="4">
        <v>0.3</v>
      </c>
      <c r="AQ48" s="4">
        <v>4.5</v>
      </c>
      <c r="AR48" s="4">
        <v>2.2999999999999998</v>
      </c>
      <c r="AS48" s="1">
        <f t="shared" si="62"/>
        <v>1.1457911547233273</v>
      </c>
      <c r="AT48" s="1">
        <f t="shared" si="63"/>
        <v>3.4340069889270763</v>
      </c>
      <c r="AU48" s="1">
        <f t="shared" si="64"/>
        <v>6.1263377223989952</v>
      </c>
      <c r="AV48" s="1">
        <f t="shared" si="65"/>
        <v>4.8030007968448558</v>
      </c>
      <c r="AW48" s="4">
        <f t="shared" si="66"/>
        <v>1.1457911547233273</v>
      </c>
      <c r="AX48" s="3" t="str">
        <f t="shared" si="67"/>
        <v>C1</v>
      </c>
      <c r="AY48" s="3">
        <f t="shared" si="68"/>
        <v>1.3128373702422156</v>
      </c>
      <c r="BA48" s="3">
        <v>42</v>
      </c>
      <c r="BB48" s="4">
        <v>1.3</v>
      </c>
      <c r="BC48" s="4">
        <v>0.3</v>
      </c>
      <c r="BD48" s="4">
        <v>4.5</v>
      </c>
      <c r="BE48" s="4">
        <v>2.2999999999999998</v>
      </c>
      <c r="BF48" s="1">
        <f t="shared" si="69"/>
        <v>1.1457911547233273</v>
      </c>
      <c r="BG48" s="1">
        <f t="shared" si="70"/>
        <v>3.334436370526646</v>
      </c>
      <c r="BH48" s="1">
        <f t="shared" si="71"/>
        <v>6.131374234215361</v>
      </c>
      <c r="BI48" s="1">
        <f t="shared" si="72"/>
        <v>4.7341563736581342</v>
      </c>
      <c r="BJ48" s="4">
        <f t="shared" si="73"/>
        <v>1.1457911547233273</v>
      </c>
      <c r="BK48" s="3" t="str">
        <f t="shared" si="74"/>
        <v>C1</v>
      </c>
      <c r="BL48" s="3">
        <f t="shared" si="75"/>
        <v>1.3128373702422156</v>
      </c>
      <c r="BN48" s="3">
        <v>42</v>
      </c>
      <c r="BO48" s="4">
        <v>1.3</v>
      </c>
      <c r="BP48" s="4">
        <v>0.3</v>
      </c>
      <c r="BQ48" s="4">
        <v>4.5</v>
      </c>
      <c r="BR48" s="4">
        <v>2.2999999999999998</v>
      </c>
      <c r="BS48" s="1">
        <f t="shared" si="76"/>
        <v>1.1457911547233273</v>
      </c>
      <c r="BT48" s="1">
        <f t="shared" si="77"/>
        <v>3.2791456135385042</v>
      </c>
      <c r="BU48" s="1">
        <f t="shared" si="78"/>
        <v>6.0875272620071676</v>
      </c>
      <c r="BV48" s="1">
        <f t="shared" si="79"/>
        <v>4.6733027913036018</v>
      </c>
      <c r="BW48" s="4">
        <f t="shared" si="80"/>
        <v>1.1457911547233273</v>
      </c>
      <c r="BX48" s="3" t="str">
        <f t="shared" si="81"/>
        <v>C1</v>
      </c>
      <c r="BY48" s="3">
        <f t="shared" si="82"/>
        <v>1.3128373702422156</v>
      </c>
      <c r="CA48" s="3">
        <v>42</v>
      </c>
      <c r="CB48" s="4">
        <v>1.3</v>
      </c>
      <c r="CC48" s="4">
        <v>0.3</v>
      </c>
      <c r="CD48" s="4">
        <v>4.5</v>
      </c>
      <c r="CE48" s="4">
        <v>2.2999999999999998</v>
      </c>
      <c r="CF48" s="1">
        <f t="shared" si="83"/>
        <v>1.1457911547233273</v>
      </c>
      <c r="CG48" s="1">
        <f t="shared" si="84"/>
        <v>3.2236004285568156</v>
      </c>
      <c r="CH48" s="1">
        <f t="shared" si="85"/>
        <v>6.0419663308278331</v>
      </c>
      <c r="CI48" s="1">
        <f t="shared" si="86"/>
        <v>4.6144859846767075</v>
      </c>
      <c r="CJ48" s="4">
        <f t="shared" si="87"/>
        <v>1.1457911547233273</v>
      </c>
      <c r="CK48" s="3" t="str">
        <f t="shared" si="88"/>
        <v>C1</v>
      </c>
      <c r="CL48" s="3">
        <f t="shared" si="89"/>
        <v>1.3128373702422156</v>
      </c>
      <c r="CN48" s="3">
        <v>42</v>
      </c>
      <c r="CO48" s="4">
        <v>1.3</v>
      </c>
      <c r="CP48" s="4">
        <v>0.3</v>
      </c>
      <c r="CQ48" s="4">
        <v>4.5</v>
      </c>
      <c r="CR48" s="4">
        <v>2.2999999999999998</v>
      </c>
      <c r="CS48" s="1">
        <f t="shared" si="90"/>
        <v>1.1457911547233273</v>
      </c>
      <c r="CT48" s="1">
        <f t="shared" si="91"/>
        <v>3.2236004285568156</v>
      </c>
      <c r="CU48" s="1">
        <f t="shared" si="92"/>
        <v>6.0419663308278331</v>
      </c>
      <c r="CV48" s="1">
        <f t="shared" si="93"/>
        <v>4.6009619080108761</v>
      </c>
      <c r="CW48" s="4">
        <f t="shared" si="94"/>
        <v>1.1457911547233273</v>
      </c>
      <c r="CX48" s="3" t="str">
        <f t="shared" si="95"/>
        <v>C1</v>
      </c>
      <c r="CY48" s="3">
        <f t="shared" si="96"/>
        <v>1.3128373702422156</v>
      </c>
    </row>
    <row r="49" spans="1:103" x14ac:dyDescent="0.35">
      <c r="A49" s="3">
        <v>43</v>
      </c>
      <c r="B49" s="4">
        <v>1.3</v>
      </c>
      <c r="C49" s="4">
        <v>0.2</v>
      </c>
      <c r="D49" s="4">
        <v>4.4000000000000004</v>
      </c>
      <c r="E49" s="4">
        <v>3.2</v>
      </c>
      <c r="F49" s="1">
        <f t="shared" si="100"/>
        <v>0.76811457478686007</v>
      </c>
      <c r="G49" s="1">
        <f t="shared" si="101"/>
        <v>4.1400483088968905</v>
      </c>
      <c r="H49" s="1">
        <f t="shared" si="44"/>
        <v>5.5677643628300224</v>
      </c>
      <c r="I49" s="1">
        <f t="shared" si="45"/>
        <v>4.9497474683058327</v>
      </c>
      <c r="J49" s="4">
        <f t="shared" si="46"/>
        <v>0.76811457478686007</v>
      </c>
      <c r="K49" s="3" t="str">
        <f t="shared" si="47"/>
        <v>C1</v>
      </c>
      <c r="L49" s="3">
        <f t="shared" si="48"/>
        <v>0.58999999999999886</v>
      </c>
      <c r="N49" s="3">
        <v>43</v>
      </c>
      <c r="O49" s="4">
        <v>1.3</v>
      </c>
      <c r="P49" s="4">
        <v>0.2</v>
      </c>
      <c r="Q49" s="4">
        <v>4.4000000000000004</v>
      </c>
      <c r="R49" s="4">
        <v>3.2</v>
      </c>
      <c r="S49" s="1">
        <f t="shared" si="98"/>
        <v>0.67405650522893512</v>
      </c>
      <c r="T49" s="1">
        <f t="shared" si="49"/>
        <v>3.7372192550265373</v>
      </c>
      <c r="U49" s="1">
        <f t="shared" si="50"/>
        <v>5.8816537143487526</v>
      </c>
      <c r="V49" s="1">
        <f t="shared" si="99"/>
        <v>4.9751145419861809</v>
      </c>
      <c r="W49" s="4">
        <f t="shared" si="52"/>
        <v>0.67405650522893512</v>
      </c>
      <c r="X49" s="3" t="str">
        <f t="shared" si="53"/>
        <v>C1</v>
      </c>
      <c r="Y49" s="3">
        <f t="shared" si="54"/>
        <v>0.45435217224144542</v>
      </c>
      <c r="AA49" s="3">
        <v>43</v>
      </c>
      <c r="AB49" s="4">
        <v>1.3</v>
      </c>
      <c r="AC49" s="4">
        <v>0.2</v>
      </c>
      <c r="AD49" s="4">
        <v>4.4000000000000004</v>
      </c>
      <c r="AE49" s="4">
        <v>3.2</v>
      </c>
      <c r="AF49" s="1">
        <f t="shared" si="55"/>
        <v>0.5506628070833901</v>
      </c>
      <c r="AG49" s="1">
        <f t="shared" si="56"/>
        <v>3.6141743287773873</v>
      </c>
      <c r="AH49" s="1">
        <f t="shared" si="57"/>
        <v>6.0062764790556509</v>
      </c>
      <c r="AI49" s="1">
        <f t="shared" si="58"/>
        <v>4.9249274831499497</v>
      </c>
      <c r="AJ49" s="4">
        <f t="shared" si="59"/>
        <v>0.5506628070833901</v>
      </c>
      <c r="AK49" s="3" t="str">
        <f t="shared" si="60"/>
        <v>C1</v>
      </c>
      <c r="AL49" s="3">
        <f t="shared" si="61"/>
        <v>0.30322952710495893</v>
      </c>
      <c r="AN49" s="3">
        <v>43</v>
      </c>
      <c r="AO49" s="4">
        <v>1.3</v>
      </c>
      <c r="AP49" s="4">
        <v>0.2</v>
      </c>
      <c r="AQ49" s="4">
        <v>4.4000000000000004</v>
      </c>
      <c r="AR49" s="4">
        <v>3.2</v>
      </c>
      <c r="AS49" s="1">
        <f t="shared" si="62"/>
        <v>0.5506628070833901</v>
      </c>
      <c r="AT49" s="1">
        <f t="shared" si="63"/>
        <v>3.5111827067243313</v>
      </c>
      <c r="AU49" s="1">
        <f t="shared" si="64"/>
        <v>6.147385397241842</v>
      </c>
      <c r="AV49" s="1">
        <f t="shared" si="65"/>
        <v>4.8379027626626403</v>
      </c>
      <c r="AW49" s="4">
        <f t="shared" si="66"/>
        <v>0.5506628070833901</v>
      </c>
      <c r="AX49" s="3" t="str">
        <f t="shared" si="67"/>
        <v>C1</v>
      </c>
      <c r="AY49" s="3">
        <f t="shared" si="68"/>
        <v>0.30322952710495893</v>
      </c>
      <c r="BA49" s="3">
        <v>43</v>
      </c>
      <c r="BB49" s="4">
        <v>1.3</v>
      </c>
      <c r="BC49" s="4">
        <v>0.2</v>
      </c>
      <c r="BD49" s="4">
        <v>4.4000000000000004</v>
      </c>
      <c r="BE49" s="4">
        <v>3.2</v>
      </c>
      <c r="BF49" s="1">
        <f t="shared" si="69"/>
        <v>0.5506628070833901</v>
      </c>
      <c r="BG49" s="1">
        <f t="shared" si="70"/>
        <v>3.4169114842074988</v>
      </c>
      <c r="BH49" s="1">
        <f t="shared" si="71"/>
        <v>6.154977660398127</v>
      </c>
      <c r="BI49" s="1">
        <f t="shared" si="72"/>
        <v>4.7695969171478332</v>
      </c>
      <c r="BJ49" s="4">
        <f t="shared" si="73"/>
        <v>0.5506628070833901</v>
      </c>
      <c r="BK49" s="3" t="str">
        <f t="shared" si="74"/>
        <v>C1</v>
      </c>
      <c r="BL49" s="3">
        <f t="shared" si="75"/>
        <v>0.30322952710495893</v>
      </c>
      <c r="BN49" s="3">
        <v>43</v>
      </c>
      <c r="BO49" s="4">
        <v>1.3</v>
      </c>
      <c r="BP49" s="4">
        <v>0.2</v>
      </c>
      <c r="BQ49" s="4">
        <v>4.4000000000000004</v>
      </c>
      <c r="BR49" s="4">
        <v>3.2</v>
      </c>
      <c r="BS49" s="1">
        <f t="shared" si="76"/>
        <v>0.5506628070833901</v>
      </c>
      <c r="BT49" s="1">
        <f t="shared" si="77"/>
        <v>3.359568185617491</v>
      </c>
      <c r="BU49" s="1">
        <f t="shared" si="78"/>
        <v>6.1099153094586685</v>
      </c>
      <c r="BV49" s="1">
        <f t="shared" si="79"/>
        <v>4.7135072168772441</v>
      </c>
      <c r="BW49" s="4">
        <f t="shared" si="80"/>
        <v>0.5506628070833901</v>
      </c>
      <c r="BX49" s="3" t="str">
        <f t="shared" si="81"/>
        <v>C1</v>
      </c>
      <c r="BY49" s="3">
        <f t="shared" si="82"/>
        <v>0.30322952710495893</v>
      </c>
      <c r="CA49" s="3">
        <v>43</v>
      </c>
      <c r="CB49" s="4">
        <v>1.3</v>
      </c>
      <c r="CC49" s="4">
        <v>0.2</v>
      </c>
      <c r="CD49" s="4">
        <v>4.4000000000000004</v>
      </c>
      <c r="CE49" s="4">
        <v>3.2</v>
      </c>
      <c r="CF49" s="1">
        <f t="shared" si="83"/>
        <v>0.5506628070833901</v>
      </c>
      <c r="CG49" s="1">
        <f t="shared" si="84"/>
        <v>3.3107511847316786</v>
      </c>
      <c r="CH49" s="1">
        <f t="shared" si="85"/>
        <v>6.0634443299874663</v>
      </c>
      <c r="CI49" s="1">
        <f t="shared" si="86"/>
        <v>4.6538673060990652</v>
      </c>
      <c r="CJ49" s="4">
        <f t="shared" si="87"/>
        <v>0.5506628070833901</v>
      </c>
      <c r="CK49" s="3" t="str">
        <f t="shared" si="88"/>
        <v>C1</v>
      </c>
      <c r="CL49" s="3">
        <f t="shared" si="89"/>
        <v>0.30322952710495893</v>
      </c>
      <c r="CN49" s="3">
        <v>43</v>
      </c>
      <c r="CO49" s="4">
        <v>1.3</v>
      </c>
      <c r="CP49" s="4">
        <v>0.2</v>
      </c>
      <c r="CQ49" s="4">
        <v>4.4000000000000004</v>
      </c>
      <c r="CR49" s="4">
        <v>3.2</v>
      </c>
      <c r="CS49" s="1">
        <f t="shared" si="90"/>
        <v>0.5506628070833901</v>
      </c>
      <c r="CT49" s="1">
        <f t="shared" si="91"/>
        <v>3.3107511847316786</v>
      </c>
      <c r="CU49" s="1">
        <f t="shared" si="92"/>
        <v>6.0634443299874663</v>
      </c>
      <c r="CV49" s="1">
        <f t="shared" si="93"/>
        <v>4.6402930798304309</v>
      </c>
      <c r="CW49" s="4">
        <f t="shared" si="94"/>
        <v>0.5506628070833901</v>
      </c>
      <c r="CX49" s="3" t="str">
        <f t="shared" si="95"/>
        <v>C1</v>
      </c>
      <c r="CY49" s="3">
        <f t="shared" si="96"/>
        <v>0.30322952710495893</v>
      </c>
    </row>
    <row r="50" spans="1:103" x14ac:dyDescent="0.35">
      <c r="A50" s="3">
        <v>44</v>
      </c>
      <c r="B50" s="4">
        <v>1.6</v>
      </c>
      <c r="C50" s="4">
        <v>0.6</v>
      </c>
      <c r="D50" s="4">
        <v>5</v>
      </c>
      <c r="E50" s="4">
        <v>3.5</v>
      </c>
      <c r="F50" s="1">
        <f t="shared" si="100"/>
        <v>0.45825756949558394</v>
      </c>
      <c r="G50" s="1">
        <f t="shared" si="101"/>
        <v>3.5128336140500593</v>
      </c>
      <c r="H50" s="1">
        <f t="shared" si="44"/>
        <v>4.9699094559156709</v>
      </c>
      <c r="I50" s="1">
        <f t="shared" si="45"/>
        <v>4.3335897360040905</v>
      </c>
      <c r="J50" s="4">
        <f t="shared" si="46"/>
        <v>0.45825756949558394</v>
      </c>
      <c r="K50" s="3" t="str">
        <f t="shared" si="47"/>
        <v>C1</v>
      </c>
      <c r="L50" s="3">
        <f t="shared" si="48"/>
        <v>0.20999999999999994</v>
      </c>
      <c r="N50" s="3">
        <v>44</v>
      </c>
      <c r="O50" s="4">
        <v>1.6</v>
      </c>
      <c r="P50" s="4">
        <v>0.6</v>
      </c>
      <c r="Q50" s="4">
        <v>5</v>
      </c>
      <c r="R50" s="4">
        <v>3.5</v>
      </c>
      <c r="S50" s="1">
        <f t="shared" si="98"/>
        <v>0.36546936741121722</v>
      </c>
      <c r="T50" s="1">
        <f t="shared" si="49"/>
        <v>3.194809502950231</v>
      </c>
      <c r="U50" s="1">
        <f t="shared" si="50"/>
        <v>5.2519828731368685</v>
      </c>
      <c r="V50" s="1">
        <f t="shared" si="99"/>
        <v>4.3664496278946343</v>
      </c>
      <c r="W50" s="4">
        <f t="shared" si="52"/>
        <v>0.36546936741121722</v>
      </c>
      <c r="X50" s="3" t="str">
        <f t="shared" si="53"/>
        <v>C1</v>
      </c>
      <c r="Y50" s="3">
        <f t="shared" si="54"/>
        <v>0.13356785851595529</v>
      </c>
      <c r="AA50" s="3">
        <v>44</v>
      </c>
      <c r="AB50" s="4">
        <v>1.6</v>
      </c>
      <c r="AC50" s="4">
        <v>0.6</v>
      </c>
      <c r="AD50" s="4">
        <v>5</v>
      </c>
      <c r="AE50" s="4">
        <v>3.5</v>
      </c>
      <c r="AF50" s="1">
        <f t="shared" si="55"/>
        <v>0.42942519452542011</v>
      </c>
      <c r="AG50" s="1">
        <f t="shared" si="56"/>
        <v>3.0804664618614384</v>
      </c>
      <c r="AH50" s="1">
        <f t="shared" si="57"/>
        <v>5.3734466193895116</v>
      </c>
      <c r="AI50" s="1">
        <f t="shared" si="58"/>
        <v>4.3220262278572186</v>
      </c>
      <c r="AJ50" s="4">
        <f t="shared" si="59"/>
        <v>0.42942519452542011</v>
      </c>
      <c r="AK50" s="3" t="str">
        <f t="shared" si="60"/>
        <v>C1</v>
      </c>
      <c r="AL50" s="3">
        <f t="shared" si="61"/>
        <v>0.18440599769319491</v>
      </c>
      <c r="AN50" s="3">
        <v>44</v>
      </c>
      <c r="AO50" s="4">
        <v>1.6</v>
      </c>
      <c r="AP50" s="4">
        <v>0.6</v>
      </c>
      <c r="AQ50" s="4">
        <v>5</v>
      </c>
      <c r="AR50" s="4">
        <v>3.5</v>
      </c>
      <c r="AS50" s="1">
        <f t="shared" si="62"/>
        <v>0.42942519452542011</v>
      </c>
      <c r="AT50" s="1">
        <f t="shared" si="63"/>
        <v>2.9838907486702664</v>
      </c>
      <c r="AU50" s="1">
        <f t="shared" si="64"/>
        <v>5.5110810091023801</v>
      </c>
      <c r="AV50" s="1">
        <f t="shared" si="65"/>
        <v>4.2386771783257906</v>
      </c>
      <c r="AW50" s="4">
        <f t="shared" si="66"/>
        <v>0.42942519452542011</v>
      </c>
      <c r="AX50" s="3" t="str">
        <f t="shared" si="67"/>
        <v>C1</v>
      </c>
      <c r="AY50" s="3">
        <f t="shared" si="68"/>
        <v>0.18440599769319491</v>
      </c>
      <c r="BA50" s="3">
        <v>44</v>
      </c>
      <c r="BB50" s="4">
        <v>1.6</v>
      </c>
      <c r="BC50" s="4">
        <v>0.6</v>
      </c>
      <c r="BD50" s="4">
        <v>5</v>
      </c>
      <c r="BE50" s="4">
        <v>3.5</v>
      </c>
      <c r="BF50" s="1">
        <f t="shared" si="69"/>
        <v>0.42942519452542011</v>
      </c>
      <c r="BG50" s="1">
        <f t="shared" si="70"/>
        <v>2.8970694440479616</v>
      </c>
      <c r="BH50" s="1">
        <f t="shared" si="71"/>
        <v>5.5189446454915636</v>
      </c>
      <c r="BI50" s="1">
        <f t="shared" si="72"/>
        <v>4.1731784515438282</v>
      </c>
      <c r="BJ50" s="4">
        <f t="shared" si="73"/>
        <v>0.42942519452542011</v>
      </c>
      <c r="BK50" s="3" t="str">
        <f t="shared" si="74"/>
        <v>C1</v>
      </c>
      <c r="BL50" s="3">
        <f t="shared" si="75"/>
        <v>0.18440599769319491</v>
      </c>
      <c r="BN50" s="3">
        <v>44</v>
      </c>
      <c r="BO50" s="4">
        <v>1.6</v>
      </c>
      <c r="BP50" s="4">
        <v>0.6</v>
      </c>
      <c r="BQ50" s="4">
        <v>5</v>
      </c>
      <c r="BR50" s="4">
        <v>3.5</v>
      </c>
      <c r="BS50" s="1">
        <f t="shared" si="76"/>
        <v>0.42942519452542011</v>
      </c>
      <c r="BT50" s="1">
        <f t="shared" si="77"/>
        <v>2.840966145119586</v>
      </c>
      <c r="BU50" s="1">
        <f t="shared" si="78"/>
        <v>5.4743025277820072</v>
      </c>
      <c r="BV50" s="1">
        <f t="shared" si="79"/>
        <v>4.1213888357843373</v>
      </c>
      <c r="BW50" s="4">
        <f t="shared" si="80"/>
        <v>0.42942519452542011</v>
      </c>
      <c r="BX50" s="3" t="str">
        <f t="shared" si="81"/>
        <v>C1</v>
      </c>
      <c r="BY50" s="3">
        <f t="shared" si="82"/>
        <v>0.18440599769319491</v>
      </c>
      <c r="CA50" s="3">
        <v>44</v>
      </c>
      <c r="CB50" s="4">
        <v>1.6</v>
      </c>
      <c r="CC50" s="4">
        <v>0.6</v>
      </c>
      <c r="CD50" s="4">
        <v>5</v>
      </c>
      <c r="CE50" s="4">
        <v>3.5</v>
      </c>
      <c r="CF50" s="1">
        <f t="shared" si="83"/>
        <v>0.42942519452542011</v>
      </c>
      <c r="CG50" s="1">
        <f t="shared" si="84"/>
        <v>2.8040421456480704</v>
      </c>
      <c r="CH50" s="1">
        <f t="shared" si="85"/>
        <v>5.4272789814839211</v>
      </c>
      <c r="CI50" s="1">
        <f t="shared" si="86"/>
        <v>4.0607036626810258</v>
      </c>
      <c r="CJ50" s="4">
        <f t="shared" si="87"/>
        <v>0.42942519452542011</v>
      </c>
      <c r="CK50" s="3" t="str">
        <f t="shared" si="88"/>
        <v>C1</v>
      </c>
      <c r="CL50" s="3">
        <f t="shared" si="89"/>
        <v>0.18440599769319491</v>
      </c>
      <c r="CN50" s="3">
        <v>44</v>
      </c>
      <c r="CO50" s="4">
        <v>1.6</v>
      </c>
      <c r="CP50" s="4">
        <v>0.6</v>
      </c>
      <c r="CQ50" s="4">
        <v>5</v>
      </c>
      <c r="CR50" s="4">
        <v>3.5</v>
      </c>
      <c r="CS50" s="1">
        <f t="shared" si="90"/>
        <v>0.42942519452542011</v>
      </c>
      <c r="CT50" s="1">
        <f t="shared" si="91"/>
        <v>2.8040421456480704</v>
      </c>
      <c r="CU50" s="1">
        <f t="shared" si="92"/>
        <v>5.4272789814839211</v>
      </c>
      <c r="CV50" s="1">
        <f t="shared" si="93"/>
        <v>4.0476843303487433</v>
      </c>
      <c r="CW50" s="4">
        <f t="shared" si="94"/>
        <v>0.42942519452542011</v>
      </c>
      <c r="CX50" s="3" t="str">
        <f t="shared" si="95"/>
        <v>C1</v>
      </c>
      <c r="CY50" s="3">
        <f t="shared" si="96"/>
        <v>0.18440599769319491</v>
      </c>
    </row>
    <row r="51" spans="1:103" x14ac:dyDescent="0.35">
      <c r="A51" s="3">
        <v>45</v>
      </c>
      <c r="B51" s="4">
        <v>1.9</v>
      </c>
      <c r="C51" s="4">
        <v>0.4</v>
      </c>
      <c r="D51" s="4">
        <v>5.0999999999999996</v>
      </c>
      <c r="E51" s="4">
        <v>3.8</v>
      </c>
      <c r="F51" s="1">
        <f t="shared" si="100"/>
        <v>0.61644140029689765</v>
      </c>
      <c r="G51" s="1">
        <f t="shared" si="101"/>
        <v>3.3120990323358392</v>
      </c>
      <c r="H51" s="1">
        <f t="shared" si="44"/>
        <v>4.7864391775097275</v>
      </c>
      <c r="I51" s="1">
        <f t="shared" si="45"/>
        <v>4.150903516103452</v>
      </c>
      <c r="J51" s="4">
        <f t="shared" si="46"/>
        <v>0.61644140029689765</v>
      </c>
      <c r="K51" s="3" t="str">
        <f t="shared" si="47"/>
        <v>C1</v>
      </c>
      <c r="L51" s="3">
        <f>J51^2</f>
        <v>0.38</v>
      </c>
      <c r="N51" s="3">
        <v>45</v>
      </c>
      <c r="O51" s="4">
        <v>1.9</v>
      </c>
      <c r="P51" s="4">
        <v>0.4</v>
      </c>
      <c r="Q51" s="4">
        <v>5.0999999999999996</v>
      </c>
      <c r="R51" s="4">
        <v>3.8</v>
      </c>
      <c r="S51" s="1">
        <f t="shared" si="98"/>
        <v>0.58815032065996953</v>
      </c>
      <c r="T51" s="1">
        <f t="shared" si="49"/>
        <v>3.0526566334990681</v>
      </c>
      <c r="U51" s="1">
        <f t="shared" si="50"/>
        <v>5.0518009185611854</v>
      </c>
      <c r="V51" s="1">
        <f t="shared" si="99"/>
        <v>4.1953054996381534</v>
      </c>
      <c r="W51" s="4">
        <f t="shared" si="52"/>
        <v>0.58815032065996953</v>
      </c>
      <c r="X51" s="3" t="str">
        <f t="shared" si="53"/>
        <v>C1</v>
      </c>
      <c r="Y51" s="3">
        <f t="shared" si="54"/>
        <v>0.34592079969242495</v>
      </c>
      <c r="AA51" s="3">
        <v>45</v>
      </c>
      <c r="AB51" s="4">
        <v>1.9</v>
      </c>
      <c r="AC51" s="4">
        <v>0.4</v>
      </c>
      <c r="AD51" s="4">
        <v>5.0999999999999996</v>
      </c>
      <c r="AE51" s="4">
        <v>3.8</v>
      </c>
      <c r="AF51" s="1">
        <f t="shared" si="55"/>
        <v>0.68763171119590882</v>
      </c>
      <c r="AG51" s="1">
        <f t="shared" si="56"/>
        <v>2.945941592813266</v>
      </c>
      <c r="AH51" s="1">
        <f t="shared" si="57"/>
        <v>5.1679990601502928</v>
      </c>
      <c r="AI51" s="1">
        <f t="shared" si="58"/>
        <v>4.1485690304007221</v>
      </c>
      <c r="AJ51" s="4">
        <f t="shared" si="59"/>
        <v>0.68763171119590882</v>
      </c>
      <c r="AK51" s="3" t="str">
        <f t="shared" si="60"/>
        <v>C1</v>
      </c>
      <c r="AL51" s="3">
        <f t="shared" si="61"/>
        <v>0.47283737024221378</v>
      </c>
      <c r="AN51" s="3">
        <v>45</v>
      </c>
      <c r="AO51" s="4">
        <v>1.9</v>
      </c>
      <c r="AP51" s="4">
        <v>0.4</v>
      </c>
      <c r="AQ51" s="4">
        <v>5.0999999999999996</v>
      </c>
      <c r="AR51" s="4">
        <v>3.8</v>
      </c>
      <c r="AS51" s="1">
        <f t="shared" si="62"/>
        <v>0.68763171119590882</v>
      </c>
      <c r="AT51" s="1">
        <f t="shared" si="63"/>
        <v>2.8535598819719907</v>
      </c>
      <c r="AU51" s="1">
        <f t="shared" si="64"/>
        <v>5.3003472108490746</v>
      </c>
      <c r="AV51" s="1">
        <f t="shared" si="65"/>
        <v>4.0674256956492094</v>
      </c>
      <c r="AW51" s="4">
        <f t="shared" si="66"/>
        <v>0.68763171119590882</v>
      </c>
      <c r="AX51" s="3" t="str">
        <f t="shared" si="67"/>
        <v>C1</v>
      </c>
      <c r="AY51" s="3">
        <f t="shared" si="68"/>
        <v>0.47283737024221378</v>
      </c>
      <c r="BA51" s="3">
        <v>45</v>
      </c>
      <c r="BB51" s="4">
        <v>1.9</v>
      </c>
      <c r="BC51" s="4">
        <v>0.4</v>
      </c>
      <c r="BD51" s="4">
        <v>5.0999999999999996</v>
      </c>
      <c r="BE51" s="4">
        <v>3.8</v>
      </c>
      <c r="BF51" s="1">
        <f t="shared" si="69"/>
        <v>0.68763171119590882</v>
      </c>
      <c r="BG51" s="1">
        <f t="shared" si="70"/>
        <v>2.7708404533970947</v>
      </c>
      <c r="BH51" s="1">
        <f t="shared" si="71"/>
        <v>5.3083660386224318</v>
      </c>
      <c r="BI51" s="1">
        <f t="shared" si="72"/>
        <v>4.0035166617808677</v>
      </c>
      <c r="BJ51" s="4">
        <f t="shared" si="73"/>
        <v>0.68763171119590882</v>
      </c>
      <c r="BK51" s="3" t="str">
        <f t="shared" si="74"/>
        <v>C1</v>
      </c>
      <c r="BL51" s="3">
        <f t="shared" si="75"/>
        <v>0.47283737024221378</v>
      </c>
      <c r="BN51" s="3">
        <v>45</v>
      </c>
      <c r="BO51" s="4">
        <v>1.9</v>
      </c>
      <c r="BP51" s="4">
        <v>0.4</v>
      </c>
      <c r="BQ51" s="4">
        <v>5.0999999999999996</v>
      </c>
      <c r="BR51" s="4">
        <v>3.8</v>
      </c>
      <c r="BS51" s="1">
        <f t="shared" si="76"/>
        <v>0.68763171119590882</v>
      </c>
      <c r="BT51" s="1">
        <f t="shared" si="77"/>
        <v>2.7152892948613805</v>
      </c>
      <c r="BU51" s="1">
        <f t="shared" si="78"/>
        <v>5.2650797799043279</v>
      </c>
      <c r="BV51" s="1">
        <f t="shared" si="79"/>
        <v>3.9543836793555913</v>
      </c>
      <c r="BW51" s="4">
        <f t="shared" si="80"/>
        <v>0.68763171119590882</v>
      </c>
      <c r="BX51" s="3" t="str">
        <f t="shared" si="81"/>
        <v>C1</v>
      </c>
      <c r="BY51" s="3">
        <f t="shared" si="82"/>
        <v>0.47283737024221378</v>
      </c>
      <c r="CA51" s="3">
        <v>45</v>
      </c>
      <c r="CB51" s="4">
        <v>1.9</v>
      </c>
      <c r="CC51" s="4">
        <v>0.4</v>
      </c>
      <c r="CD51" s="4">
        <v>5.0999999999999996</v>
      </c>
      <c r="CE51" s="4">
        <v>3.8</v>
      </c>
      <c r="CF51" s="1">
        <f t="shared" si="83"/>
        <v>0.68763171119590882</v>
      </c>
      <c r="CG51" s="1">
        <f t="shared" si="84"/>
        <v>2.684658115417287</v>
      </c>
      <c r="CH51" s="1">
        <f t="shared" si="85"/>
        <v>5.2195716846718927</v>
      </c>
      <c r="CI51" s="1">
        <f t="shared" si="86"/>
        <v>3.8930148003971294</v>
      </c>
      <c r="CJ51" s="4">
        <f t="shared" si="87"/>
        <v>0.68763171119590882</v>
      </c>
      <c r="CK51" s="3" t="str">
        <f t="shared" si="88"/>
        <v>C1</v>
      </c>
      <c r="CL51" s="3">
        <f t="shared" si="89"/>
        <v>0.47283737024221378</v>
      </c>
      <c r="CN51" s="3">
        <v>45</v>
      </c>
      <c r="CO51" s="4">
        <v>1.9</v>
      </c>
      <c r="CP51" s="4">
        <v>0.4</v>
      </c>
      <c r="CQ51" s="4">
        <v>5.0999999999999996</v>
      </c>
      <c r="CR51" s="4">
        <v>3.8</v>
      </c>
      <c r="CS51" s="1">
        <f t="shared" si="90"/>
        <v>0.68763171119590882</v>
      </c>
      <c r="CT51" s="1">
        <f t="shared" si="91"/>
        <v>2.684658115417287</v>
      </c>
      <c r="CU51" s="1">
        <f t="shared" si="92"/>
        <v>5.2195716846718927</v>
      </c>
      <c r="CV51" s="1">
        <f t="shared" si="93"/>
        <v>3.8798634350818912</v>
      </c>
      <c r="CW51" s="4">
        <f t="shared" si="94"/>
        <v>0.68763171119590882</v>
      </c>
      <c r="CX51" s="3" t="str">
        <f t="shared" si="95"/>
        <v>C1</v>
      </c>
      <c r="CY51" s="3">
        <f t="shared" si="96"/>
        <v>0.47283737024221378</v>
      </c>
    </row>
    <row r="52" spans="1:103" x14ac:dyDescent="0.35">
      <c r="A52" s="3">
        <v>46</v>
      </c>
      <c r="B52" s="4">
        <v>1.4</v>
      </c>
      <c r="C52" s="4">
        <v>0.3</v>
      </c>
      <c r="D52" s="4">
        <v>4.8</v>
      </c>
      <c r="E52" s="4">
        <v>3</v>
      </c>
      <c r="F52" s="1">
        <f t="shared" si="100"/>
        <v>0.59160797830996148</v>
      </c>
      <c r="G52" s="1">
        <f t="shared" si="101"/>
        <v>3.8626415831655936</v>
      </c>
      <c r="H52" s="1">
        <f t="shared" si="44"/>
        <v>5.3235326616824654</v>
      </c>
      <c r="I52" s="1">
        <f t="shared" si="45"/>
        <v>4.703190406521939</v>
      </c>
      <c r="J52" s="4">
        <f t="shared" si="46"/>
        <v>0.59160797830996148</v>
      </c>
      <c r="K52" s="3" t="str">
        <f t="shared" si="47"/>
        <v>C1</v>
      </c>
      <c r="L52" s="3">
        <f t="shared" si="48"/>
        <v>0.34999999999999987</v>
      </c>
      <c r="N52" s="3">
        <v>46</v>
      </c>
      <c r="O52" s="4">
        <v>1.4</v>
      </c>
      <c r="P52" s="4">
        <v>0.3</v>
      </c>
      <c r="Q52" s="4">
        <v>4.8</v>
      </c>
      <c r="R52" s="4">
        <v>3</v>
      </c>
      <c r="S52" s="1">
        <f t="shared" si="98"/>
        <v>0.47012640737158451</v>
      </c>
      <c r="T52" s="1">
        <f t="shared" si="49"/>
        <v>3.4493820216916644</v>
      </c>
      <c r="U52" s="1">
        <f t="shared" si="50"/>
        <v>5.5865588593692177</v>
      </c>
      <c r="V52" s="1">
        <f t="shared" si="99"/>
        <v>4.6955548441177495</v>
      </c>
      <c r="W52" s="4">
        <f t="shared" si="52"/>
        <v>0.47012640737158451</v>
      </c>
      <c r="X52" s="3" t="str">
        <f t="shared" si="53"/>
        <v>C1</v>
      </c>
      <c r="Y52" s="3">
        <f t="shared" si="54"/>
        <v>0.22101883890811302</v>
      </c>
      <c r="AA52" s="3">
        <v>46</v>
      </c>
      <c r="AB52" s="4">
        <v>1.4</v>
      </c>
      <c r="AC52" s="4">
        <v>0.3</v>
      </c>
      <c r="AD52" s="4">
        <v>4.8</v>
      </c>
      <c r="AE52" s="4">
        <v>3</v>
      </c>
      <c r="AF52" s="1">
        <f t="shared" si="55"/>
        <v>0.38257911862374389</v>
      </c>
      <c r="AG52" s="1">
        <f t="shared" si="56"/>
        <v>3.327631781278682</v>
      </c>
      <c r="AH52" s="1">
        <f t="shared" si="57"/>
        <v>5.7042277554209129</v>
      </c>
      <c r="AI52" s="1">
        <f t="shared" si="58"/>
        <v>4.6429574164995913</v>
      </c>
      <c r="AJ52" s="4">
        <f t="shared" si="59"/>
        <v>0.38257911862374389</v>
      </c>
      <c r="AK52" s="3" t="str">
        <f t="shared" si="60"/>
        <v>C1</v>
      </c>
      <c r="AL52" s="3">
        <f t="shared" si="61"/>
        <v>0.14636678200692069</v>
      </c>
      <c r="AN52" s="3">
        <v>46</v>
      </c>
      <c r="AO52" s="4">
        <v>1.4</v>
      </c>
      <c r="AP52" s="4">
        <v>0.3</v>
      </c>
      <c r="AQ52" s="4">
        <v>4.8</v>
      </c>
      <c r="AR52" s="4">
        <v>3</v>
      </c>
      <c r="AS52" s="1">
        <f t="shared" si="62"/>
        <v>0.38257911862374389</v>
      </c>
      <c r="AT52" s="1">
        <f t="shared" si="63"/>
        <v>3.2247176620597351</v>
      </c>
      <c r="AU52" s="1">
        <f t="shared" si="64"/>
        <v>5.8458259087622153</v>
      </c>
      <c r="AV52" s="1">
        <f t="shared" si="65"/>
        <v>4.5544045097329793</v>
      </c>
      <c r="AW52" s="4">
        <f t="shared" si="66"/>
        <v>0.38257911862374389</v>
      </c>
      <c r="AX52" s="3" t="str">
        <f t="shared" si="67"/>
        <v>C1</v>
      </c>
      <c r="AY52" s="3">
        <f t="shared" si="68"/>
        <v>0.14636678200692069</v>
      </c>
      <c r="BA52" s="3">
        <v>46</v>
      </c>
      <c r="BB52" s="4">
        <v>1.4</v>
      </c>
      <c r="BC52" s="4">
        <v>0.3</v>
      </c>
      <c r="BD52" s="4">
        <v>4.8</v>
      </c>
      <c r="BE52" s="4">
        <v>3</v>
      </c>
      <c r="BF52" s="1">
        <f t="shared" si="69"/>
        <v>0.38257911862374389</v>
      </c>
      <c r="BG52" s="1">
        <f t="shared" si="70"/>
        <v>3.1289429670272186</v>
      </c>
      <c r="BH52" s="1">
        <f t="shared" si="71"/>
        <v>5.8518159574614108</v>
      </c>
      <c r="BI52" s="1">
        <f t="shared" si="72"/>
        <v>4.4869973992812859</v>
      </c>
      <c r="BJ52" s="4">
        <f t="shared" si="73"/>
        <v>0.38257911862374389</v>
      </c>
      <c r="BK52" s="3" t="str">
        <f t="shared" si="74"/>
        <v>C1</v>
      </c>
      <c r="BL52" s="3">
        <f t="shared" si="75"/>
        <v>0.14636678200692069</v>
      </c>
      <c r="BN52" s="3">
        <v>46</v>
      </c>
      <c r="BO52" s="4">
        <v>1.4</v>
      </c>
      <c r="BP52" s="4">
        <v>0.3</v>
      </c>
      <c r="BQ52" s="4">
        <v>4.8</v>
      </c>
      <c r="BR52" s="4">
        <v>3</v>
      </c>
      <c r="BS52" s="1">
        <f t="shared" si="76"/>
        <v>0.38257911862374389</v>
      </c>
      <c r="BT52" s="1">
        <f t="shared" si="77"/>
        <v>3.07148424495128</v>
      </c>
      <c r="BU52" s="1">
        <f t="shared" si="78"/>
        <v>5.8083748962090294</v>
      </c>
      <c r="BV52" s="1">
        <f t="shared" si="79"/>
        <v>4.4304993168487616</v>
      </c>
      <c r="BW52" s="4">
        <f t="shared" si="80"/>
        <v>0.38257911862374389</v>
      </c>
      <c r="BX52" s="3" t="str">
        <f t="shared" si="81"/>
        <v>C1</v>
      </c>
      <c r="BY52" s="3">
        <f t="shared" si="82"/>
        <v>0.14636678200692069</v>
      </c>
      <c r="CA52" s="3">
        <v>46</v>
      </c>
      <c r="CB52" s="4">
        <v>1.4</v>
      </c>
      <c r="CC52" s="4">
        <v>0.3</v>
      </c>
      <c r="CD52" s="4">
        <v>4.8</v>
      </c>
      <c r="CE52" s="4">
        <v>3</v>
      </c>
      <c r="CF52" s="1">
        <f t="shared" si="83"/>
        <v>0.38257911862374389</v>
      </c>
      <c r="CG52" s="1">
        <f t="shared" si="84"/>
        <v>3.0257699736625718</v>
      </c>
      <c r="CH52" s="1">
        <f t="shared" si="85"/>
        <v>5.762656877319202</v>
      </c>
      <c r="CI52" s="1">
        <f t="shared" si="86"/>
        <v>4.3691796601625086</v>
      </c>
      <c r="CJ52" s="4">
        <f t="shared" si="87"/>
        <v>0.38257911862374389</v>
      </c>
      <c r="CK52" s="3" t="str">
        <f t="shared" si="88"/>
        <v>C1</v>
      </c>
      <c r="CL52" s="3">
        <f t="shared" si="89"/>
        <v>0.14636678200692069</v>
      </c>
      <c r="CN52" s="3">
        <v>46</v>
      </c>
      <c r="CO52" s="4">
        <v>1.4</v>
      </c>
      <c r="CP52" s="4">
        <v>0.3</v>
      </c>
      <c r="CQ52" s="4">
        <v>4.8</v>
      </c>
      <c r="CR52" s="4">
        <v>3</v>
      </c>
      <c r="CS52" s="1">
        <f t="shared" si="90"/>
        <v>0.38257911862374389</v>
      </c>
      <c r="CT52" s="1">
        <f t="shared" si="91"/>
        <v>3.0257699736625718</v>
      </c>
      <c r="CU52" s="1">
        <f t="shared" si="92"/>
        <v>5.762656877319202</v>
      </c>
      <c r="CV52" s="1">
        <f t="shared" si="93"/>
        <v>4.3556289488650854</v>
      </c>
      <c r="CW52" s="4">
        <f t="shared" si="94"/>
        <v>0.38257911862374389</v>
      </c>
      <c r="CX52" s="3" t="str">
        <f t="shared" si="95"/>
        <v>C1</v>
      </c>
      <c r="CY52" s="3">
        <f t="shared" si="96"/>
        <v>0.14636678200692069</v>
      </c>
    </row>
    <row r="53" spans="1:103" x14ac:dyDescent="0.35">
      <c r="A53" s="3">
        <v>47</v>
      </c>
      <c r="B53" s="4">
        <v>1.6</v>
      </c>
      <c r="C53" s="4">
        <v>0.2</v>
      </c>
      <c r="D53" s="4">
        <v>5.0999999999999996</v>
      </c>
      <c r="E53" s="4">
        <v>3.8</v>
      </c>
      <c r="F53" s="1">
        <f t="shared" si="100"/>
        <v>0.3605551275463989</v>
      </c>
      <c r="G53" s="1">
        <f t="shared" si="101"/>
        <v>3.6414282912066249</v>
      </c>
      <c r="H53" s="1">
        <f t="shared" si="44"/>
        <v>5.1322509681425368</v>
      </c>
      <c r="I53" s="1">
        <f t="shared" si="45"/>
        <v>4.4966654311834233</v>
      </c>
      <c r="J53" s="4">
        <f t="shared" si="46"/>
        <v>0.3605551275463989</v>
      </c>
      <c r="K53" s="3" t="str">
        <f t="shared" si="47"/>
        <v>C1</v>
      </c>
      <c r="L53" s="3">
        <f t="shared" si="48"/>
        <v>0.12999999999999998</v>
      </c>
      <c r="N53" s="3">
        <v>47</v>
      </c>
      <c r="O53" s="4">
        <v>1.6</v>
      </c>
      <c r="P53" s="4">
        <v>0.2</v>
      </c>
      <c r="Q53" s="4">
        <v>5.0999999999999996</v>
      </c>
      <c r="R53" s="4">
        <v>3.8</v>
      </c>
      <c r="S53" s="1">
        <f t="shared" si="98"/>
        <v>0.41989636406519437</v>
      </c>
      <c r="T53" s="1">
        <f t="shared" si="49"/>
        <v>3.3741521895487083</v>
      </c>
      <c r="U53" s="1">
        <f t="shared" si="50"/>
        <v>5.3732434480818538</v>
      </c>
      <c r="V53" s="1">
        <f t="shared" si="99"/>
        <v>4.5289915771485338</v>
      </c>
      <c r="W53" s="4">
        <f t="shared" si="52"/>
        <v>0.41989636406519437</v>
      </c>
      <c r="X53" s="3" t="str">
        <f t="shared" si="53"/>
        <v>C1</v>
      </c>
      <c r="Y53" s="3">
        <f t="shared" si="54"/>
        <v>0.17631295655517026</v>
      </c>
      <c r="AA53" s="3">
        <v>47</v>
      </c>
      <c r="AB53" s="4">
        <v>1.6</v>
      </c>
      <c r="AC53" s="4">
        <v>0.2</v>
      </c>
      <c r="AD53" s="4">
        <v>5.0999999999999996</v>
      </c>
      <c r="AE53" s="4">
        <v>3.8</v>
      </c>
      <c r="AF53" s="1">
        <f t="shared" si="55"/>
        <v>0.50922289665480291</v>
      </c>
      <c r="AG53" s="1">
        <f t="shared" si="56"/>
        <v>3.2670298665560003</v>
      </c>
      <c r="AH53" s="1">
        <f t="shared" si="57"/>
        <v>5.4838398955476446</v>
      </c>
      <c r="AI53" s="1">
        <f t="shared" si="58"/>
        <v>4.4801048297684138</v>
      </c>
      <c r="AJ53" s="4">
        <f t="shared" si="59"/>
        <v>0.50922289665480291</v>
      </c>
      <c r="AK53" s="3" t="str">
        <f t="shared" si="60"/>
        <v>C1</v>
      </c>
      <c r="AL53" s="3">
        <f t="shared" si="61"/>
        <v>0.25930795847750809</v>
      </c>
      <c r="AN53" s="3">
        <v>47</v>
      </c>
      <c r="AO53" s="4">
        <v>1.6</v>
      </c>
      <c r="AP53" s="4">
        <v>0.2</v>
      </c>
      <c r="AQ53" s="4">
        <v>5.0999999999999996</v>
      </c>
      <c r="AR53" s="4">
        <v>3.8</v>
      </c>
      <c r="AS53" s="1">
        <f t="shared" si="62"/>
        <v>0.50922289665480291</v>
      </c>
      <c r="AT53" s="1">
        <f t="shared" si="63"/>
        <v>3.1733899854887047</v>
      </c>
      <c r="AU53" s="1">
        <f t="shared" si="64"/>
        <v>5.6151889747560801</v>
      </c>
      <c r="AV53" s="1">
        <f t="shared" si="65"/>
        <v>4.3980837848791197</v>
      </c>
      <c r="AW53" s="4">
        <f t="shared" si="66"/>
        <v>0.50922289665480291</v>
      </c>
      <c r="AX53" s="3" t="str">
        <f t="shared" si="67"/>
        <v>C1</v>
      </c>
      <c r="AY53" s="3">
        <f t="shared" si="68"/>
        <v>0.25930795847750809</v>
      </c>
      <c r="BA53" s="3">
        <v>47</v>
      </c>
      <c r="BB53" s="4">
        <v>1.6</v>
      </c>
      <c r="BC53" s="4">
        <v>0.2</v>
      </c>
      <c r="BD53" s="4">
        <v>5.0999999999999996</v>
      </c>
      <c r="BE53" s="4">
        <v>3.8</v>
      </c>
      <c r="BF53" s="1">
        <f t="shared" si="69"/>
        <v>0.50922289665480291</v>
      </c>
      <c r="BG53" s="1">
        <f t="shared" si="70"/>
        <v>3.0881463254309578</v>
      </c>
      <c r="BH53" s="1">
        <f t="shared" si="71"/>
        <v>5.6221659527267605</v>
      </c>
      <c r="BI53" s="1">
        <f t="shared" si="72"/>
        <v>4.3345294624857527</v>
      </c>
      <c r="BJ53" s="4">
        <f t="shared" si="73"/>
        <v>0.50922289665480291</v>
      </c>
      <c r="BK53" s="3" t="str">
        <f t="shared" si="74"/>
        <v>C1</v>
      </c>
      <c r="BL53" s="3">
        <f t="shared" si="75"/>
        <v>0.25930795847750809</v>
      </c>
      <c r="BN53" s="3">
        <v>47</v>
      </c>
      <c r="BO53" s="4">
        <v>1.6</v>
      </c>
      <c r="BP53" s="4">
        <v>0.2</v>
      </c>
      <c r="BQ53" s="4">
        <v>5.0999999999999996</v>
      </c>
      <c r="BR53" s="4">
        <v>3.8</v>
      </c>
      <c r="BS53" s="1">
        <f t="shared" si="76"/>
        <v>0.50922289665480291</v>
      </c>
      <c r="BT53" s="1">
        <f t="shared" si="77"/>
        <v>3.031922171222373</v>
      </c>
      <c r="BU53" s="1">
        <f t="shared" si="78"/>
        <v>5.580349080298487</v>
      </c>
      <c r="BV53" s="1">
        <f t="shared" si="79"/>
        <v>4.2850826003998472</v>
      </c>
      <c r="BW53" s="4">
        <f t="shared" si="80"/>
        <v>0.50922289665480291</v>
      </c>
      <c r="BX53" s="3" t="str">
        <f t="shared" si="81"/>
        <v>C1</v>
      </c>
      <c r="BY53" s="3">
        <f t="shared" si="82"/>
        <v>0.25930795847750809</v>
      </c>
      <c r="CA53" s="3">
        <v>47</v>
      </c>
      <c r="CB53" s="4">
        <v>1.6</v>
      </c>
      <c r="CC53" s="4">
        <v>0.2</v>
      </c>
      <c r="CD53" s="4">
        <v>5.0999999999999996</v>
      </c>
      <c r="CE53" s="4">
        <v>3.8</v>
      </c>
      <c r="CF53" s="1">
        <f t="shared" si="83"/>
        <v>0.50922289665480291</v>
      </c>
      <c r="CG53" s="1">
        <f t="shared" si="84"/>
        <v>3.0009682186433557</v>
      </c>
      <c r="CH53" s="1">
        <f t="shared" si="85"/>
        <v>5.535824883687809</v>
      </c>
      <c r="CI53" s="1">
        <f t="shared" si="86"/>
        <v>4.2227239513665147</v>
      </c>
      <c r="CJ53" s="4">
        <f t="shared" si="87"/>
        <v>0.50922289665480291</v>
      </c>
      <c r="CK53" s="3" t="str">
        <f t="shared" si="88"/>
        <v>C1</v>
      </c>
      <c r="CL53" s="3">
        <f t="shared" si="89"/>
        <v>0.25930795847750809</v>
      </c>
      <c r="CN53" s="3">
        <v>47</v>
      </c>
      <c r="CO53" s="4">
        <v>1.6</v>
      </c>
      <c r="CP53" s="4">
        <v>0.2</v>
      </c>
      <c r="CQ53" s="4">
        <v>5.0999999999999996</v>
      </c>
      <c r="CR53" s="4">
        <v>3.8</v>
      </c>
      <c r="CS53" s="1">
        <f t="shared" si="90"/>
        <v>0.50922289665480291</v>
      </c>
      <c r="CT53" s="1">
        <f t="shared" si="91"/>
        <v>3.0009682186433557</v>
      </c>
      <c r="CU53" s="1">
        <f t="shared" si="92"/>
        <v>5.535824883687809</v>
      </c>
      <c r="CV53" s="1">
        <f t="shared" si="93"/>
        <v>4.2094734594124352</v>
      </c>
      <c r="CW53" s="4">
        <f t="shared" si="94"/>
        <v>0.50922289665480291</v>
      </c>
      <c r="CX53" s="3" t="str">
        <f t="shared" si="95"/>
        <v>C1</v>
      </c>
      <c r="CY53" s="3">
        <f t="shared" si="96"/>
        <v>0.25930795847750809</v>
      </c>
    </row>
    <row r="54" spans="1:103" x14ac:dyDescent="0.35">
      <c r="A54" s="3">
        <v>48</v>
      </c>
      <c r="B54" s="4">
        <v>1.4</v>
      </c>
      <c r="C54" s="4">
        <v>0.2</v>
      </c>
      <c r="D54" s="4">
        <v>4.5999999999999996</v>
      </c>
      <c r="E54" s="4">
        <v>3.2</v>
      </c>
      <c r="F54" s="1">
        <f t="shared" si="100"/>
        <v>0.58309518948452999</v>
      </c>
      <c r="G54" s="1">
        <f t="shared" si="101"/>
        <v>3.9686269665968865</v>
      </c>
      <c r="H54" s="1">
        <f t="shared" si="44"/>
        <v>5.417564028232615</v>
      </c>
      <c r="I54" s="1">
        <f t="shared" si="45"/>
        <v>4.7968739820845823</v>
      </c>
      <c r="J54" s="4">
        <f t="shared" si="46"/>
        <v>0.58309518948452999</v>
      </c>
      <c r="K54" s="3" t="str">
        <f t="shared" si="47"/>
        <v>C1</v>
      </c>
      <c r="L54" s="3">
        <f t="shared" si="48"/>
        <v>0.33999999999999991</v>
      </c>
      <c r="N54" s="3">
        <v>48</v>
      </c>
      <c r="O54" s="4">
        <v>1.4</v>
      </c>
      <c r="P54" s="4">
        <v>0.2</v>
      </c>
      <c r="Q54" s="4">
        <v>4.5999999999999996</v>
      </c>
      <c r="R54" s="4">
        <v>3.2</v>
      </c>
      <c r="S54" s="1">
        <f t="shared" si="98"/>
        <v>0.47199951778626403</v>
      </c>
      <c r="T54" s="1">
        <f t="shared" si="49"/>
        <v>3.5734445809106257</v>
      </c>
      <c r="U54" s="1">
        <f t="shared" si="50"/>
        <v>5.707212232617958</v>
      </c>
      <c r="V54" s="1">
        <f t="shared" si="99"/>
        <v>4.8116891983145056</v>
      </c>
      <c r="W54" s="4">
        <f t="shared" si="52"/>
        <v>0.47199951778626403</v>
      </c>
      <c r="X54" s="3" t="str">
        <f t="shared" si="53"/>
        <v>C1</v>
      </c>
      <c r="Y54" s="3">
        <f t="shared" si="54"/>
        <v>0.22278354479046578</v>
      </c>
      <c r="AA54" s="3">
        <v>48</v>
      </c>
      <c r="AB54" s="4">
        <v>1.4</v>
      </c>
      <c r="AC54" s="4">
        <v>0.2</v>
      </c>
      <c r="AD54" s="4">
        <v>4.5999999999999996</v>
      </c>
      <c r="AE54" s="4">
        <v>3.2</v>
      </c>
      <c r="AF54" s="1">
        <f t="shared" si="55"/>
        <v>0.35131980521503792</v>
      </c>
      <c r="AG54" s="1">
        <f t="shared" si="56"/>
        <v>3.451972729891748</v>
      </c>
      <c r="AH54" s="1">
        <f t="shared" si="57"/>
        <v>5.8279805372750824</v>
      </c>
      <c r="AI54" s="1">
        <f t="shared" si="58"/>
        <v>4.7600926611629246</v>
      </c>
      <c r="AJ54" s="4">
        <f t="shared" si="59"/>
        <v>0.35131980521503792</v>
      </c>
      <c r="AK54" s="3" t="str">
        <f t="shared" si="60"/>
        <v>C1</v>
      </c>
      <c r="AL54" s="3">
        <f t="shared" si="61"/>
        <v>0.12342560553633218</v>
      </c>
      <c r="AN54" s="3">
        <v>48</v>
      </c>
      <c r="AO54" s="4">
        <v>1.4</v>
      </c>
      <c r="AP54" s="4">
        <v>0.2</v>
      </c>
      <c r="AQ54" s="4">
        <v>4.5999999999999996</v>
      </c>
      <c r="AR54" s="4">
        <v>3.2</v>
      </c>
      <c r="AS54" s="1">
        <f t="shared" si="62"/>
        <v>0.35131980521503792</v>
      </c>
      <c r="AT54" s="1">
        <f t="shared" si="63"/>
        <v>3.3493886009240561</v>
      </c>
      <c r="AU54" s="1">
        <f t="shared" si="64"/>
        <v>5.9682784135981999</v>
      </c>
      <c r="AV54" s="1">
        <f t="shared" si="65"/>
        <v>4.6727681945971025</v>
      </c>
      <c r="AW54" s="4">
        <f t="shared" si="66"/>
        <v>0.35131980521503792</v>
      </c>
      <c r="AX54" s="3" t="str">
        <f t="shared" si="67"/>
        <v>C1</v>
      </c>
      <c r="AY54" s="3">
        <f t="shared" si="68"/>
        <v>0.12342560553633218</v>
      </c>
      <c r="BA54" s="3">
        <v>48</v>
      </c>
      <c r="BB54" s="4">
        <v>1.4</v>
      </c>
      <c r="BC54" s="4">
        <v>0.2</v>
      </c>
      <c r="BD54" s="4">
        <v>4.5999999999999996</v>
      </c>
      <c r="BE54" s="4">
        <v>3.2</v>
      </c>
      <c r="BF54" s="1">
        <f t="shared" si="69"/>
        <v>0.35131980521503792</v>
      </c>
      <c r="BG54" s="1">
        <f t="shared" si="70"/>
        <v>3.2549001520784016</v>
      </c>
      <c r="BH54" s="1">
        <f t="shared" si="71"/>
        <v>5.9752615005537644</v>
      </c>
      <c r="BI54" s="1">
        <f t="shared" si="72"/>
        <v>4.6050328423735314</v>
      </c>
      <c r="BJ54" s="4">
        <f t="shared" si="73"/>
        <v>0.35131980521503792</v>
      </c>
      <c r="BK54" s="3" t="str">
        <f t="shared" si="74"/>
        <v>C1</v>
      </c>
      <c r="BL54" s="3">
        <f t="shared" si="75"/>
        <v>0.12342560553633218</v>
      </c>
      <c r="BN54" s="3">
        <v>48</v>
      </c>
      <c r="BO54" s="4">
        <v>1.4</v>
      </c>
      <c r="BP54" s="4">
        <v>0.2</v>
      </c>
      <c r="BQ54" s="4">
        <v>4.5999999999999996</v>
      </c>
      <c r="BR54" s="4">
        <v>3.2</v>
      </c>
      <c r="BS54" s="1">
        <f t="shared" si="76"/>
        <v>0.35131980521503792</v>
      </c>
      <c r="BT54" s="1">
        <f t="shared" si="77"/>
        <v>3.1972725958775845</v>
      </c>
      <c r="BU54" s="1">
        <f t="shared" si="78"/>
        <v>5.9311034526199666</v>
      </c>
      <c r="BV54" s="1">
        <f t="shared" si="79"/>
        <v>4.5492687253807924</v>
      </c>
      <c r="BW54" s="4">
        <f t="shared" si="80"/>
        <v>0.35131980521503792</v>
      </c>
      <c r="BX54" s="3" t="str">
        <f t="shared" si="81"/>
        <v>C1</v>
      </c>
      <c r="BY54" s="3">
        <f t="shared" si="82"/>
        <v>0.12342560553633218</v>
      </c>
      <c r="CA54" s="3">
        <v>48</v>
      </c>
      <c r="CB54" s="4">
        <v>1.4</v>
      </c>
      <c r="CC54" s="4">
        <v>0.2</v>
      </c>
      <c r="CD54" s="4">
        <v>4.5999999999999996</v>
      </c>
      <c r="CE54" s="4">
        <v>3.2</v>
      </c>
      <c r="CF54" s="1">
        <f t="shared" si="83"/>
        <v>0.35131980521503792</v>
      </c>
      <c r="CG54" s="1">
        <f t="shared" si="84"/>
        <v>3.1508594878961791</v>
      </c>
      <c r="CH54" s="1">
        <f t="shared" si="85"/>
        <v>5.8851811478370957</v>
      </c>
      <c r="CI54" s="1">
        <f t="shared" si="86"/>
        <v>4.4886131008858889</v>
      </c>
      <c r="CJ54" s="4">
        <f t="shared" si="87"/>
        <v>0.35131980521503792</v>
      </c>
      <c r="CK54" s="3" t="str">
        <f t="shared" si="88"/>
        <v>C1</v>
      </c>
      <c r="CL54" s="3">
        <f t="shared" si="89"/>
        <v>0.12342560553633218</v>
      </c>
      <c r="CN54" s="3">
        <v>48</v>
      </c>
      <c r="CO54" s="4">
        <v>1.4</v>
      </c>
      <c r="CP54" s="4">
        <v>0.2</v>
      </c>
      <c r="CQ54" s="4">
        <v>4.5999999999999996</v>
      </c>
      <c r="CR54" s="4">
        <v>3.2</v>
      </c>
      <c r="CS54" s="1">
        <f t="shared" si="90"/>
        <v>0.35131980521503792</v>
      </c>
      <c r="CT54" s="1">
        <f t="shared" si="91"/>
        <v>3.1508594878961791</v>
      </c>
      <c r="CU54" s="1">
        <f t="shared" si="92"/>
        <v>5.8851811478370957</v>
      </c>
      <c r="CV54" s="1">
        <f t="shared" si="93"/>
        <v>4.4749955500362946</v>
      </c>
      <c r="CW54" s="4">
        <f t="shared" si="94"/>
        <v>0.35131980521503792</v>
      </c>
      <c r="CX54" s="3" t="str">
        <f t="shared" si="95"/>
        <v>C1</v>
      </c>
      <c r="CY54" s="3">
        <f t="shared" si="96"/>
        <v>0.12342560553633218</v>
      </c>
    </row>
    <row r="55" spans="1:103" x14ac:dyDescent="0.35">
      <c r="A55" s="3">
        <v>49</v>
      </c>
      <c r="B55" s="4">
        <v>1.5</v>
      </c>
      <c r="C55" s="4">
        <v>0.2</v>
      </c>
      <c r="D55" s="4">
        <v>5.3</v>
      </c>
      <c r="E55" s="4">
        <v>3.7</v>
      </c>
      <c r="F55" s="1">
        <f t="shared" si="100"/>
        <v>0.30000000000000027</v>
      </c>
      <c r="G55" s="1">
        <f t="shared" si="101"/>
        <v>3.6551333764994136</v>
      </c>
      <c r="H55" s="1">
        <f t="shared" si="44"/>
        <v>5.1672042731055257</v>
      </c>
      <c r="I55" s="1">
        <f t="shared" si="45"/>
        <v>4.5299006611624506</v>
      </c>
      <c r="J55" s="4">
        <f t="shared" si="46"/>
        <v>0.30000000000000027</v>
      </c>
      <c r="K55" s="3" t="str">
        <f t="shared" si="47"/>
        <v>C1</v>
      </c>
      <c r="L55" s="3">
        <f t="shared" si="48"/>
        <v>9.0000000000000163E-2</v>
      </c>
      <c r="N55" s="3">
        <v>49</v>
      </c>
      <c r="O55" s="4">
        <v>1.5</v>
      </c>
      <c r="P55" s="4">
        <v>0.2</v>
      </c>
      <c r="Q55" s="4">
        <v>5.3</v>
      </c>
      <c r="R55" s="4">
        <v>3.7</v>
      </c>
      <c r="S55" s="1">
        <f t="shared" si="98"/>
        <v>0.41661476031935663</v>
      </c>
      <c r="T55" s="1">
        <f t="shared" si="49"/>
        <v>3.3861268994514546</v>
      </c>
      <c r="U55" s="1">
        <f t="shared" si="50"/>
        <v>5.3727536696241565</v>
      </c>
      <c r="V55" s="1">
        <f t="shared" si="99"/>
        <v>4.5419612244828658</v>
      </c>
      <c r="W55" s="4">
        <f t="shared" si="52"/>
        <v>0.41661476031935663</v>
      </c>
      <c r="X55" s="3" t="str">
        <f t="shared" si="53"/>
        <v>C1</v>
      </c>
      <c r="Y55" s="3">
        <f t="shared" si="54"/>
        <v>0.17356785851595496</v>
      </c>
      <c r="AA55" s="3">
        <v>49</v>
      </c>
      <c r="AB55" s="4">
        <v>1.5</v>
      </c>
      <c r="AC55" s="4">
        <v>0.2</v>
      </c>
      <c r="AD55" s="4">
        <v>5.3</v>
      </c>
      <c r="AE55" s="4">
        <v>3.7</v>
      </c>
      <c r="AF55" s="1">
        <f t="shared" si="55"/>
        <v>0.52439892542539845</v>
      </c>
      <c r="AG55" s="1">
        <f t="shared" si="56"/>
        <v>3.2804273269216817</v>
      </c>
      <c r="AH55" s="1">
        <f t="shared" si="57"/>
        <v>5.4777145912193301</v>
      </c>
      <c r="AI55" s="1">
        <f t="shared" si="58"/>
        <v>4.491808019685867</v>
      </c>
      <c r="AJ55" s="4">
        <f t="shared" si="59"/>
        <v>0.52439892542539845</v>
      </c>
      <c r="AK55" s="3" t="str">
        <f t="shared" si="60"/>
        <v>C1</v>
      </c>
      <c r="AL55" s="3">
        <f t="shared" si="61"/>
        <v>0.27499423298731263</v>
      </c>
      <c r="AN55" s="3">
        <v>49</v>
      </c>
      <c r="AO55" s="4">
        <v>1.5</v>
      </c>
      <c r="AP55" s="4">
        <v>0.2</v>
      </c>
      <c r="AQ55" s="4">
        <v>5.3</v>
      </c>
      <c r="AR55" s="4">
        <v>3.7</v>
      </c>
      <c r="AS55" s="1">
        <f t="shared" si="62"/>
        <v>0.52439892542539845</v>
      </c>
      <c r="AT55" s="1">
        <f t="shared" si="63"/>
        <v>3.187225125402974</v>
      </c>
      <c r="AU55" s="1">
        <f t="shared" si="64"/>
        <v>5.608803843561974</v>
      </c>
      <c r="AV55" s="1">
        <f t="shared" si="65"/>
        <v>4.4090699399729871</v>
      </c>
      <c r="AW55" s="4">
        <f t="shared" si="66"/>
        <v>0.52439892542539845</v>
      </c>
      <c r="AX55" s="3" t="str">
        <f t="shared" si="67"/>
        <v>C1</v>
      </c>
      <c r="AY55" s="3">
        <f t="shared" si="68"/>
        <v>0.27499423298731263</v>
      </c>
      <c r="BA55" s="3">
        <v>49</v>
      </c>
      <c r="BB55" s="4">
        <v>1.5</v>
      </c>
      <c r="BC55" s="4">
        <v>0.2</v>
      </c>
      <c r="BD55" s="4">
        <v>5.3</v>
      </c>
      <c r="BE55" s="4">
        <v>3.7</v>
      </c>
      <c r="BF55" s="1">
        <f t="shared" si="69"/>
        <v>0.52439892542539845</v>
      </c>
      <c r="BG55" s="1">
        <f t="shared" si="70"/>
        <v>3.1012918862365031</v>
      </c>
      <c r="BH55" s="1">
        <f t="shared" si="71"/>
        <v>5.6146014996613971</v>
      </c>
      <c r="BI55" s="1">
        <f t="shared" si="72"/>
        <v>4.3463631847654307</v>
      </c>
      <c r="BJ55" s="4">
        <f t="shared" si="73"/>
        <v>0.52439892542539845</v>
      </c>
      <c r="BK55" s="3" t="str">
        <f t="shared" si="74"/>
        <v>C1</v>
      </c>
      <c r="BL55" s="3">
        <f t="shared" si="75"/>
        <v>0.27499423298731263</v>
      </c>
      <c r="BN55" s="3">
        <v>49</v>
      </c>
      <c r="BO55" s="4">
        <v>1.5</v>
      </c>
      <c r="BP55" s="4">
        <v>0.2</v>
      </c>
      <c r="BQ55" s="4">
        <v>5.3</v>
      </c>
      <c r="BR55" s="4">
        <v>3.7</v>
      </c>
      <c r="BS55" s="1">
        <f t="shared" si="76"/>
        <v>0.52439892542539845</v>
      </c>
      <c r="BT55" s="1">
        <f t="shared" si="77"/>
        <v>3.0451666386632832</v>
      </c>
      <c r="BU55" s="1">
        <f t="shared" si="78"/>
        <v>5.5741425429170182</v>
      </c>
      <c r="BV55" s="1">
        <f t="shared" si="79"/>
        <v>4.296937516730293</v>
      </c>
      <c r="BW55" s="4">
        <f t="shared" si="80"/>
        <v>0.52439892542539845</v>
      </c>
      <c r="BX55" s="3" t="str">
        <f t="shared" si="81"/>
        <v>C1</v>
      </c>
      <c r="BY55" s="3">
        <f t="shared" si="82"/>
        <v>0.27499423298731263</v>
      </c>
      <c r="CA55" s="3">
        <v>49</v>
      </c>
      <c r="CB55" s="4">
        <v>1.5</v>
      </c>
      <c r="CC55" s="4">
        <v>0.2</v>
      </c>
      <c r="CD55" s="4">
        <v>5.3</v>
      </c>
      <c r="CE55" s="4">
        <v>3.7</v>
      </c>
      <c r="CF55" s="1">
        <f t="shared" si="83"/>
        <v>0.52439892542539845</v>
      </c>
      <c r="CG55" s="1">
        <f t="shared" si="84"/>
        <v>3.0166240693237314</v>
      </c>
      <c r="CH55" s="1">
        <f t="shared" si="85"/>
        <v>5.5302738242720482</v>
      </c>
      <c r="CI55" s="1">
        <f t="shared" si="86"/>
        <v>4.2334655901256317</v>
      </c>
      <c r="CJ55" s="4">
        <f t="shared" si="87"/>
        <v>0.52439892542539845</v>
      </c>
      <c r="CK55" s="3" t="str">
        <f t="shared" si="88"/>
        <v>C1</v>
      </c>
      <c r="CL55" s="3">
        <f t="shared" si="89"/>
        <v>0.27499423298731263</v>
      </c>
      <c r="CN55" s="3">
        <v>49</v>
      </c>
      <c r="CO55" s="4">
        <v>1.5</v>
      </c>
      <c r="CP55" s="4">
        <v>0.2</v>
      </c>
      <c r="CQ55" s="4">
        <v>5.3</v>
      </c>
      <c r="CR55" s="4">
        <v>3.7</v>
      </c>
      <c r="CS55" s="1">
        <f t="shared" si="90"/>
        <v>0.52439892542539845</v>
      </c>
      <c r="CT55" s="1">
        <f t="shared" si="91"/>
        <v>3.0166240693237314</v>
      </c>
      <c r="CU55" s="1">
        <f t="shared" si="92"/>
        <v>5.5302738242720482</v>
      </c>
      <c r="CV55" s="1">
        <f t="shared" si="93"/>
        <v>4.2202709881784797</v>
      </c>
      <c r="CW55" s="4">
        <f t="shared" si="94"/>
        <v>0.52439892542539845</v>
      </c>
      <c r="CX55" s="3" t="str">
        <f t="shared" si="95"/>
        <v>C1</v>
      </c>
      <c r="CY55" s="3">
        <f t="shared" si="96"/>
        <v>0.27499423298731263</v>
      </c>
    </row>
    <row r="56" spans="1:103" x14ac:dyDescent="0.35">
      <c r="A56" s="3">
        <v>50</v>
      </c>
      <c r="B56" s="4">
        <v>1.4</v>
      </c>
      <c r="C56" s="4">
        <v>0.2</v>
      </c>
      <c r="D56" s="4">
        <v>5</v>
      </c>
      <c r="E56" s="4">
        <v>3.3</v>
      </c>
      <c r="F56" s="1">
        <f t="shared" si="100"/>
        <v>0.22360679774997896</v>
      </c>
      <c r="G56" s="1">
        <f t="shared" si="101"/>
        <v>3.8131351929875241</v>
      </c>
      <c r="H56" s="1">
        <f t="shared" si="44"/>
        <v>5.304714883949937</v>
      </c>
      <c r="I56" s="1">
        <f t="shared" si="45"/>
        <v>4.6754678910243834</v>
      </c>
      <c r="J56" s="4">
        <f t="shared" si="46"/>
        <v>0.22360679774997896</v>
      </c>
      <c r="K56" s="3" t="str">
        <f t="shared" si="47"/>
        <v>C1</v>
      </c>
      <c r="L56" s="3">
        <f t="shared" si="48"/>
        <v>4.9999999999999996E-2</v>
      </c>
      <c r="N56" s="3">
        <v>50</v>
      </c>
      <c r="O56" s="4">
        <v>1.4</v>
      </c>
      <c r="P56" s="4">
        <v>0.2</v>
      </c>
      <c r="Q56" s="4">
        <v>5</v>
      </c>
      <c r="R56" s="4">
        <v>3.3</v>
      </c>
      <c r="S56" s="1">
        <f t="shared" si="98"/>
        <v>0.1566788137331222</v>
      </c>
      <c r="T56" s="1">
        <f t="shared" si="49"/>
        <v>3.4568287349821434</v>
      </c>
      <c r="U56" s="1">
        <f t="shared" si="50"/>
        <v>5.5408680580361329</v>
      </c>
      <c r="V56" s="1">
        <f t="shared" si="99"/>
        <v>4.67458711608655</v>
      </c>
      <c r="W56" s="4">
        <f t="shared" si="52"/>
        <v>0.1566788137331222</v>
      </c>
      <c r="X56" s="3" t="str">
        <f t="shared" si="53"/>
        <v>C1</v>
      </c>
      <c r="Y56" s="3">
        <f t="shared" si="54"/>
        <v>2.4548250672818402E-2</v>
      </c>
      <c r="AA56" s="3">
        <v>50</v>
      </c>
      <c r="AB56" s="4">
        <v>1.4</v>
      </c>
      <c r="AC56" s="4">
        <v>0.2</v>
      </c>
      <c r="AD56" s="4">
        <v>5</v>
      </c>
      <c r="AE56" s="4">
        <v>3.3</v>
      </c>
      <c r="AF56" s="1">
        <f t="shared" si="55"/>
        <v>0.12245094114506744</v>
      </c>
      <c r="AG56" s="1">
        <f t="shared" si="56"/>
        <v>3.3409962703950269</v>
      </c>
      <c r="AH56" s="1">
        <f t="shared" si="57"/>
        <v>5.6525278795041292</v>
      </c>
      <c r="AI56" s="1">
        <f t="shared" si="58"/>
        <v>4.6221419740820826</v>
      </c>
      <c r="AJ56" s="4">
        <f t="shared" si="59"/>
        <v>0.12245094114506744</v>
      </c>
      <c r="AK56" s="3" t="str">
        <f t="shared" si="60"/>
        <v>C1</v>
      </c>
      <c r="AL56" s="3">
        <f t="shared" si="61"/>
        <v>1.4994232987312769E-2</v>
      </c>
      <c r="AN56" s="3">
        <v>50</v>
      </c>
      <c r="AO56" s="4">
        <v>1.4</v>
      </c>
      <c r="AP56" s="4">
        <v>0.2</v>
      </c>
      <c r="AQ56" s="4">
        <v>5</v>
      </c>
      <c r="AR56" s="4">
        <v>3.3</v>
      </c>
      <c r="AS56" s="1">
        <f t="shared" si="62"/>
        <v>0.12245094114506744</v>
      </c>
      <c r="AT56" s="1">
        <f t="shared" si="63"/>
        <v>3.241173244366923</v>
      </c>
      <c r="AU56" s="1">
        <f t="shared" si="64"/>
        <v>5.7898198494330471</v>
      </c>
      <c r="AV56" s="1">
        <f t="shared" si="65"/>
        <v>4.5354943001159436</v>
      </c>
      <c r="AW56" s="4">
        <f t="shared" si="66"/>
        <v>0.12245094114506744</v>
      </c>
      <c r="AX56" s="3" t="str">
        <f t="shared" si="67"/>
        <v>C1</v>
      </c>
      <c r="AY56" s="3">
        <f t="shared" si="68"/>
        <v>1.4994232987312769E-2</v>
      </c>
      <c r="BA56" s="3">
        <v>50</v>
      </c>
      <c r="BB56" s="4">
        <v>1.4</v>
      </c>
      <c r="BC56" s="4">
        <v>0.2</v>
      </c>
      <c r="BD56" s="4">
        <v>5</v>
      </c>
      <c r="BE56" s="4">
        <v>3.3</v>
      </c>
      <c r="BF56" s="1">
        <f t="shared" si="69"/>
        <v>0.12245094114506744</v>
      </c>
      <c r="BG56" s="1">
        <f t="shared" si="70"/>
        <v>3.1483491345032362</v>
      </c>
      <c r="BH56" s="1">
        <f t="shared" si="71"/>
        <v>5.795580212541279</v>
      </c>
      <c r="BI56" s="1">
        <f t="shared" si="72"/>
        <v>4.4697935916623841</v>
      </c>
      <c r="BJ56" s="4">
        <f t="shared" si="73"/>
        <v>0.12245094114506744</v>
      </c>
      <c r="BK56" s="3" t="str">
        <f t="shared" si="74"/>
        <v>C1</v>
      </c>
      <c r="BL56" s="3">
        <f t="shared" si="75"/>
        <v>1.4994232987312769E-2</v>
      </c>
      <c r="BN56" s="3">
        <v>50</v>
      </c>
      <c r="BO56" s="4">
        <v>1.4</v>
      </c>
      <c r="BP56" s="4">
        <v>0.2</v>
      </c>
      <c r="BQ56" s="4">
        <v>5</v>
      </c>
      <c r="BR56" s="4">
        <v>3.3</v>
      </c>
      <c r="BS56" s="1">
        <f t="shared" si="76"/>
        <v>0.12245094114506744</v>
      </c>
      <c r="BT56" s="1">
        <f t="shared" si="77"/>
        <v>3.0907992262888633</v>
      </c>
      <c r="BU56" s="1">
        <f t="shared" si="78"/>
        <v>5.7535530571174105</v>
      </c>
      <c r="BV56" s="1">
        <f t="shared" si="79"/>
        <v>4.4159516012319955</v>
      </c>
      <c r="BW56" s="4">
        <f t="shared" si="80"/>
        <v>0.12245094114506744</v>
      </c>
      <c r="BX56" s="3" t="str">
        <f t="shared" si="81"/>
        <v>C1</v>
      </c>
      <c r="BY56" s="3">
        <f t="shared" si="82"/>
        <v>1.4994232987312769E-2</v>
      </c>
      <c r="CA56" s="3">
        <v>50</v>
      </c>
      <c r="CB56" s="4">
        <v>1.4</v>
      </c>
      <c r="CC56" s="4">
        <v>0.2</v>
      </c>
      <c r="CD56" s="4">
        <v>5</v>
      </c>
      <c r="CE56" s="4">
        <v>3.3</v>
      </c>
      <c r="CF56" s="1">
        <f t="shared" si="83"/>
        <v>0.12245094114506744</v>
      </c>
      <c r="CG56" s="1">
        <f t="shared" si="84"/>
        <v>3.0519225583128837</v>
      </c>
      <c r="CH56" s="1">
        <f t="shared" si="85"/>
        <v>5.7087339101715777</v>
      </c>
      <c r="CI56" s="1">
        <f t="shared" si="86"/>
        <v>4.3532724360850388</v>
      </c>
      <c r="CJ56" s="4">
        <f t="shared" si="87"/>
        <v>0.12245094114506744</v>
      </c>
      <c r="CK56" s="3" t="str">
        <f t="shared" si="88"/>
        <v>C1</v>
      </c>
      <c r="CL56" s="3">
        <f t="shared" si="89"/>
        <v>1.4994232987312769E-2</v>
      </c>
      <c r="CN56" s="3">
        <v>50</v>
      </c>
      <c r="CO56" s="4">
        <v>1.4</v>
      </c>
      <c r="CP56" s="4">
        <v>0.2</v>
      </c>
      <c r="CQ56" s="4">
        <v>5</v>
      </c>
      <c r="CR56" s="4">
        <v>3.3</v>
      </c>
      <c r="CS56" s="1">
        <f t="shared" si="90"/>
        <v>0.12245094114506744</v>
      </c>
      <c r="CT56" s="1">
        <f t="shared" si="91"/>
        <v>3.0519225583128837</v>
      </c>
      <c r="CU56" s="1">
        <f t="shared" si="92"/>
        <v>5.7087339101715777</v>
      </c>
      <c r="CV56" s="1">
        <f t="shared" si="93"/>
        <v>4.3397631682521682</v>
      </c>
      <c r="CW56" s="4">
        <f t="shared" si="94"/>
        <v>0.12245094114506744</v>
      </c>
      <c r="CX56" s="3" t="str">
        <f t="shared" si="95"/>
        <v>C1</v>
      </c>
      <c r="CY56" s="3">
        <f t="shared" si="96"/>
        <v>1.4994232987312769E-2</v>
      </c>
    </row>
    <row r="57" spans="1:103" x14ac:dyDescent="0.35">
      <c r="A57" s="13">
        <v>51</v>
      </c>
      <c r="B57" s="14">
        <v>4.7</v>
      </c>
      <c r="C57" s="14">
        <v>1.4</v>
      </c>
      <c r="D57" s="14">
        <v>7</v>
      </c>
      <c r="E57" s="14">
        <v>3.2</v>
      </c>
      <c r="F57" s="15">
        <f t="shared" si="100"/>
        <v>4.0037482438335212</v>
      </c>
      <c r="G57" s="15">
        <f t="shared" si="101"/>
        <v>0.73484692283495356</v>
      </c>
      <c r="H57" s="15">
        <f t="shared" si="44"/>
        <v>1.8439088914585773</v>
      </c>
      <c r="I57" s="15">
        <f t="shared" si="45"/>
        <v>1.4071247279470287</v>
      </c>
      <c r="J57" s="14">
        <f t="shared" si="46"/>
        <v>0.73484692283495356</v>
      </c>
      <c r="K57" s="13" t="str">
        <f t="shared" si="47"/>
        <v>C2</v>
      </c>
      <c r="L57" s="13">
        <f t="shared" si="48"/>
        <v>0.54000000000000015</v>
      </c>
      <c r="N57" s="22">
        <v>51</v>
      </c>
      <c r="O57" s="23">
        <v>4.7</v>
      </c>
      <c r="P57" s="23">
        <v>1.4</v>
      </c>
      <c r="Q57" s="23">
        <v>7</v>
      </c>
      <c r="R57" s="23">
        <v>3.2</v>
      </c>
      <c r="S57" s="24">
        <f t="shared" si="98"/>
        <v>3.949216752288379</v>
      </c>
      <c r="T57" s="24">
        <f t="shared" si="49"/>
        <v>1.1704624570295683</v>
      </c>
      <c r="U57" s="24">
        <f t="shared" si="50"/>
        <v>1.6033379309352174</v>
      </c>
      <c r="V57" s="24">
        <f t="shared" si="99"/>
        <v>1.133967527286905</v>
      </c>
      <c r="W57" s="23">
        <f t="shared" si="52"/>
        <v>1.133967527286905</v>
      </c>
      <c r="X57" s="22" t="str">
        <f t="shared" si="53"/>
        <v>C4</v>
      </c>
      <c r="Y57" s="22">
        <f t="shared" si="54"/>
        <v>1.2858823529411776</v>
      </c>
      <c r="AA57" s="22">
        <v>51</v>
      </c>
      <c r="AB57" s="23">
        <v>4.7</v>
      </c>
      <c r="AC57" s="23">
        <v>1.4</v>
      </c>
      <c r="AD57" s="23">
        <v>7</v>
      </c>
      <c r="AE57" s="23">
        <v>3.2</v>
      </c>
      <c r="AF57" s="24">
        <f t="shared" si="55"/>
        <v>4.0517841770386838</v>
      </c>
      <c r="AG57" s="24">
        <f t="shared" si="56"/>
        <v>1.2723000066272301</v>
      </c>
      <c r="AH57" s="24">
        <f t="shared" si="57"/>
        <v>1.6667976139034659</v>
      </c>
      <c r="AI57" s="24">
        <f t="shared" si="58"/>
        <v>1.0686690654400772</v>
      </c>
      <c r="AJ57" s="23">
        <f t="shared" si="59"/>
        <v>1.0686690654400772</v>
      </c>
      <c r="AK57" s="22" t="str">
        <f t="shared" si="60"/>
        <v>C4</v>
      </c>
      <c r="AL57" s="22">
        <f t="shared" si="61"/>
        <v>1.142053571428568</v>
      </c>
      <c r="AN57" s="22">
        <v>51</v>
      </c>
      <c r="AO57" s="23">
        <v>4.7</v>
      </c>
      <c r="AP57" s="23">
        <v>1.4</v>
      </c>
      <c r="AQ57" s="23">
        <v>7</v>
      </c>
      <c r="AR57" s="23">
        <v>3.2</v>
      </c>
      <c r="AS57" s="24">
        <f t="shared" si="62"/>
        <v>4.0517841770386838</v>
      </c>
      <c r="AT57" s="24">
        <f t="shared" si="63"/>
        <v>1.3450665411049383</v>
      </c>
      <c r="AU57" s="24">
        <f t="shared" si="64"/>
        <v>1.7917441843695843</v>
      </c>
      <c r="AV57" s="24">
        <f t="shared" si="65"/>
        <v>1.0197537622256703</v>
      </c>
      <c r="AW57" s="23">
        <f t="shared" si="66"/>
        <v>1.0197537622256703</v>
      </c>
      <c r="AX57" s="22" t="str">
        <f t="shared" si="67"/>
        <v>C4</v>
      </c>
      <c r="AY57" s="22">
        <f t="shared" si="68"/>
        <v>1.0398977355734089</v>
      </c>
      <c r="BA57" s="22">
        <v>51</v>
      </c>
      <c r="BB57" s="23">
        <v>4.7</v>
      </c>
      <c r="BC57" s="23">
        <v>1.4</v>
      </c>
      <c r="BD57" s="23">
        <v>7</v>
      </c>
      <c r="BE57" s="23">
        <v>3.2</v>
      </c>
      <c r="BF57" s="24">
        <f t="shared" si="69"/>
        <v>4.0517841770386838</v>
      </c>
      <c r="BG57" s="24">
        <f t="shared" si="70"/>
        <v>1.4115795472384187</v>
      </c>
      <c r="BH57" s="24">
        <f t="shared" si="71"/>
        <v>1.792693504199756</v>
      </c>
      <c r="BI57" s="24">
        <f t="shared" si="72"/>
        <v>1.0054217691517804</v>
      </c>
      <c r="BJ57" s="23">
        <f t="shared" si="73"/>
        <v>1.0054217691517804</v>
      </c>
      <c r="BK57" s="22" t="str">
        <f t="shared" si="74"/>
        <v>C4</v>
      </c>
      <c r="BL57" s="22">
        <f t="shared" si="75"/>
        <v>1.0108729338842959</v>
      </c>
      <c r="BN57" s="22">
        <v>51</v>
      </c>
      <c r="BO57" s="23">
        <v>4.7</v>
      </c>
      <c r="BP57" s="23">
        <v>1.4</v>
      </c>
      <c r="BQ57" s="23">
        <v>7</v>
      </c>
      <c r="BR57" s="23">
        <v>3.2</v>
      </c>
      <c r="BS57" s="24">
        <f t="shared" si="76"/>
        <v>4.0517841770386838</v>
      </c>
      <c r="BT57" s="24">
        <f t="shared" si="77"/>
        <v>1.4445408937836306</v>
      </c>
      <c r="BU57" s="24">
        <f t="shared" si="78"/>
        <v>1.7590173426758247</v>
      </c>
      <c r="BV57" s="24">
        <f t="shared" si="79"/>
        <v>0.99683099003006004</v>
      </c>
      <c r="BW57" s="23">
        <f t="shared" si="80"/>
        <v>0.99683099003006004</v>
      </c>
      <c r="BX57" s="22" t="str">
        <f t="shared" si="81"/>
        <v>C4</v>
      </c>
      <c r="BY57" s="22">
        <f t="shared" si="82"/>
        <v>0.99367202268430965</v>
      </c>
      <c r="CA57" s="22">
        <v>51</v>
      </c>
      <c r="CB57" s="23">
        <v>4.7</v>
      </c>
      <c r="CC57" s="23">
        <v>1.4</v>
      </c>
      <c r="CD57" s="23">
        <v>7</v>
      </c>
      <c r="CE57" s="23">
        <v>3.2</v>
      </c>
      <c r="CF57" s="24">
        <f t="shared" si="83"/>
        <v>4.0517841770386838</v>
      </c>
      <c r="CG57" s="24">
        <f t="shared" si="84"/>
        <v>1.519702095752256</v>
      </c>
      <c r="CH57" s="24">
        <f t="shared" si="85"/>
        <v>1.7203612577429364</v>
      </c>
      <c r="CI57" s="24">
        <f t="shared" si="86"/>
        <v>0.94744264704753567</v>
      </c>
      <c r="CJ57" s="23">
        <f t="shared" si="87"/>
        <v>0.94744264704753567</v>
      </c>
      <c r="CK57" s="22" t="str">
        <f t="shared" si="88"/>
        <v>C4</v>
      </c>
      <c r="CL57" s="22">
        <f t="shared" si="89"/>
        <v>0.89764756944444124</v>
      </c>
      <c r="CN57" s="22">
        <v>51</v>
      </c>
      <c r="CO57" s="23">
        <v>4.7</v>
      </c>
      <c r="CP57" s="23">
        <v>1.4</v>
      </c>
      <c r="CQ57" s="23">
        <v>7</v>
      </c>
      <c r="CR57" s="23">
        <v>3.2</v>
      </c>
      <c r="CS57" s="24">
        <f t="shared" si="90"/>
        <v>4.0517841770386838</v>
      </c>
      <c r="CT57" s="24">
        <f t="shared" si="91"/>
        <v>1.519702095752256</v>
      </c>
      <c r="CU57" s="24">
        <f t="shared" si="92"/>
        <v>1.7203612577429364</v>
      </c>
      <c r="CV57" s="24">
        <f t="shared" si="93"/>
        <v>0.94203073598398168</v>
      </c>
      <c r="CW57" s="23">
        <f t="shared" si="94"/>
        <v>0.94203073598398168</v>
      </c>
      <c r="CX57" s="22" t="str">
        <f t="shared" si="95"/>
        <v>C4</v>
      </c>
      <c r="CY57" s="22">
        <f t="shared" si="96"/>
        <v>0.88742190753852224</v>
      </c>
    </row>
    <row r="58" spans="1:103" x14ac:dyDescent="0.35">
      <c r="A58" s="13">
        <v>52</v>
      </c>
      <c r="B58" s="14">
        <v>4.5</v>
      </c>
      <c r="C58" s="14">
        <v>1.5</v>
      </c>
      <c r="D58" s="14">
        <v>6.4</v>
      </c>
      <c r="E58" s="14">
        <v>3.2</v>
      </c>
      <c r="F58" s="15">
        <f t="shared" si="100"/>
        <v>3.6166282640050254</v>
      </c>
      <c r="G58" s="15">
        <f t="shared" si="101"/>
        <v>0.2645751311064593</v>
      </c>
      <c r="H58" s="15">
        <f t="shared" si="44"/>
        <v>1.8083141320025125</v>
      </c>
      <c r="I58" s="15">
        <f t="shared" si="45"/>
        <v>1.2369316876852983</v>
      </c>
      <c r="J58" s="14">
        <f t="shared" si="46"/>
        <v>0.2645751311064593</v>
      </c>
      <c r="K58" s="13" t="str">
        <f t="shared" si="47"/>
        <v>C2</v>
      </c>
      <c r="L58" s="13">
        <f t="shared" si="48"/>
        <v>7.0000000000000132E-2</v>
      </c>
      <c r="N58" s="13">
        <v>52</v>
      </c>
      <c r="O58" s="14">
        <v>4.5</v>
      </c>
      <c r="P58" s="14">
        <v>1.5</v>
      </c>
      <c r="Q58" s="14">
        <v>6.4</v>
      </c>
      <c r="R58" s="14">
        <v>3.2</v>
      </c>
      <c r="S58" s="15">
        <f t="shared" si="98"/>
        <v>3.5440144535189542</v>
      </c>
      <c r="T58" s="15">
        <f t="shared" si="49"/>
        <v>0.63868526775885781</v>
      </c>
      <c r="U58" s="15">
        <f t="shared" si="50"/>
        <v>1.898935406660891</v>
      </c>
      <c r="V58" s="15">
        <f t="shared" si="99"/>
        <v>1.0967867506815494</v>
      </c>
      <c r="W58" s="14">
        <f t="shared" si="52"/>
        <v>0.63868526775885781</v>
      </c>
      <c r="X58" s="13" t="str">
        <f t="shared" si="53"/>
        <v>C2</v>
      </c>
      <c r="Y58" s="13">
        <f t="shared" si="54"/>
        <v>0.40791887125220389</v>
      </c>
      <c r="AA58" s="13">
        <v>52</v>
      </c>
      <c r="AB58" s="14">
        <v>4.5</v>
      </c>
      <c r="AC58" s="14">
        <v>1.5</v>
      </c>
      <c r="AD58" s="14">
        <v>6.4</v>
      </c>
      <c r="AE58" s="14">
        <v>3.2</v>
      </c>
      <c r="AF58" s="15">
        <f t="shared" si="55"/>
        <v>3.6388823588050507</v>
      </c>
      <c r="AG58" s="15">
        <f t="shared" si="56"/>
        <v>0.72715012677139157</v>
      </c>
      <c r="AH58" s="15">
        <f t="shared" si="57"/>
        <v>2.019812579707053</v>
      </c>
      <c r="AI58" s="15">
        <f t="shared" si="58"/>
        <v>1.0360898333914583</v>
      </c>
      <c r="AJ58" s="14">
        <f t="shared" si="59"/>
        <v>0.72715012677139157</v>
      </c>
      <c r="AK58" s="13" t="str">
        <f t="shared" si="60"/>
        <v>C2</v>
      </c>
      <c r="AL58" s="13">
        <f t="shared" si="61"/>
        <v>0.52874730686365079</v>
      </c>
      <c r="AN58" s="13">
        <v>52</v>
      </c>
      <c r="AO58" s="14">
        <v>4.5</v>
      </c>
      <c r="AP58" s="14">
        <v>1.5</v>
      </c>
      <c r="AQ58" s="14">
        <v>6.4</v>
      </c>
      <c r="AR58" s="14">
        <v>3.2</v>
      </c>
      <c r="AS58" s="15">
        <f t="shared" si="62"/>
        <v>3.6388823588050507</v>
      </c>
      <c r="AT58" s="15">
        <f t="shared" si="63"/>
        <v>0.79749858934044604</v>
      </c>
      <c r="AU58" s="15">
        <f t="shared" si="64"/>
        <v>2.1603272643025395</v>
      </c>
      <c r="AV58" s="15">
        <f t="shared" si="65"/>
        <v>0.95784409124918457</v>
      </c>
      <c r="AW58" s="14">
        <f t="shared" si="66"/>
        <v>0.79749858934044604</v>
      </c>
      <c r="AX58" s="13" t="str">
        <f t="shared" si="67"/>
        <v>C2</v>
      </c>
      <c r="AY58" s="13">
        <f t="shared" si="68"/>
        <v>0.63600400000000135</v>
      </c>
      <c r="BA58" s="13">
        <v>52</v>
      </c>
      <c r="BB58" s="14">
        <v>4.5</v>
      </c>
      <c r="BC58" s="14">
        <v>1.5</v>
      </c>
      <c r="BD58" s="14">
        <v>6.4</v>
      </c>
      <c r="BE58" s="14">
        <v>3.2</v>
      </c>
      <c r="BF58" s="15">
        <f t="shared" si="69"/>
        <v>3.6388823588050507</v>
      </c>
      <c r="BG58" s="15">
        <f t="shared" si="70"/>
        <v>0.87089948277106577</v>
      </c>
      <c r="BH58" s="15">
        <f t="shared" si="71"/>
        <v>2.168813039429633</v>
      </c>
      <c r="BI58" s="15">
        <f t="shared" si="72"/>
        <v>0.90526752814881228</v>
      </c>
      <c r="BJ58" s="14">
        <f t="shared" si="73"/>
        <v>0.87089948277106577</v>
      </c>
      <c r="BK58" s="13" t="str">
        <f t="shared" si="74"/>
        <v>C2</v>
      </c>
      <c r="BL58" s="13">
        <f t="shared" si="75"/>
        <v>0.75846590909090983</v>
      </c>
      <c r="BN58" s="22">
        <v>52</v>
      </c>
      <c r="BO58" s="23">
        <v>4.5</v>
      </c>
      <c r="BP58" s="23">
        <v>1.5</v>
      </c>
      <c r="BQ58" s="23">
        <v>6.4</v>
      </c>
      <c r="BR58" s="23">
        <v>3.2</v>
      </c>
      <c r="BS58" s="24">
        <f t="shared" si="76"/>
        <v>3.6388823588050507</v>
      </c>
      <c r="BT58" s="24">
        <f t="shared" si="77"/>
        <v>0.90398351682497946</v>
      </c>
      <c r="BU58" s="24">
        <f t="shared" si="78"/>
        <v>2.122658821707526</v>
      </c>
      <c r="BV58" s="24">
        <f t="shared" si="79"/>
        <v>0.86688990629769713</v>
      </c>
      <c r="BW58" s="23">
        <f t="shared" si="80"/>
        <v>0.86688990629769713</v>
      </c>
      <c r="BX58" s="22" t="str">
        <f t="shared" si="81"/>
        <v>C4</v>
      </c>
      <c r="BY58" s="22">
        <f t="shared" si="82"/>
        <v>0.75149810964083008</v>
      </c>
      <c r="CA58" s="22">
        <v>52</v>
      </c>
      <c r="CB58" s="23">
        <v>4.5</v>
      </c>
      <c r="CC58" s="23">
        <v>1.5</v>
      </c>
      <c r="CD58" s="23">
        <v>6.4</v>
      </c>
      <c r="CE58" s="23">
        <v>3.2</v>
      </c>
      <c r="CF58" s="24">
        <f t="shared" si="83"/>
        <v>3.6388823588050507</v>
      </c>
      <c r="CG58" s="24">
        <f t="shared" si="84"/>
        <v>0.97711699285629816</v>
      </c>
      <c r="CH58" s="24">
        <f t="shared" si="85"/>
        <v>2.075279671342086</v>
      </c>
      <c r="CI58" s="24">
        <f t="shared" si="86"/>
        <v>0.80191286067197387</v>
      </c>
      <c r="CJ58" s="23">
        <f t="shared" si="87"/>
        <v>0.80191286067197387</v>
      </c>
      <c r="CK58" s="22" t="str">
        <f t="shared" si="88"/>
        <v>C4</v>
      </c>
      <c r="CL58" s="22">
        <f t="shared" si="89"/>
        <v>0.64306423611110852</v>
      </c>
      <c r="CN58" s="22">
        <v>52</v>
      </c>
      <c r="CO58" s="23">
        <v>4.5</v>
      </c>
      <c r="CP58" s="23">
        <v>1.5</v>
      </c>
      <c r="CQ58" s="23">
        <v>6.4</v>
      </c>
      <c r="CR58" s="23">
        <v>3.2</v>
      </c>
      <c r="CS58" s="24">
        <f t="shared" si="90"/>
        <v>3.6388823588050507</v>
      </c>
      <c r="CT58" s="24">
        <f t="shared" si="91"/>
        <v>0.97711699285629816</v>
      </c>
      <c r="CU58" s="24">
        <f t="shared" si="92"/>
        <v>2.075279671342086</v>
      </c>
      <c r="CV58" s="24">
        <f t="shared" si="93"/>
        <v>0.79016497204617109</v>
      </c>
      <c r="CW58" s="23">
        <f t="shared" si="94"/>
        <v>0.79016497204617109</v>
      </c>
      <c r="CX58" s="22" t="str">
        <f t="shared" si="95"/>
        <v>C4</v>
      </c>
      <c r="CY58" s="22">
        <f t="shared" si="96"/>
        <v>0.62436068304872638</v>
      </c>
    </row>
    <row r="59" spans="1:103" x14ac:dyDescent="0.35">
      <c r="A59" s="13">
        <v>53</v>
      </c>
      <c r="B59" s="14">
        <v>4.9000000000000004</v>
      </c>
      <c r="C59" s="14">
        <v>1.5</v>
      </c>
      <c r="D59" s="14">
        <v>6.9</v>
      </c>
      <c r="E59" s="14">
        <v>3.1</v>
      </c>
      <c r="F59" s="15">
        <f t="shared" si="100"/>
        <v>4.1641325627314032</v>
      </c>
      <c r="G59" s="15">
        <f t="shared" si="101"/>
        <v>0.67082039324993736</v>
      </c>
      <c r="H59" s="15">
        <f t="shared" si="44"/>
        <v>1.6155494421403511</v>
      </c>
      <c r="I59" s="15">
        <f t="shared" si="45"/>
        <v>1.2124355652982139</v>
      </c>
      <c r="J59" s="14">
        <f t="shared" si="46"/>
        <v>0.67082039324993736</v>
      </c>
      <c r="K59" s="13" t="str">
        <f t="shared" si="47"/>
        <v>C2</v>
      </c>
      <c r="L59" s="13">
        <f t="shared" si="48"/>
        <v>0.45000000000000062</v>
      </c>
      <c r="N59" s="22">
        <v>53</v>
      </c>
      <c r="O59" s="23">
        <v>4.9000000000000004</v>
      </c>
      <c r="P59" s="23">
        <v>1.5</v>
      </c>
      <c r="Q59" s="23">
        <v>6.9</v>
      </c>
      <c r="R59" s="23">
        <v>3.1</v>
      </c>
      <c r="S59" s="24">
        <f t="shared" si="98"/>
        <v>4.1012718275693452</v>
      </c>
      <c r="T59" s="24">
        <f t="shared" si="49"/>
        <v>1.1131172365763247</v>
      </c>
      <c r="U59" s="24">
        <f t="shared" si="50"/>
        <v>1.3949751534240171</v>
      </c>
      <c r="V59" s="24">
        <f t="shared" si="99"/>
        <v>0.89475596410089298</v>
      </c>
      <c r="W59" s="23">
        <f t="shared" si="52"/>
        <v>0.89475596410089298</v>
      </c>
      <c r="X59" s="22" t="str">
        <f t="shared" si="53"/>
        <v>C4</v>
      </c>
      <c r="Y59" s="22">
        <f t="shared" si="54"/>
        <v>0.80058823529411849</v>
      </c>
      <c r="AA59" s="22">
        <v>53</v>
      </c>
      <c r="AB59" s="23">
        <v>4.9000000000000004</v>
      </c>
      <c r="AC59" s="23">
        <v>1.5</v>
      </c>
      <c r="AD59" s="23">
        <v>6.9</v>
      </c>
      <c r="AE59" s="23">
        <v>3.1</v>
      </c>
      <c r="AF59" s="24">
        <f t="shared" si="55"/>
        <v>4.1998942701032531</v>
      </c>
      <c r="AG59" s="24">
        <f t="shared" si="56"/>
        <v>1.2304513256355929</v>
      </c>
      <c r="AH59" s="24">
        <f t="shared" si="57"/>
        <v>1.4739402972983677</v>
      </c>
      <c r="AI59" s="24">
        <f t="shared" si="58"/>
        <v>0.82239849569067403</v>
      </c>
      <c r="AJ59" s="23">
        <f t="shared" si="59"/>
        <v>0.82239849569067403</v>
      </c>
      <c r="AK59" s="22" t="str">
        <f t="shared" si="60"/>
        <v>C4</v>
      </c>
      <c r="AL59" s="22">
        <f t="shared" si="61"/>
        <v>0.67633928571428359</v>
      </c>
      <c r="AN59" s="22">
        <v>53</v>
      </c>
      <c r="AO59" s="23">
        <v>4.9000000000000004</v>
      </c>
      <c r="AP59" s="23">
        <v>1.5</v>
      </c>
      <c r="AQ59" s="23">
        <v>6.9</v>
      </c>
      <c r="AR59" s="23">
        <v>3.1</v>
      </c>
      <c r="AS59" s="24">
        <f t="shared" si="62"/>
        <v>4.1998942701032531</v>
      </c>
      <c r="AT59" s="24">
        <f t="shared" si="63"/>
        <v>1.3171195845480406</v>
      </c>
      <c r="AU59" s="24">
        <f t="shared" si="64"/>
        <v>1.6079014964301219</v>
      </c>
      <c r="AV59" s="24">
        <f t="shared" si="65"/>
        <v>0.77435616179064481</v>
      </c>
      <c r="AW59" s="23">
        <f t="shared" si="66"/>
        <v>0.77435616179064481</v>
      </c>
      <c r="AX59" s="22" t="str">
        <f t="shared" si="67"/>
        <v>C4</v>
      </c>
      <c r="AY59" s="22">
        <f t="shared" si="68"/>
        <v>0.59962746530313926</v>
      </c>
      <c r="BA59" s="22">
        <v>53</v>
      </c>
      <c r="BB59" s="23">
        <v>4.9000000000000004</v>
      </c>
      <c r="BC59" s="23">
        <v>1.5</v>
      </c>
      <c r="BD59" s="23">
        <v>6.9</v>
      </c>
      <c r="BE59" s="23">
        <v>3.1</v>
      </c>
      <c r="BF59" s="24">
        <f t="shared" si="69"/>
        <v>4.1998942701032531</v>
      </c>
      <c r="BG59" s="24">
        <f t="shared" si="70"/>
        <v>1.3962002005443208</v>
      </c>
      <c r="BH59" s="24">
        <f t="shared" si="71"/>
        <v>1.6105123408406408</v>
      </c>
      <c r="BI59" s="24">
        <f t="shared" si="72"/>
        <v>0.76482929008714462</v>
      </c>
      <c r="BJ59" s="23">
        <f t="shared" si="73"/>
        <v>0.76482929008714462</v>
      </c>
      <c r="BK59" s="22" t="str">
        <f t="shared" si="74"/>
        <v>C4</v>
      </c>
      <c r="BL59" s="22">
        <f t="shared" si="75"/>
        <v>0.58496384297520565</v>
      </c>
      <c r="BN59" s="22">
        <v>53</v>
      </c>
      <c r="BO59" s="23">
        <v>4.9000000000000004</v>
      </c>
      <c r="BP59" s="23">
        <v>1.5</v>
      </c>
      <c r="BQ59" s="23">
        <v>6.9</v>
      </c>
      <c r="BR59" s="23">
        <v>3.1</v>
      </c>
      <c r="BS59" s="24">
        <f t="shared" si="76"/>
        <v>4.1998942701032531</v>
      </c>
      <c r="BT59" s="24">
        <f t="shared" si="77"/>
        <v>1.4373471002148848</v>
      </c>
      <c r="BU59" s="24">
        <f t="shared" si="78"/>
        <v>1.5726960230969902</v>
      </c>
      <c r="BV59" s="24">
        <f t="shared" si="79"/>
        <v>0.75970407630463277</v>
      </c>
      <c r="BW59" s="23">
        <f t="shared" si="80"/>
        <v>0.75970407630463277</v>
      </c>
      <c r="BX59" s="22" t="str">
        <f t="shared" si="81"/>
        <v>C4</v>
      </c>
      <c r="BY59" s="22">
        <f t="shared" si="82"/>
        <v>0.57715028355387532</v>
      </c>
      <c r="CA59" s="22">
        <v>53</v>
      </c>
      <c r="CB59" s="23">
        <v>4.9000000000000004</v>
      </c>
      <c r="CC59" s="23">
        <v>1.5</v>
      </c>
      <c r="CD59" s="23">
        <v>6.9</v>
      </c>
      <c r="CE59" s="23">
        <v>3.1</v>
      </c>
      <c r="CF59" s="24">
        <f t="shared" si="83"/>
        <v>4.1998942701032531</v>
      </c>
      <c r="CG59" s="24">
        <f t="shared" si="84"/>
        <v>1.5113673616758645</v>
      </c>
      <c r="CH59" s="24">
        <f t="shared" si="85"/>
        <v>1.531455889948236</v>
      </c>
      <c r="CI59" s="24">
        <f t="shared" si="86"/>
        <v>0.71541193456015895</v>
      </c>
      <c r="CJ59" s="23">
        <f t="shared" si="87"/>
        <v>0.71541193456015895</v>
      </c>
      <c r="CK59" s="22" t="str">
        <f t="shared" si="88"/>
        <v>C4</v>
      </c>
      <c r="CL59" s="22">
        <f t="shared" si="89"/>
        <v>0.5118142361111091</v>
      </c>
      <c r="CN59" s="22">
        <v>53</v>
      </c>
      <c r="CO59" s="23">
        <v>4.9000000000000004</v>
      </c>
      <c r="CP59" s="23">
        <v>1.5</v>
      </c>
      <c r="CQ59" s="23">
        <v>6.9</v>
      </c>
      <c r="CR59" s="23">
        <v>3.1</v>
      </c>
      <c r="CS59" s="24">
        <f t="shared" si="90"/>
        <v>4.1998942701032531</v>
      </c>
      <c r="CT59" s="24">
        <f t="shared" si="91"/>
        <v>1.5113673616758645</v>
      </c>
      <c r="CU59" s="24">
        <f t="shared" si="92"/>
        <v>1.531455889948236</v>
      </c>
      <c r="CV59" s="24">
        <f t="shared" si="93"/>
        <v>0.71133208567444228</v>
      </c>
      <c r="CW59" s="23">
        <f t="shared" si="94"/>
        <v>0.71133208567444228</v>
      </c>
      <c r="CX59" s="22" t="str">
        <f t="shared" si="95"/>
        <v>C4</v>
      </c>
      <c r="CY59" s="22">
        <f t="shared" si="96"/>
        <v>0.50599333610995212</v>
      </c>
    </row>
    <row r="60" spans="1:103" x14ac:dyDescent="0.35">
      <c r="A60" s="13">
        <v>54</v>
      </c>
      <c r="B60" s="14">
        <v>4</v>
      </c>
      <c r="C60" s="14">
        <v>1.3</v>
      </c>
      <c r="D60" s="14">
        <v>5.5</v>
      </c>
      <c r="E60" s="14">
        <v>2.2999999999999998</v>
      </c>
      <c r="F60" s="15">
        <f t="shared" si="100"/>
        <v>3.0935416596516041</v>
      </c>
      <c r="G60" s="15">
        <f t="shared" si="101"/>
        <v>1.489966442575134</v>
      </c>
      <c r="H60" s="15">
        <f t="shared" si="44"/>
        <v>2.6608269391300139</v>
      </c>
      <c r="I60" s="15">
        <f t="shared" si="45"/>
        <v>2.1587033144922905</v>
      </c>
      <c r="J60" s="14">
        <f t="shared" si="46"/>
        <v>1.489966442575134</v>
      </c>
      <c r="K60" s="13" t="str">
        <f t="shared" si="47"/>
        <v>C2</v>
      </c>
      <c r="L60" s="13">
        <f t="shared" si="48"/>
        <v>2.2200000000000002</v>
      </c>
      <c r="N60" s="13">
        <v>54</v>
      </c>
      <c r="O60" s="14">
        <v>4</v>
      </c>
      <c r="P60" s="14">
        <v>1.3</v>
      </c>
      <c r="Q60" s="14">
        <v>5.5</v>
      </c>
      <c r="R60" s="14">
        <v>2.2999999999999998</v>
      </c>
      <c r="S60" s="15">
        <f t="shared" si="98"/>
        <v>2.9730553399818156</v>
      </c>
      <c r="T60" s="15">
        <f t="shared" si="49"/>
        <v>0.78869883693282505</v>
      </c>
      <c r="U60" s="15">
        <f t="shared" si="50"/>
        <v>2.934756852608666</v>
      </c>
      <c r="V60" s="15">
        <f t="shared" si="99"/>
        <v>2.0283287817952074</v>
      </c>
      <c r="W60" s="14">
        <f t="shared" si="52"/>
        <v>0.78869883693282505</v>
      </c>
      <c r="X60" s="13" t="str">
        <f t="shared" si="53"/>
        <v>C2</v>
      </c>
      <c r="Y60" s="13">
        <f t="shared" si="54"/>
        <v>0.62204585537919099</v>
      </c>
      <c r="AA60" s="13">
        <v>54</v>
      </c>
      <c r="AB60" s="14">
        <v>4</v>
      </c>
      <c r="AC60" s="14">
        <v>1.3</v>
      </c>
      <c r="AD60" s="14">
        <v>5.5</v>
      </c>
      <c r="AE60" s="14">
        <v>2.2999999999999998</v>
      </c>
      <c r="AF60" s="15">
        <f t="shared" si="55"/>
        <v>3.0306431915611483</v>
      </c>
      <c r="AG60" s="15">
        <f t="shared" si="56"/>
        <v>0.67497363809767319</v>
      </c>
      <c r="AH60" s="15">
        <f t="shared" si="57"/>
        <v>3.0705397385010818</v>
      </c>
      <c r="AI60" s="15">
        <f t="shared" si="58"/>
        <v>1.9643019479848653</v>
      </c>
      <c r="AJ60" s="14">
        <f t="shared" si="59"/>
        <v>0.67497363809767319</v>
      </c>
      <c r="AK60" s="13" t="str">
        <f t="shared" si="60"/>
        <v>C2</v>
      </c>
      <c r="AL60" s="13">
        <f t="shared" si="61"/>
        <v>0.4555894121268087</v>
      </c>
      <c r="AN60" s="13">
        <v>54</v>
      </c>
      <c r="AO60" s="14">
        <v>4</v>
      </c>
      <c r="AP60" s="14">
        <v>1.3</v>
      </c>
      <c r="AQ60" s="14">
        <v>5.5</v>
      </c>
      <c r="AR60" s="14">
        <v>2.2999999999999998</v>
      </c>
      <c r="AS60" s="15">
        <f t="shared" si="62"/>
        <v>3.0306431915611483</v>
      </c>
      <c r="AT60" s="15">
        <f t="shared" si="63"/>
        <v>0.59666070760525214</v>
      </c>
      <c r="AU60" s="15">
        <f t="shared" si="64"/>
        <v>3.2231476161596397</v>
      </c>
      <c r="AV60" s="15">
        <f t="shared" si="65"/>
        <v>1.8715235607055847</v>
      </c>
      <c r="AW60" s="14">
        <f t="shared" si="66"/>
        <v>0.59666070760525214</v>
      </c>
      <c r="AX60" s="13" t="str">
        <f t="shared" si="67"/>
        <v>C2</v>
      </c>
      <c r="AY60" s="13">
        <f t="shared" si="68"/>
        <v>0.35600400000000021</v>
      </c>
      <c r="BA60" s="13">
        <v>54</v>
      </c>
      <c r="BB60" s="14">
        <v>4</v>
      </c>
      <c r="BC60" s="14">
        <v>1.3</v>
      </c>
      <c r="BD60" s="14">
        <v>5.5</v>
      </c>
      <c r="BE60" s="14">
        <v>2.2999999999999998</v>
      </c>
      <c r="BF60" s="15">
        <f t="shared" si="69"/>
        <v>3.0306431915611483</v>
      </c>
      <c r="BG60" s="15">
        <f t="shared" si="70"/>
        <v>0.5294186348336174</v>
      </c>
      <c r="BH60" s="15">
        <f t="shared" si="71"/>
        <v>3.2301315762674445</v>
      </c>
      <c r="BI60" s="15">
        <f t="shared" si="72"/>
        <v>1.8033958440253577</v>
      </c>
      <c r="BJ60" s="14">
        <f t="shared" si="73"/>
        <v>0.5294186348336174</v>
      </c>
      <c r="BK60" s="13" t="str">
        <f t="shared" si="74"/>
        <v>C2</v>
      </c>
      <c r="BL60" s="13">
        <f t="shared" si="75"/>
        <v>0.28028409090909112</v>
      </c>
      <c r="BN60" s="13">
        <v>54</v>
      </c>
      <c r="BO60" s="14">
        <v>4</v>
      </c>
      <c r="BP60" s="14">
        <v>1.3</v>
      </c>
      <c r="BQ60" s="14">
        <v>5.5</v>
      </c>
      <c r="BR60" s="14">
        <v>2.2999999999999998</v>
      </c>
      <c r="BS60" s="15">
        <f t="shared" si="76"/>
        <v>3.0306431915611483</v>
      </c>
      <c r="BT60" s="15">
        <f t="shared" si="77"/>
        <v>0.51216027756042026</v>
      </c>
      <c r="BU60" s="15">
        <f t="shared" si="78"/>
        <v>3.1826917267022483</v>
      </c>
      <c r="BV60" s="15">
        <f t="shared" si="79"/>
        <v>1.7381206307480876</v>
      </c>
      <c r="BW60" s="14">
        <f t="shared" si="80"/>
        <v>0.51216027756042026</v>
      </c>
      <c r="BX60" s="13" t="str">
        <f t="shared" si="81"/>
        <v>C2</v>
      </c>
      <c r="BY60" s="13">
        <f t="shared" si="82"/>
        <v>0.26230814991076673</v>
      </c>
      <c r="CA60" s="13">
        <v>54</v>
      </c>
      <c r="CB60" s="14">
        <v>4</v>
      </c>
      <c r="CC60" s="14">
        <v>1.3</v>
      </c>
      <c r="CD60" s="14">
        <v>5.5</v>
      </c>
      <c r="CE60" s="14">
        <v>2.2999999999999998</v>
      </c>
      <c r="CF60" s="15">
        <f t="shared" si="83"/>
        <v>3.0306431915611483</v>
      </c>
      <c r="CG60" s="15">
        <f t="shared" si="84"/>
        <v>0.45133688764556312</v>
      </c>
      <c r="CH60" s="15">
        <f t="shared" si="85"/>
        <v>3.1365927828958431</v>
      </c>
      <c r="CI60" s="15">
        <f t="shared" si="86"/>
        <v>1.6877443238766279</v>
      </c>
      <c r="CJ60" s="14">
        <f t="shared" si="87"/>
        <v>0.45133688764556312</v>
      </c>
      <c r="CK60" s="13" t="str">
        <f t="shared" si="88"/>
        <v>C2</v>
      </c>
      <c r="CL60" s="13">
        <f t="shared" si="89"/>
        <v>0.20370498614958368</v>
      </c>
      <c r="CN60" s="13">
        <v>54</v>
      </c>
      <c r="CO60" s="14">
        <v>4</v>
      </c>
      <c r="CP60" s="14">
        <v>1.3</v>
      </c>
      <c r="CQ60" s="14">
        <v>5.5</v>
      </c>
      <c r="CR60" s="14">
        <v>2.2999999999999998</v>
      </c>
      <c r="CS60" s="15">
        <f t="shared" si="90"/>
        <v>3.0306431915611483</v>
      </c>
      <c r="CT60" s="15">
        <f t="shared" si="91"/>
        <v>0.45133688764556312</v>
      </c>
      <c r="CU60" s="15">
        <f t="shared" si="92"/>
        <v>3.1365927828958431</v>
      </c>
      <c r="CV60" s="15">
        <f t="shared" si="93"/>
        <v>1.6748053403147141</v>
      </c>
      <c r="CW60" s="14">
        <f t="shared" si="94"/>
        <v>0.45133688764556312</v>
      </c>
      <c r="CX60" s="13" t="str">
        <f t="shared" si="95"/>
        <v>C2</v>
      </c>
      <c r="CY60" s="13">
        <f t="shared" si="96"/>
        <v>0.20370498614958368</v>
      </c>
    </row>
    <row r="61" spans="1:103" x14ac:dyDescent="0.35">
      <c r="A61" s="13">
        <v>55</v>
      </c>
      <c r="B61" s="14">
        <v>4.5999999999999996</v>
      </c>
      <c r="C61" s="14">
        <v>1.5</v>
      </c>
      <c r="D61" s="14">
        <v>6.5</v>
      </c>
      <c r="E61" s="14">
        <v>2.8</v>
      </c>
      <c r="F61" s="15">
        <f t="shared" si="100"/>
        <v>3.7920970451717082</v>
      </c>
      <c r="G61" s="15">
        <f t="shared" si="101"/>
        <v>0.55677643628300233</v>
      </c>
      <c r="H61" s="15">
        <f t="shared" si="44"/>
        <v>1.8027756377319948</v>
      </c>
      <c r="I61" s="15">
        <f t="shared" si="45"/>
        <v>1.3152946437965909</v>
      </c>
      <c r="J61" s="14">
        <f t="shared" si="46"/>
        <v>0.55677643628300233</v>
      </c>
      <c r="K61" s="13" t="str">
        <f t="shared" si="47"/>
        <v>C2</v>
      </c>
      <c r="L61" s="13">
        <f t="shared" si="48"/>
        <v>0.31000000000000016</v>
      </c>
      <c r="N61" s="13">
        <v>55</v>
      </c>
      <c r="O61" s="14">
        <v>4.5999999999999996</v>
      </c>
      <c r="P61" s="14">
        <v>1.5</v>
      </c>
      <c r="Q61" s="14">
        <v>6.5</v>
      </c>
      <c r="R61" s="14">
        <v>2.8</v>
      </c>
      <c r="S61" s="15">
        <f t="shared" si="98"/>
        <v>3.7132036819983565</v>
      </c>
      <c r="T61" s="15">
        <f t="shared" si="49"/>
        <v>0.58062485346267434</v>
      </c>
      <c r="U61" s="15">
        <f t="shared" si="50"/>
        <v>1.7993150435759673</v>
      </c>
      <c r="V61" s="15">
        <f t="shared" si="99"/>
        <v>1.032700628563427</v>
      </c>
      <c r="W61" s="14">
        <f t="shared" si="52"/>
        <v>0.58062485346267434</v>
      </c>
      <c r="X61" s="13" t="str">
        <f t="shared" si="53"/>
        <v>C2</v>
      </c>
      <c r="Y61" s="13">
        <f t="shared" si="54"/>
        <v>0.33712522045855203</v>
      </c>
      <c r="AA61" s="13">
        <v>55</v>
      </c>
      <c r="AB61" s="14">
        <v>4.5999999999999996</v>
      </c>
      <c r="AC61" s="14">
        <v>1.5</v>
      </c>
      <c r="AD61" s="14">
        <v>6.5</v>
      </c>
      <c r="AE61" s="14">
        <v>2.8</v>
      </c>
      <c r="AF61" s="15">
        <f t="shared" si="55"/>
        <v>3.8028748307149618</v>
      </c>
      <c r="AG61" s="15">
        <f t="shared" si="56"/>
        <v>0.69102766709315722</v>
      </c>
      <c r="AH61" s="15">
        <f t="shared" si="57"/>
        <v>1.909281839555687</v>
      </c>
      <c r="AI61" s="15">
        <f t="shared" si="58"/>
        <v>0.95314329607732118</v>
      </c>
      <c r="AJ61" s="14">
        <f t="shared" si="59"/>
        <v>0.69102766709315722</v>
      </c>
      <c r="AK61" s="13" t="str">
        <f t="shared" si="60"/>
        <v>C2</v>
      </c>
      <c r="AL61" s="13">
        <f t="shared" si="61"/>
        <v>0.47751923668821133</v>
      </c>
      <c r="AN61" s="13">
        <v>55</v>
      </c>
      <c r="AO61" s="14">
        <v>4.5999999999999996</v>
      </c>
      <c r="AP61" s="14">
        <v>1.5</v>
      </c>
      <c r="AQ61" s="14">
        <v>6.5</v>
      </c>
      <c r="AR61" s="14">
        <v>2.8</v>
      </c>
      <c r="AS61" s="15">
        <f t="shared" si="62"/>
        <v>3.8028748307149618</v>
      </c>
      <c r="AT61" s="15">
        <f t="shared" si="63"/>
        <v>0.77640453373225549</v>
      </c>
      <c r="AU61" s="15">
        <f t="shared" si="64"/>
        <v>2.0567807909989413</v>
      </c>
      <c r="AV61" s="15">
        <f t="shared" si="65"/>
        <v>0.86440443825254987</v>
      </c>
      <c r="AW61" s="14">
        <f t="shared" si="66"/>
        <v>0.77640453373225549</v>
      </c>
      <c r="AX61" s="13" t="str">
        <f t="shared" si="67"/>
        <v>C2</v>
      </c>
      <c r="AY61" s="13">
        <f t="shared" si="68"/>
        <v>0.60280400000000101</v>
      </c>
      <c r="BA61" s="22">
        <v>55</v>
      </c>
      <c r="BB61" s="23">
        <v>4.5999999999999996</v>
      </c>
      <c r="BC61" s="23">
        <v>1.5</v>
      </c>
      <c r="BD61" s="23">
        <v>6.5</v>
      </c>
      <c r="BE61" s="23">
        <v>2.8</v>
      </c>
      <c r="BF61" s="24">
        <f t="shared" si="69"/>
        <v>3.8028748307149618</v>
      </c>
      <c r="BG61" s="24">
        <f t="shared" si="70"/>
        <v>0.85483251948182015</v>
      </c>
      <c r="BH61" s="24">
        <f t="shared" si="71"/>
        <v>2.0612496209823794</v>
      </c>
      <c r="BI61" s="24">
        <f t="shared" si="72"/>
        <v>0.81377919010498978</v>
      </c>
      <c r="BJ61" s="23">
        <f t="shared" si="73"/>
        <v>0.81377919010498978</v>
      </c>
      <c r="BK61" s="22" t="str">
        <f t="shared" si="74"/>
        <v>C4</v>
      </c>
      <c r="BL61" s="22">
        <f t="shared" si="75"/>
        <v>0.66223657024793314</v>
      </c>
      <c r="BN61" s="22">
        <v>55</v>
      </c>
      <c r="BO61" s="23">
        <v>4.5999999999999996</v>
      </c>
      <c r="BP61" s="23">
        <v>1.5</v>
      </c>
      <c r="BQ61" s="23">
        <v>6.5</v>
      </c>
      <c r="BR61" s="23">
        <v>2.8</v>
      </c>
      <c r="BS61" s="24">
        <f t="shared" si="76"/>
        <v>3.8028748307149618</v>
      </c>
      <c r="BT61" s="24">
        <f t="shared" si="77"/>
        <v>0.89938507646303956</v>
      </c>
      <c r="BU61" s="24">
        <f t="shared" si="78"/>
        <v>2.0178786681876169</v>
      </c>
      <c r="BV61" s="24">
        <f t="shared" si="79"/>
        <v>0.76540573275079848</v>
      </c>
      <c r="BW61" s="23">
        <f t="shared" si="80"/>
        <v>0.76540573275079848</v>
      </c>
      <c r="BX61" s="22" t="str">
        <f t="shared" si="81"/>
        <v>C4</v>
      </c>
      <c r="BY61" s="22">
        <f t="shared" si="82"/>
        <v>0.58584593572778676</v>
      </c>
      <c r="CA61" s="22">
        <v>55</v>
      </c>
      <c r="CB61" s="23">
        <v>4.5999999999999996</v>
      </c>
      <c r="CC61" s="23">
        <v>1.5</v>
      </c>
      <c r="CD61" s="23">
        <v>6.5</v>
      </c>
      <c r="CE61" s="23">
        <v>2.8</v>
      </c>
      <c r="CF61" s="24">
        <f t="shared" si="83"/>
        <v>3.8028748307149618</v>
      </c>
      <c r="CG61" s="24">
        <f t="shared" si="84"/>
        <v>0.97090285537258503</v>
      </c>
      <c r="CH61" s="24">
        <f t="shared" si="85"/>
        <v>1.972941965694887</v>
      </c>
      <c r="CI61" s="24">
        <f t="shared" si="86"/>
        <v>0.70010539881109513</v>
      </c>
      <c r="CJ61" s="23">
        <f t="shared" si="87"/>
        <v>0.70010539881109513</v>
      </c>
      <c r="CK61" s="22" t="str">
        <f t="shared" si="88"/>
        <v>C4</v>
      </c>
      <c r="CL61" s="22">
        <f t="shared" si="89"/>
        <v>0.49014756944444254</v>
      </c>
      <c r="CN61" s="22">
        <v>55</v>
      </c>
      <c r="CO61" s="23">
        <v>4.5999999999999996</v>
      </c>
      <c r="CP61" s="23">
        <v>1.5</v>
      </c>
      <c r="CQ61" s="23">
        <v>6.5</v>
      </c>
      <c r="CR61" s="23">
        <v>2.8</v>
      </c>
      <c r="CS61" s="24">
        <f t="shared" si="90"/>
        <v>3.8028748307149618</v>
      </c>
      <c r="CT61" s="24">
        <f t="shared" si="91"/>
        <v>0.97090285537258503</v>
      </c>
      <c r="CU61" s="24">
        <f t="shared" si="92"/>
        <v>1.972941965694887</v>
      </c>
      <c r="CV61" s="24">
        <f t="shared" si="93"/>
        <v>0.68829386031750139</v>
      </c>
      <c r="CW61" s="23">
        <f t="shared" si="94"/>
        <v>0.68829386031750139</v>
      </c>
      <c r="CX61" s="22" t="str">
        <f t="shared" si="95"/>
        <v>C4</v>
      </c>
      <c r="CY61" s="22">
        <f t="shared" si="96"/>
        <v>0.47374843815076811</v>
      </c>
    </row>
    <row r="62" spans="1:103" x14ac:dyDescent="0.35">
      <c r="A62" s="13">
        <v>56</v>
      </c>
      <c r="B62" s="14">
        <v>4.5</v>
      </c>
      <c r="C62" s="14">
        <v>1.3</v>
      </c>
      <c r="D62" s="14">
        <v>5.7</v>
      </c>
      <c r="E62" s="14">
        <v>2.8</v>
      </c>
      <c r="F62" s="15">
        <f t="shared" si="100"/>
        <v>3.4161381705077449</v>
      </c>
      <c r="G62" s="15">
        <f t="shared" si="101"/>
        <v>0.86023252670426242</v>
      </c>
      <c r="H62" s="15">
        <f t="shared" si="44"/>
        <v>2.0736441353327719</v>
      </c>
      <c r="I62" s="15">
        <f t="shared" si="45"/>
        <v>1.5556349186104046</v>
      </c>
      <c r="J62" s="14">
        <f t="shared" si="46"/>
        <v>0.86023252670426242</v>
      </c>
      <c r="K62" s="13" t="str">
        <f t="shared" si="47"/>
        <v>C2</v>
      </c>
      <c r="L62" s="13">
        <f t="shared" si="48"/>
        <v>0.73999999999999955</v>
      </c>
      <c r="N62" s="13">
        <v>56</v>
      </c>
      <c r="O62" s="14">
        <v>4.5</v>
      </c>
      <c r="P62" s="14">
        <v>1.3</v>
      </c>
      <c r="Q62" s="14">
        <v>5.7</v>
      </c>
      <c r="R62" s="14">
        <v>2.8</v>
      </c>
      <c r="S62" s="15">
        <f t="shared" si="98"/>
        <v>3.3126967889287275</v>
      </c>
      <c r="T62" s="15">
        <f t="shared" si="49"/>
        <v>0.28809414491025331</v>
      </c>
      <c r="U62" s="15">
        <f t="shared" si="50"/>
        <v>2.358446833859956</v>
      </c>
      <c r="V62" s="15">
        <f t="shared" si="99"/>
        <v>1.4568297571015203</v>
      </c>
      <c r="W62" s="14">
        <f t="shared" si="52"/>
        <v>0.28809414491025331</v>
      </c>
      <c r="X62" s="13" t="str">
        <f t="shared" si="53"/>
        <v>C2</v>
      </c>
      <c r="Y62" s="13">
        <f t="shared" si="54"/>
        <v>8.2998236331570038E-2</v>
      </c>
      <c r="AA62" s="13">
        <v>56</v>
      </c>
      <c r="AB62" s="14">
        <v>4.5</v>
      </c>
      <c r="AC62" s="14">
        <v>1.3</v>
      </c>
      <c r="AD62" s="14">
        <v>5.7</v>
      </c>
      <c r="AE62" s="14">
        <v>2.8</v>
      </c>
      <c r="AF62" s="15">
        <f t="shared" si="55"/>
        <v>3.3863761239110985</v>
      </c>
      <c r="AG62" s="15">
        <f t="shared" si="56"/>
        <v>0.26186230783974779</v>
      </c>
      <c r="AH62" s="15">
        <f t="shared" si="57"/>
        <v>2.4993570601828221</v>
      </c>
      <c r="AI62" s="15">
        <f t="shared" si="58"/>
        <v>1.387411515840095</v>
      </c>
      <c r="AJ62" s="14">
        <f t="shared" si="59"/>
        <v>0.26186230783974779</v>
      </c>
      <c r="AK62" s="13" t="str">
        <f t="shared" si="60"/>
        <v>C2</v>
      </c>
      <c r="AL62" s="13">
        <f t="shared" si="61"/>
        <v>6.8571868267158831E-2</v>
      </c>
      <c r="AN62" s="13">
        <v>56</v>
      </c>
      <c r="AO62" s="14">
        <v>4.5</v>
      </c>
      <c r="AP62" s="14">
        <v>1.3</v>
      </c>
      <c r="AQ62" s="14">
        <v>5.7</v>
      </c>
      <c r="AR62" s="14">
        <v>2.8</v>
      </c>
      <c r="AS62" s="15">
        <f t="shared" si="62"/>
        <v>3.3863761239110985</v>
      </c>
      <c r="AT62" s="15">
        <f t="shared" si="63"/>
        <v>0.28845103570623365</v>
      </c>
      <c r="AU62" s="15">
        <f t="shared" si="64"/>
        <v>2.6470764796070587</v>
      </c>
      <c r="AV62" s="15">
        <f t="shared" si="65"/>
        <v>1.2969425190560955</v>
      </c>
      <c r="AW62" s="14">
        <f t="shared" si="66"/>
        <v>0.28845103570623365</v>
      </c>
      <c r="AX62" s="13" t="str">
        <f t="shared" si="67"/>
        <v>C2</v>
      </c>
      <c r="AY62" s="13">
        <f t="shared" si="68"/>
        <v>8.3203999999998876E-2</v>
      </c>
      <c r="BA62" s="13">
        <v>56</v>
      </c>
      <c r="BB62" s="14">
        <v>4.5</v>
      </c>
      <c r="BC62" s="14">
        <v>1.3</v>
      </c>
      <c r="BD62" s="14">
        <v>5.7</v>
      </c>
      <c r="BE62" s="14">
        <v>2.8</v>
      </c>
      <c r="BF62" s="15">
        <f t="shared" si="69"/>
        <v>3.3863761239110985</v>
      </c>
      <c r="BG62" s="15">
        <f t="shared" si="70"/>
        <v>0.34747465571410513</v>
      </c>
      <c r="BH62" s="15">
        <f t="shared" si="71"/>
        <v>2.6568308188516641</v>
      </c>
      <c r="BI62" s="15">
        <f t="shared" si="72"/>
        <v>1.22788074164492</v>
      </c>
      <c r="BJ62" s="14">
        <f t="shared" si="73"/>
        <v>0.34747465571410513</v>
      </c>
      <c r="BK62" s="13" t="str">
        <f t="shared" si="74"/>
        <v>C2</v>
      </c>
      <c r="BL62" s="13">
        <f t="shared" si="75"/>
        <v>0.1207386363636359</v>
      </c>
      <c r="BN62" s="13">
        <v>56</v>
      </c>
      <c r="BO62" s="14">
        <v>4.5</v>
      </c>
      <c r="BP62" s="14">
        <v>1.3</v>
      </c>
      <c r="BQ62" s="14">
        <v>5.7</v>
      </c>
      <c r="BR62" s="14">
        <v>2.8</v>
      </c>
      <c r="BS62" s="15">
        <f t="shared" si="76"/>
        <v>3.3863761239110985</v>
      </c>
      <c r="BT62" s="15">
        <f t="shared" si="77"/>
        <v>0.38744422561131037</v>
      </c>
      <c r="BU62" s="15">
        <f t="shared" si="78"/>
        <v>2.6077376896436824</v>
      </c>
      <c r="BV62" s="15">
        <f t="shared" si="79"/>
        <v>1.1662734507030248</v>
      </c>
      <c r="BW62" s="14">
        <f t="shared" si="80"/>
        <v>0.38744422561131037</v>
      </c>
      <c r="BX62" s="13" t="str">
        <f t="shared" si="81"/>
        <v>C2</v>
      </c>
      <c r="BY62" s="13">
        <f t="shared" si="82"/>
        <v>0.15011302795954798</v>
      </c>
      <c r="CA62" s="13">
        <v>56</v>
      </c>
      <c r="CB62" s="14">
        <v>4.5</v>
      </c>
      <c r="CC62" s="14">
        <v>1.3</v>
      </c>
      <c r="CD62" s="14">
        <v>5.7</v>
      </c>
      <c r="CE62" s="14">
        <v>2.8</v>
      </c>
      <c r="CF62" s="15">
        <f t="shared" si="83"/>
        <v>3.3863761239110985</v>
      </c>
      <c r="CG62" s="15">
        <f t="shared" si="84"/>
        <v>0.41677930148891135</v>
      </c>
      <c r="CH62" s="15">
        <f t="shared" si="85"/>
        <v>2.5611799735947613</v>
      </c>
      <c r="CI62" s="15">
        <f t="shared" si="86"/>
        <v>1.11324491290601</v>
      </c>
      <c r="CJ62" s="14">
        <f t="shared" si="87"/>
        <v>0.41677930148891135</v>
      </c>
      <c r="CK62" s="13" t="str">
        <f t="shared" si="88"/>
        <v>C2</v>
      </c>
      <c r="CL62" s="13">
        <f t="shared" si="89"/>
        <v>0.17370498614958485</v>
      </c>
      <c r="CN62" s="13">
        <v>56</v>
      </c>
      <c r="CO62" s="14">
        <v>4.5</v>
      </c>
      <c r="CP62" s="14">
        <v>1.3</v>
      </c>
      <c r="CQ62" s="14">
        <v>5.7</v>
      </c>
      <c r="CR62" s="14">
        <v>2.8</v>
      </c>
      <c r="CS62" s="15">
        <f t="shared" si="90"/>
        <v>3.3863761239110985</v>
      </c>
      <c r="CT62" s="15">
        <f t="shared" si="91"/>
        <v>0.41677930148891135</v>
      </c>
      <c r="CU62" s="15">
        <f t="shared" si="92"/>
        <v>2.5611799735947613</v>
      </c>
      <c r="CV62" s="15">
        <f t="shared" si="93"/>
        <v>1.0991989055985889</v>
      </c>
      <c r="CW62" s="14">
        <f t="shared" si="94"/>
        <v>0.41677930148891135</v>
      </c>
      <c r="CX62" s="13" t="str">
        <f t="shared" si="95"/>
        <v>C2</v>
      </c>
      <c r="CY62" s="13">
        <f t="shared" si="96"/>
        <v>0.17370498614958485</v>
      </c>
    </row>
    <row r="63" spans="1:103" x14ac:dyDescent="0.35">
      <c r="A63" s="13">
        <v>57</v>
      </c>
      <c r="B63" s="14">
        <v>4.7</v>
      </c>
      <c r="C63" s="14">
        <v>1.6</v>
      </c>
      <c r="D63" s="14">
        <v>6.3</v>
      </c>
      <c r="E63" s="14">
        <v>3.3</v>
      </c>
      <c r="F63" s="15">
        <f t="shared" si="100"/>
        <v>3.7854986461495406</v>
      </c>
      <c r="G63" s="15">
        <f t="shared" si="101"/>
        <v>0</v>
      </c>
      <c r="H63" s="15">
        <f t="shared" si="44"/>
        <v>1.5811388300841893</v>
      </c>
      <c r="I63" s="15">
        <f t="shared" si="45"/>
        <v>0.99999999999999989</v>
      </c>
      <c r="J63" s="14">
        <f t="shared" si="46"/>
        <v>0</v>
      </c>
      <c r="K63" s="13" t="str">
        <f t="shared" si="47"/>
        <v>C2</v>
      </c>
      <c r="L63" s="13">
        <f t="shared" si="48"/>
        <v>0</v>
      </c>
      <c r="N63" s="13">
        <v>57</v>
      </c>
      <c r="O63" s="14">
        <v>4.7</v>
      </c>
      <c r="P63" s="14">
        <v>1.6</v>
      </c>
      <c r="Q63" s="14">
        <v>6.3</v>
      </c>
      <c r="R63" s="14">
        <v>3.3</v>
      </c>
      <c r="S63" s="15">
        <f t="shared" si="98"/>
        <v>3.7094790099396198</v>
      </c>
      <c r="T63" s="15">
        <f t="shared" si="49"/>
        <v>0.71657129917947349</v>
      </c>
      <c r="U63" s="15">
        <f t="shared" si="50"/>
        <v>1.754140333681804</v>
      </c>
      <c r="V63" s="15">
        <f t="shared" si="99"/>
        <v>0.91587309678348272</v>
      </c>
      <c r="W63" s="14">
        <f t="shared" si="52"/>
        <v>0.71657129917947349</v>
      </c>
      <c r="X63" s="13" t="str">
        <f t="shared" si="53"/>
        <v>C2</v>
      </c>
      <c r="Y63" s="13">
        <f t="shared" si="54"/>
        <v>0.51347442680775846</v>
      </c>
      <c r="AA63" s="13">
        <v>57</v>
      </c>
      <c r="AB63" s="14">
        <v>4.7</v>
      </c>
      <c r="AC63" s="14">
        <v>1.6</v>
      </c>
      <c r="AD63" s="14">
        <v>6.3</v>
      </c>
      <c r="AE63" s="14">
        <v>3.3</v>
      </c>
      <c r="AF63" s="15">
        <f t="shared" si="55"/>
        <v>3.8025396721766769</v>
      </c>
      <c r="AG63" s="15">
        <f t="shared" si="56"/>
        <v>0.81766244151676593</v>
      </c>
      <c r="AH63" s="15">
        <f t="shared" si="57"/>
        <v>1.8912392007056427</v>
      </c>
      <c r="AI63" s="15">
        <f t="shared" si="58"/>
        <v>0.86308210170626953</v>
      </c>
      <c r="AJ63" s="14">
        <f t="shared" si="59"/>
        <v>0.81766244151676593</v>
      </c>
      <c r="AK63" s="13" t="str">
        <f t="shared" si="60"/>
        <v>C2</v>
      </c>
      <c r="AL63" s="13">
        <f t="shared" si="61"/>
        <v>0.66857186826715864</v>
      </c>
      <c r="AN63" s="22">
        <v>57</v>
      </c>
      <c r="AO63" s="23">
        <v>4.7</v>
      </c>
      <c r="AP63" s="23">
        <v>1.6</v>
      </c>
      <c r="AQ63" s="23">
        <v>6.3</v>
      </c>
      <c r="AR63" s="23">
        <v>3.3</v>
      </c>
      <c r="AS63" s="24">
        <f t="shared" si="62"/>
        <v>3.8025396721766769</v>
      </c>
      <c r="AT63" s="24">
        <f t="shared" si="63"/>
        <v>0.90022441646513884</v>
      </c>
      <c r="AU63" s="24">
        <f t="shared" si="64"/>
        <v>2.0310950795623106</v>
      </c>
      <c r="AV63" s="24">
        <f t="shared" si="65"/>
        <v>0.79178580601096671</v>
      </c>
      <c r="AW63" s="23">
        <f t="shared" si="66"/>
        <v>0.79178580601096671</v>
      </c>
      <c r="AX63" s="22" t="str">
        <f t="shared" si="67"/>
        <v>C4</v>
      </c>
      <c r="AY63" s="22">
        <f t="shared" si="68"/>
        <v>0.62692476260043617</v>
      </c>
      <c r="BA63" s="22">
        <v>57</v>
      </c>
      <c r="BB63" s="23">
        <v>4.7</v>
      </c>
      <c r="BC63" s="23">
        <v>1.6</v>
      </c>
      <c r="BD63" s="23">
        <v>6.3</v>
      </c>
      <c r="BE63" s="23">
        <v>3.3</v>
      </c>
      <c r="BF63" s="24">
        <f t="shared" si="69"/>
        <v>3.8025396721766769</v>
      </c>
      <c r="BG63" s="24">
        <f t="shared" si="70"/>
        <v>0.98618295370677433</v>
      </c>
      <c r="BH63" s="24">
        <f t="shared" si="71"/>
        <v>2.0429757707814362</v>
      </c>
      <c r="BI63" s="24">
        <f t="shared" si="72"/>
        <v>0.73913968865082769</v>
      </c>
      <c r="BJ63" s="23">
        <f t="shared" si="73"/>
        <v>0.73913968865082769</v>
      </c>
      <c r="BK63" s="22" t="str">
        <f t="shared" si="74"/>
        <v>C4</v>
      </c>
      <c r="BL63" s="22">
        <f t="shared" si="75"/>
        <v>0.54632747933884251</v>
      </c>
      <c r="BN63" s="22">
        <v>57</v>
      </c>
      <c r="BO63" s="23">
        <v>4.7</v>
      </c>
      <c r="BP63" s="23">
        <v>1.6</v>
      </c>
      <c r="BQ63" s="23">
        <v>6.3</v>
      </c>
      <c r="BR63" s="23">
        <v>3.3</v>
      </c>
      <c r="BS63" s="24">
        <f t="shared" si="76"/>
        <v>3.8025396721766769</v>
      </c>
      <c r="BT63" s="24">
        <f t="shared" si="77"/>
        <v>1.0249882110724975</v>
      </c>
      <c r="BU63" s="24">
        <f t="shared" si="78"/>
        <v>1.9931391196541852</v>
      </c>
      <c r="BV63" s="24">
        <f t="shared" si="79"/>
        <v>0.70662875443711759</v>
      </c>
      <c r="BW63" s="23">
        <f t="shared" si="80"/>
        <v>0.70662875443711759</v>
      </c>
      <c r="BX63" s="22" t="str">
        <f t="shared" si="81"/>
        <v>C4</v>
      </c>
      <c r="BY63" s="22">
        <f t="shared" si="82"/>
        <v>0.49932419659735222</v>
      </c>
      <c r="CA63" s="22">
        <v>57</v>
      </c>
      <c r="CB63" s="23">
        <v>4.7</v>
      </c>
      <c r="CC63" s="23">
        <v>1.6</v>
      </c>
      <c r="CD63" s="23">
        <v>6.3</v>
      </c>
      <c r="CE63" s="23">
        <v>3.3</v>
      </c>
      <c r="CF63" s="24">
        <f t="shared" si="83"/>
        <v>3.8025396721766769</v>
      </c>
      <c r="CG63" s="24">
        <f t="shared" si="84"/>
        <v>1.0930496867610979</v>
      </c>
      <c r="CH63" s="24">
        <f t="shared" si="85"/>
        <v>1.9437629191118677</v>
      </c>
      <c r="CI63" s="24">
        <f t="shared" si="86"/>
        <v>0.64850924134595722</v>
      </c>
      <c r="CJ63" s="23">
        <f t="shared" si="87"/>
        <v>0.64850924134595722</v>
      </c>
      <c r="CK63" s="22" t="str">
        <f t="shared" si="88"/>
        <v>C4</v>
      </c>
      <c r="CL63" s="22">
        <f t="shared" si="89"/>
        <v>0.42056423611110899</v>
      </c>
      <c r="CN63" s="22">
        <v>57</v>
      </c>
      <c r="CO63" s="23">
        <v>4.7</v>
      </c>
      <c r="CP63" s="23">
        <v>1.6</v>
      </c>
      <c r="CQ63" s="23">
        <v>6.3</v>
      </c>
      <c r="CR63" s="23">
        <v>3.3</v>
      </c>
      <c r="CS63" s="24">
        <f t="shared" si="90"/>
        <v>3.8025396721766769</v>
      </c>
      <c r="CT63" s="24">
        <f t="shared" si="91"/>
        <v>1.0930496867610979</v>
      </c>
      <c r="CU63" s="24">
        <f t="shared" si="92"/>
        <v>1.9437629191118677</v>
      </c>
      <c r="CV63" s="24">
        <f t="shared" si="93"/>
        <v>0.63765631888024976</v>
      </c>
      <c r="CW63" s="23">
        <f t="shared" si="94"/>
        <v>0.63765631888024976</v>
      </c>
      <c r="CX63" s="22" t="str">
        <f t="shared" si="95"/>
        <v>C4</v>
      </c>
      <c r="CY63" s="22">
        <f t="shared" si="96"/>
        <v>0.40660558100791078</v>
      </c>
    </row>
    <row r="64" spans="1:103" x14ac:dyDescent="0.35">
      <c r="A64" s="13">
        <v>58</v>
      </c>
      <c r="B64" s="14">
        <v>3.3</v>
      </c>
      <c r="C64" s="14">
        <v>1</v>
      </c>
      <c r="D64" s="14">
        <v>4.9000000000000004</v>
      </c>
      <c r="E64" s="14">
        <v>2.4</v>
      </c>
      <c r="F64" s="15">
        <f t="shared" si="100"/>
        <v>2.3452078799117149</v>
      </c>
      <c r="G64" s="15">
        <f t="shared" si="101"/>
        <v>2.2561028345356955</v>
      </c>
      <c r="H64" s="15">
        <f t="shared" si="44"/>
        <v>3.5085609585697668</v>
      </c>
      <c r="I64" s="15">
        <f t="shared" si="45"/>
        <v>2.9647934160747189</v>
      </c>
      <c r="J64" s="14">
        <f t="shared" si="46"/>
        <v>2.2561028345356955</v>
      </c>
      <c r="K64" s="13" t="str">
        <f t="shared" si="47"/>
        <v>C2</v>
      </c>
      <c r="L64" s="13">
        <f t="shared" si="48"/>
        <v>5.09</v>
      </c>
      <c r="N64" s="13">
        <v>58</v>
      </c>
      <c r="O64" s="14">
        <v>3.3</v>
      </c>
      <c r="P64" s="14">
        <v>1</v>
      </c>
      <c r="Q64" s="14">
        <v>4.9000000000000004</v>
      </c>
      <c r="R64" s="14">
        <v>2.4</v>
      </c>
      <c r="S64" s="15">
        <f t="shared" si="98"/>
        <v>2.2007216320228258</v>
      </c>
      <c r="T64" s="15">
        <f t="shared" si="49"/>
        <v>1.6469254129123923</v>
      </c>
      <c r="U64" s="15">
        <f t="shared" si="50"/>
        <v>3.8556394643003604</v>
      </c>
      <c r="V64" s="15">
        <f t="shared" si="99"/>
        <v>2.9198106304428491</v>
      </c>
      <c r="W64" s="14">
        <f t="shared" si="52"/>
        <v>1.6469254129123923</v>
      </c>
      <c r="X64" s="13" t="str">
        <f t="shared" si="53"/>
        <v>C2</v>
      </c>
      <c r="Y64" s="13">
        <f t="shared" si="54"/>
        <v>2.7123633156966536</v>
      </c>
      <c r="AA64" s="13">
        <v>58</v>
      </c>
      <c r="AB64" s="14">
        <v>3.3</v>
      </c>
      <c r="AC64" s="14">
        <v>1</v>
      </c>
      <c r="AD64" s="14">
        <v>4.9000000000000004</v>
      </c>
      <c r="AE64" s="14">
        <v>2.4</v>
      </c>
      <c r="AF64" s="15">
        <f t="shared" si="55"/>
        <v>2.2323587537706233</v>
      </c>
      <c r="AG64" s="15">
        <f t="shared" si="56"/>
        <v>1.5164512850224063</v>
      </c>
      <c r="AH64" s="15">
        <f t="shared" si="57"/>
        <v>3.9953097501945964</v>
      </c>
      <c r="AI64" s="15">
        <f t="shared" si="58"/>
        <v>2.8626754469002775</v>
      </c>
      <c r="AJ64" s="14">
        <f t="shared" si="59"/>
        <v>1.5164512850224063</v>
      </c>
      <c r="AK64" s="13" t="str">
        <f t="shared" si="60"/>
        <v>C2</v>
      </c>
      <c r="AL64" s="13">
        <f t="shared" si="61"/>
        <v>2.2996244998461073</v>
      </c>
      <c r="AN64" s="13">
        <v>58</v>
      </c>
      <c r="AO64" s="14">
        <v>3.3</v>
      </c>
      <c r="AP64" s="14">
        <v>1</v>
      </c>
      <c r="AQ64" s="14">
        <v>4.9000000000000004</v>
      </c>
      <c r="AR64" s="14">
        <v>2.4</v>
      </c>
      <c r="AS64" s="15">
        <f t="shared" si="62"/>
        <v>2.2323587537706233</v>
      </c>
      <c r="AT64" s="15">
        <f t="shared" si="63"/>
        <v>1.4146391766100639</v>
      </c>
      <c r="AU64" s="15">
        <f t="shared" si="64"/>
        <v>4.1461243616445271</v>
      </c>
      <c r="AV64" s="15">
        <f t="shared" si="65"/>
        <v>2.7717016737026077</v>
      </c>
      <c r="AW64" s="14">
        <f t="shared" si="66"/>
        <v>1.4146391766100639</v>
      </c>
      <c r="AX64" s="13" t="str">
        <f t="shared" si="67"/>
        <v>C2</v>
      </c>
      <c r="AY64" s="13">
        <f t="shared" si="68"/>
        <v>2.0012039999999995</v>
      </c>
      <c r="BA64" s="13">
        <v>58</v>
      </c>
      <c r="BB64" s="14">
        <v>3.3</v>
      </c>
      <c r="BC64" s="14">
        <v>1</v>
      </c>
      <c r="BD64" s="14">
        <v>4.9000000000000004</v>
      </c>
      <c r="BE64" s="14">
        <v>2.4</v>
      </c>
      <c r="BF64" s="15">
        <f t="shared" si="69"/>
        <v>2.2323587537706233</v>
      </c>
      <c r="BG64" s="15">
        <f t="shared" si="70"/>
        <v>1.3219518970756152</v>
      </c>
      <c r="BH64" s="15">
        <f t="shared" si="71"/>
        <v>4.1543651741270899</v>
      </c>
      <c r="BI64" s="15">
        <f t="shared" si="72"/>
        <v>2.701171501282146</v>
      </c>
      <c r="BJ64" s="14">
        <f t="shared" si="73"/>
        <v>1.3219518970756152</v>
      </c>
      <c r="BK64" s="13" t="str">
        <f t="shared" si="74"/>
        <v>C2</v>
      </c>
      <c r="BL64" s="13">
        <f t="shared" si="75"/>
        <v>1.747556818181818</v>
      </c>
      <c r="BN64" s="13">
        <v>58</v>
      </c>
      <c r="BO64" s="14">
        <v>3.3</v>
      </c>
      <c r="BP64" s="14">
        <v>1</v>
      </c>
      <c r="BQ64" s="14">
        <v>4.9000000000000004</v>
      </c>
      <c r="BR64" s="14">
        <v>2.4</v>
      </c>
      <c r="BS64" s="15">
        <f t="shared" si="76"/>
        <v>2.2323587537706233</v>
      </c>
      <c r="BT64" s="15">
        <f t="shared" si="77"/>
        <v>1.2741772490928749</v>
      </c>
      <c r="BU64" s="15">
        <f t="shared" si="78"/>
        <v>4.1060353904002023</v>
      </c>
      <c r="BV64" s="15">
        <f t="shared" si="79"/>
        <v>2.6378058777649382</v>
      </c>
      <c r="BW64" s="14">
        <f t="shared" si="80"/>
        <v>1.2741772490928749</v>
      </c>
      <c r="BX64" s="13" t="str">
        <f t="shared" si="81"/>
        <v>C2</v>
      </c>
      <c r="BY64" s="13">
        <f t="shared" si="82"/>
        <v>1.6235276621058861</v>
      </c>
      <c r="CA64" s="13">
        <v>58</v>
      </c>
      <c r="CB64" s="14">
        <v>3.3</v>
      </c>
      <c r="CC64" s="14">
        <v>1</v>
      </c>
      <c r="CD64" s="14">
        <v>4.9000000000000004</v>
      </c>
      <c r="CE64" s="14">
        <v>2.4</v>
      </c>
      <c r="CF64" s="15">
        <f t="shared" si="83"/>
        <v>2.2323587537706233</v>
      </c>
      <c r="CG64" s="15">
        <f t="shared" si="84"/>
        <v>1.2035122883688578</v>
      </c>
      <c r="CH64" s="15">
        <f t="shared" si="85"/>
        <v>4.0589847428707033</v>
      </c>
      <c r="CI64" s="15">
        <f t="shared" si="86"/>
        <v>2.5856458063917236</v>
      </c>
      <c r="CJ64" s="14">
        <f t="shared" si="87"/>
        <v>1.2035122883688578</v>
      </c>
      <c r="CK64" s="13" t="str">
        <f t="shared" si="88"/>
        <v>C2</v>
      </c>
      <c r="CL64" s="13">
        <f t="shared" si="89"/>
        <v>1.4484418282548448</v>
      </c>
      <c r="CN64" s="13">
        <v>58</v>
      </c>
      <c r="CO64" s="14">
        <v>3.3</v>
      </c>
      <c r="CP64" s="14">
        <v>1</v>
      </c>
      <c r="CQ64" s="14">
        <v>4.9000000000000004</v>
      </c>
      <c r="CR64" s="14">
        <v>2.4</v>
      </c>
      <c r="CS64" s="15">
        <f t="shared" si="90"/>
        <v>2.2323587537706233</v>
      </c>
      <c r="CT64" s="15">
        <f t="shared" si="91"/>
        <v>1.2035122883688578</v>
      </c>
      <c r="CU64" s="15">
        <f t="shared" si="92"/>
        <v>4.0589847428707033</v>
      </c>
      <c r="CV64" s="15">
        <f t="shared" si="93"/>
        <v>2.5722763422711616</v>
      </c>
      <c r="CW64" s="14">
        <f t="shared" si="94"/>
        <v>1.2035122883688578</v>
      </c>
      <c r="CX64" s="13" t="str">
        <f t="shared" si="95"/>
        <v>C2</v>
      </c>
      <c r="CY64" s="13">
        <f t="shared" si="96"/>
        <v>1.4484418282548448</v>
      </c>
    </row>
    <row r="65" spans="1:103" x14ac:dyDescent="0.35">
      <c r="A65" s="13">
        <v>59</v>
      </c>
      <c r="B65" s="14">
        <v>4.5999999999999996</v>
      </c>
      <c r="C65" s="14">
        <v>1.3</v>
      </c>
      <c r="D65" s="14">
        <v>6.6</v>
      </c>
      <c r="E65" s="14">
        <v>2.9</v>
      </c>
      <c r="F65" s="15">
        <f t="shared" si="100"/>
        <v>3.7496666518505348</v>
      </c>
      <c r="G65" s="15">
        <f t="shared" si="101"/>
        <v>0.59160797830996159</v>
      </c>
      <c r="H65" s="15">
        <f t="shared" si="44"/>
        <v>1.9104973174542803</v>
      </c>
      <c r="I65" s="15">
        <f t="shared" si="45"/>
        <v>1.4317821063276355</v>
      </c>
      <c r="J65" s="14">
        <f t="shared" si="46"/>
        <v>0.59160797830996159</v>
      </c>
      <c r="K65" s="13" t="str">
        <f t="shared" si="47"/>
        <v>C2</v>
      </c>
      <c r="L65" s="13">
        <f t="shared" si="48"/>
        <v>0.35</v>
      </c>
      <c r="N65" s="13">
        <v>59</v>
      </c>
      <c r="O65" s="14">
        <v>4.5999999999999996</v>
      </c>
      <c r="P65" s="14">
        <v>1.3</v>
      </c>
      <c r="Q65" s="14">
        <v>6.6</v>
      </c>
      <c r="R65" s="14">
        <v>2.9</v>
      </c>
      <c r="S65" s="15">
        <f t="shared" si="98"/>
        <v>3.6782400970378659</v>
      </c>
      <c r="T65" s="15">
        <f t="shared" si="49"/>
        <v>0.69805726886644603</v>
      </c>
      <c r="U65" s="15">
        <f t="shared" si="50"/>
        <v>1.8317831102182622</v>
      </c>
      <c r="V65" s="15">
        <f t="shared" si="99"/>
        <v>1.1517250488876662</v>
      </c>
      <c r="W65" s="14">
        <f t="shared" si="52"/>
        <v>0.69805726886644603</v>
      </c>
      <c r="X65" s="13" t="str">
        <f t="shared" si="53"/>
        <v>C2</v>
      </c>
      <c r="Y65" s="13">
        <f t="shared" si="54"/>
        <v>0.48728395061728175</v>
      </c>
      <c r="AA65" s="13">
        <v>59</v>
      </c>
      <c r="AB65" s="14">
        <v>4.5999999999999996</v>
      </c>
      <c r="AC65" s="14">
        <v>1.3</v>
      </c>
      <c r="AD65" s="14">
        <v>6.6</v>
      </c>
      <c r="AE65" s="14">
        <v>2.9</v>
      </c>
      <c r="AF65" s="15">
        <f t="shared" si="55"/>
        <v>3.7715516801609072</v>
      </c>
      <c r="AG65" s="15">
        <f t="shared" si="56"/>
        <v>0.79778857168379103</v>
      </c>
      <c r="AH65" s="15">
        <f t="shared" si="57"/>
        <v>1.9230741758222147</v>
      </c>
      <c r="AI65" s="15">
        <f t="shared" si="58"/>
        <v>1.0663271409040325</v>
      </c>
      <c r="AJ65" s="14">
        <f t="shared" si="59"/>
        <v>0.79778857168379103</v>
      </c>
      <c r="AK65" s="13" t="str">
        <f t="shared" si="60"/>
        <v>C2</v>
      </c>
      <c r="AL65" s="13">
        <f t="shared" si="61"/>
        <v>0.63646660510926334</v>
      </c>
      <c r="AN65" s="13">
        <v>59</v>
      </c>
      <c r="AO65" s="14">
        <v>4.5999999999999996</v>
      </c>
      <c r="AP65" s="14">
        <v>1.3</v>
      </c>
      <c r="AQ65" s="14">
        <v>6.6</v>
      </c>
      <c r="AR65" s="14">
        <v>2.9</v>
      </c>
      <c r="AS65" s="15">
        <f t="shared" si="62"/>
        <v>3.7715516801609072</v>
      </c>
      <c r="AT65" s="15">
        <f t="shared" si="63"/>
        <v>0.86994482583667387</v>
      </c>
      <c r="AU65" s="15">
        <f t="shared" si="64"/>
        <v>2.0636570828399674</v>
      </c>
      <c r="AV65" s="15">
        <f t="shared" si="65"/>
        <v>0.98401022045087883</v>
      </c>
      <c r="AW65" s="14">
        <f t="shared" si="66"/>
        <v>0.86994482583667387</v>
      </c>
      <c r="AX65" s="13" t="str">
        <f t="shared" si="67"/>
        <v>C2</v>
      </c>
      <c r="AY65" s="13">
        <f t="shared" si="68"/>
        <v>0.75680400000000081</v>
      </c>
      <c r="BA65" s="13">
        <v>59</v>
      </c>
      <c r="BB65" s="14">
        <v>4.5999999999999996</v>
      </c>
      <c r="BC65" s="14">
        <v>1.3</v>
      </c>
      <c r="BD65" s="14">
        <v>6.6</v>
      </c>
      <c r="BE65" s="14">
        <v>2.9</v>
      </c>
      <c r="BF65" s="15">
        <f t="shared" si="69"/>
        <v>3.7715516801609072</v>
      </c>
      <c r="BG65" s="15">
        <f t="shared" si="70"/>
        <v>0.93508021046325196</v>
      </c>
      <c r="BH65" s="15">
        <f t="shared" si="71"/>
        <v>2.0660953511394395</v>
      </c>
      <c r="BI65" s="15">
        <f t="shared" si="72"/>
        <v>0.94072516867319189</v>
      </c>
      <c r="BJ65" s="14">
        <f t="shared" si="73"/>
        <v>0.93508021046325196</v>
      </c>
      <c r="BK65" s="13" t="str">
        <f t="shared" si="74"/>
        <v>C2</v>
      </c>
      <c r="BL65" s="13">
        <f t="shared" si="75"/>
        <v>0.87437499999999957</v>
      </c>
      <c r="BN65" s="22">
        <v>59</v>
      </c>
      <c r="BO65" s="23">
        <v>4.5999999999999996</v>
      </c>
      <c r="BP65" s="23">
        <v>1.3</v>
      </c>
      <c r="BQ65" s="23">
        <v>6.6</v>
      </c>
      <c r="BR65" s="23">
        <v>2.9</v>
      </c>
      <c r="BS65" s="24">
        <f t="shared" si="76"/>
        <v>3.7715516801609072</v>
      </c>
      <c r="BT65" s="24">
        <f t="shared" si="77"/>
        <v>0.97160458365733304</v>
      </c>
      <c r="BU65" s="24">
        <f t="shared" si="78"/>
        <v>2.0270070045388864</v>
      </c>
      <c r="BV65" s="24">
        <f t="shared" si="79"/>
        <v>0.9003491236311828</v>
      </c>
      <c r="BW65" s="23">
        <f t="shared" si="80"/>
        <v>0.9003491236311828</v>
      </c>
      <c r="BX65" s="22" t="str">
        <f t="shared" si="81"/>
        <v>C4</v>
      </c>
      <c r="BY65" s="22">
        <f t="shared" si="82"/>
        <v>0.8106285444234389</v>
      </c>
      <c r="CA65" s="22">
        <v>59</v>
      </c>
      <c r="CB65" s="23">
        <v>4.5999999999999996</v>
      </c>
      <c r="CC65" s="23">
        <v>1.3</v>
      </c>
      <c r="CD65" s="23">
        <v>6.6</v>
      </c>
      <c r="CE65" s="23">
        <v>2.9</v>
      </c>
      <c r="CF65" s="24">
        <f t="shared" si="83"/>
        <v>3.7715516801609072</v>
      </c>
      <c r="CG65" s="24">
        <f t="shared" si="84"/>
        <v>1.0450483427962389</v>
      </c>
      <c r="CH65" s="24">
        <f t="shared" si="85"/>
        <v>1.9855729651664793</v>
      </c>
      <c r="CI65" s="24">
        <f t="shared" si="86"/>
        <v>0.83550238546105227</v>
      </c>
      <c r="CJ65" s="23">
        <f t="shared" si="87"/>
        <v>0.83550238546105227</v>
      </c>
      <c r="CK65" s="22" t="str">
        <f t="shared" si="88"/>
        <v>C4</v>
      </c>
      <c r="CL65" s="22">
        <f t="shared" si="89"/>
        <v>0.69806423611110879</v>
      </c>
      <c r="CN65" s="22">
        <v>59</v>
      </c>
      <c r="CO65" s="23">
        <v>4.5999999999999996</v>
      </c>
      <c r="CP65" s="23">
        <v>1.3</v>
      </c>
      <c r="CQ65" s="23">
        <v>6.6</v>
      </c>
      <c r="CR65" s="23">
        <v>2.9</v>
      </c>
      <c r="CS65" s="24">
        <f t="shared" si="90"/>
        <v>3.7715516801609072</v>
      </c>
      <c r="CT65" s="24">
        <f t="shared" si="91"/>
        <v>1.0450483427962389</v>
      </c>
      <c r="CU65" s="24">
        <f t="shared" si="92"/>
        <v>1.9855729651664793</v>
      </c>
      <c r="CV65" s="24">
        <f t="shared" si="93"/>
        <v>0.82404766888800018</v>
      </c>
      <c r="CW65" s="23">
        <f t="shared" si="94"/>
        <v>0.82404766888800018</v>
      </c>
      <c r="CX65" s="22" t="str">
        <f t="shared" si="95"/>
        <v>C4</v>
      </c>
      <c r="CY65" s="22">
        <f t="shared" si="96"/>
        <v>0.67905456059974723</v>
      </c>
    </row>
    <row r="66" spans="1:103" x14ac:dyDescent="0.35">
      <c r="A66" s="13">
        <v>60</v>
      </c>
      <c r="B66" s="14">
        <v>3.9</v>
      </c>
      <c r="C66" s="14">
        <v>1.4</v>
      </c>
      <c r="D66" s="14">
        <v>5.2</v>
      </c>
      <c r="E66" s="14">
        <v>2.7</v>
      </c>
      <c r="F66" s="15">
        <f t="shared" si="100"/>
        <v>2.8879058156387303</v>
      </c>
      <c r="G66" s="15">
        <f t="shared" si="101"/>
        <v>1.4999999999999998</v>
      </c>
      <c r="H66" s="15">
        <f t="shared" si="44"/>
        <v>2.681417535558384</v>
      </c>
      <c r="I66" s="15">
        <f t="shared" si="45"/>
        <v>2.1330729007701543</v>
      </c>
      <c r="J66" s="14">
        <f t="shared" si="46"/>
        <v>1.4999999999999998</v>
      </c>
      <c r="K66" s="13" t="str">
        <f t="shared" si="47"/>
        <v>C2</v>
      </c>
      <c r="L66" s="13">
        <f t="shared" si="48"/>
        <v>2.2499999999999991</v>
      </c>
      <c r="N66" s="13">
        <v>60</v>
      </c>
      <c r="O66" s="14">
        <v>3.9</v>
      </c>
      <c r="P66" s="14">
        <v>1.4</v>
      </c>
      <c r="Q66" s="14">
        <v>5.2</v>
      </c>
      <c r="R66" s="14">
        <v>2.7</v>
      </c>
      <c r="S66" s="15">
        <f t="shared" si="98"/>
        <v>2.762571836646714</v>
      </c>
      <c r="T66" s="15">
        <f t="shared" si="49"/>
        <v>0.92529608207652936</v>
      </c>
      <c r="U66" s="15">
        <f t="shared" si="50"/>
        <v>3.0811238371287515</v>
      </c>
      <c r="V66" s="15">
        <f t="shared" si="99"/>
        <v>2.1186843864558429</v>
      </c>
      <c r="W66" s="14">
        <f t="shared" si="52"/>
        <v>0.92529608207652936</v>
      </c>
      <c r="X66" s="13" t="str">
        <f t="shared" si="53"/>
        <v>C2</v>
      </c>
      <c r="Y66" s="13">
        <f t="shared" si="54"/>
        <v>0.8561728395061754</v>
      </c>
      <c r="AA66" s="13">
        <v>60</v>
      </c>
      <c r="AB66" s="14">
        <v>3.9</v>
      </c>
      <c r="AC66" s="14">
        <v>1.4</v>
      </c>
      <c r="AD66" s="14">
        <v>5.2</v>
      </c>
      <c r="AE66" s="14">
        <v>2.7</v>
      </c>
      <c r="AF66" s="15">
        <f t="shared" si="55"/>
        <v>2.8194517123862055</v>
      </c>
      <c r="AG66" s="15">
        <f t="shared" si="56"/>
        <v>0.80283048057971829</v>
      </c>
      <c r="AH66" s="15">
        <f t="shared" si="57"/>
        <v>3.2347996184352099</v>
      </c>
      <c r="AI66" s="15">
        <f t="shared" si="58"/>
        <v>2.0693123426463598</v>
      </c>
      <c r="AJ66" s="14">
        <f t="shared" si="59"/>
        <v>0.80283048057971829</v>
      </c>
      <c r="AK66" s="13" t="str">
        <f t="shared" si="60"/>
        <v>C2</v>
      </c>
      <c r="AL66" s="13">
        <f t="shared" si="61"/>
        <v>0.64453678054786145</v>
      </c>
      <c r="AN66" s="13">
        <v>60</v>
      </c>
      <c r="AO66" s="14">
        <v>3.9</v>
      </c>
      <c r="AP66" s="14">
        <v>1.4</v>
      </c>
      <c r="AQ66" s="14">
        <v>5.2</v>
      </c>
      <c r="AR66" s="14">
        <v>2.7</v>
      </c>
      <c r="AS66" s="15">
        <f t="shared" si="62"/>
        <v>2.8194517123862055</v>
      </c>
      <c r="AT66" s="15">
        <f t="shared" si="63"/>
        <v>0.71833418406755389</v>
      </c>
      <c r="AU66" s="15">
        <f t="shared" si="64"/>
        <v>3.3855596123667504</v>
      </c>
      <c r="AV66" s="15">
        <f t="shared" si="65"/>
        <v>1.9822606274233634</v>
      </c>
      <c r="AW66" s="14">
        <f t="shared" si="66"/>
        <v>0.71833418406755389</v>
      </c>
      <c r="AX66" s="13" t="str">
        <f t="shared" si="67"/>
        <v>C2</v>
      </c>
      <c r="AY66" s="13">
        <f t="shared" si="68"/>
        <v>0.51600399999999835</v>
      </c>
      <c r="BA66" s="13">
        <v>60</v>
      </c>
      <c r="BB66" s="14">
        <v>3.9</v>
      </c>
      <c r="BC66" s="14">
        <v>1.4</v>
      </c>
      <c r="BD66" s="14">
        <v>5.2</v>
      </c>
      <c r="BE66" s="14">
        <v>2.7</v>
      </c>
      <c r="BF66" s="15">
        <f t="shared" si="69"/>
        <v>2.8194517123862055</v>
      </c>
      <c r="BG66" s="15">
        <f t="shared" si="70"/>
        <v>0.65734486590166064</v>
      </c>
      <c r="BH66" s="15">
        <f t="shared" si="71"/>
        <v>3.396873562557194</v>
      </c>
      <c r="BI66" s="15">
        <f t="shared" si="72"/>
        <v>1.9112014848525203</v>
      </c>
      <c r="BJ66" s="14">
        <f t="shared" si="73"/>
        <v>0.65734486590166064</v>
      </c>
      <c r="BK66" s="13" t="str">
        <f t="shared" si="74"/>
        <v>C2</v>
      </c>
      <c r="BL66" s="13">
        <f t="shared" si="75"/>
        <v>0.4321022727272722</v>
      </c>
      <c r="BN66" s="13">
        <v>60</v>
      </c>
      <c r="BO66" s="14">
        <v>3.9</v>
      </c>
      <c r="BP66" s="14">
        <v>1.4</v>
      </c>
      <c r="BQ66" s="14">
        <v>5.2</v>
      </c>
      <c r="BR66" s="14">
        <v>2.7</v>
      </c>
      <c r="BS66" s="15">
        <f t="shared" si="76"/>
        <v>2.8194517123862055</v>
      </c>
      <c r="BT66" s="15">
        <f t="shared" si="77"/>
        <v>0.62673435743448325</v>
      </c>
      <c r="BU66" s="15">
        <f t="shared" si="78"/>
        <v>3.3449599992301415</v>
      </c>
      <c r="BV66" s="15">
        <f t="shared" si="79"/>
        <v>1.8498467212851775</v>
      </c>
      <c r="BW66" s="14">
        <f t="shared" si="80"/>
        <v>0.62673435743448325</v>
      </c>
      <c r="BX66" s="13" t="str">
        <f t="shared" si="81"/>
        <v>C2</v>
      </c>
      <c r="BY66" s="13">
        <f t="shared" si="82"/>
        <v>0.39279595478881463</v>
      </c>
      <c r="CA66" s="13">
        <v>60</v>
      </c>
      <c r="CB66" s="14">
        <v>3.9</v>
      </c>
      <c r="CC66" s="14">
        <v>1.4</v>
      </c>
      <c r="CD66" s="14">
        <v>5.2</v>
      </c>
      <c r="CE66" s="14">
        <v>2.7</v>
      </c>
      <c r="CF66" s="15">
        <f t="shared" si="83"/>
        <v>2.8194517123862055</v>
      </c>
      <c r="CG66" s="15">
        <f t="shared" si="84"/>
        <v>0.56103263517243862</v>
      </c>
      <c r="CH66" s="15">
        <f t="shared" si="85"/>
        <v>3.2953972229676443</v>
      </c>
      <c r="CI66" s="15">
        <f t="shared" si="86"/>
        <v>1.8014293129191725</v>
      </c>
      <c r="CJ66" s="14">
        <f t="shared" si="87"/>
        <v>0.56103263517243862</v>
      </c>
      <c r="CK66" s="13" t="str">
        <f t="shared" si="88"/>
        <v>C2</v>
      </c>
      <c r="CL66" s="13">
        <f t="shared" si="89"/>
        <v>0.31475761772853061</v>
      </c>
      <c r="CN66" s="13">
        <v>60</v>
      </c>
      <c r="CO66" s="14">
        <v>3.9</v>
      </c>
      <c r="CP66" s="14">
        <v>1.4</v>
      </c>
      <c r="CQ66" s="14">
        <v>5.2</v>
      </c>
      <c r="CR66" s="14">
        <v>2.7</v>
      </c>
      <c r="CS66" s="15">
        <f t="shared" si="90"/>
        <v>2.8194517123862055</v>
      </c>
      <c r="CT66" s="15">
        <f t="shared" si="91"/>
        <v>0.56103263517243862</v>
      </c>
      <c r="CU66" s="15">
        <f t="shared" si="92"/>
        <v>3.2953972229676443</v>
      </c>
      <c r="CV66" s="15">
        <f t="shared" si="93"/>
        <v>1.7885901041322314</v>
      </c>
      <c r="CW66" s="14">
        <f t="shared" si="94"/>
        <v>0.56103263517243862</v>
      </c>
      <c r="CX66" s="13" t="str">
        <f t="shared" si="95"/>
        <v>C2</v>
      </c>
      <c r="CY66" s="13">
        <f t="shared" si="96"/>
        <v>0.31475761772853061</v>
      </c>
    </row>
    <row r="67" spans="1:103" x14ac:dyDescent="0.35">
      <c r="A67" s="13">
        <v>61</v>
      </c>
      <c r="B67" s="14">
        <v>3.5</v>
      </c>
      <c r="C67" s="14">
        <v>1</v>
      </c>
      <c r="D67" s="14">
        <v>5</v>
      </c>
      <c r="E67" s="14">
        <v>2</v>
      </c>
      <c r="F67" s="15">
        <f t="shared" si="100"/>
        <v>2.7037011669191551</v>
      </c>
      <c r="G67" s="15">
        <f t="shared" si="101"/>
        <v>2.2759613353482084</v>
      </c>
      <c r="H67" s="15">
        <f t="shared" si="44"/>
        <v>3.4467375879228173</v>
      </c>
      <c r="I67" s="15">
        <f t="shared" si="45"/>
        <v>2.9495762407505253</v>
      </c>
      <c r="J67" s="14">
        <f t="shared" si="46"/>
        <v>2.2759613353482084</v>
      </c>
      <c r="K67" s="13" t="str">
        <f t="shared" si="47"/>
        <v>C2</v>
      </c>
      <c r="L67" s="13">
        <f t="shared" si="48"/>
        <v>5.18</v>
      </c>
      <c r="N67" s="13">
        <v>61</v>
      </c>
      <c r="O67" s="14">
        <v>3.5</v>
      </c>
      <c r="P67" s="14">
        <v>1</v>
      </c>
      <c r="Q67" s="14">
        <v>5</v>
      </c>
      <c r="R67" s="14">
        <v>2</v>
      </c>
      <c r="S67" s="15">
        <f t="shared" si="98"/>
        <v>2.5617547631182602</v>
      </c>
      <c r="T67" s="15">
        <f t="shared" si="49"/>
        <v>1.5947776323516185</v>
      </c>
      <c r="U67" s="15">
        <f t="shared" si="50"/>
        <v>3.7503905613790272</v>
      </c>
      <c r="V67" s="15">
        <f t="shared" si="99"/>
        <v>2.8460498941515429</v>
      </c>
      <c r="W67" s="14">
        <f t="shared" si="52"/>
        <v>1.5947776323516185</v>
      </c>
      <c r="X67" s="13" t="str">
        <f t="shared" si="53"/>
        <v>C2</v>
      </c>
      <c r="Y67" s="13">
        <f t="shared" si="54"/>
        <v>2.5433156966490342</v>
      </c>
      <c r="AA67" s="13">
        <v>61</v>
      </c>
      <c r="AB67" s="14">
        <v>3.5</v>
      </c>
      <c r="AC67" s="14">
        <v>1</v>
      </c>
      <c r="AD67" s="14">
        <v>5</v>
      </c>
      <c r="AE67" s="14">
        <v>2</v>
      </c>
      <c r="AF67" s="15">
        <f t="shared" si="55"/>
        <v>2.5898168073692798</v>
      </c>
      <c r="AG67" s="15">
        <f t="shared" si="56"/>
        <v>1.4732027200056592</v>
      </c>
      <c r="AH67" s="15">
        <f t="shared" si="57"/>
        <v>3.8834355187863538</v>
      </c>
      <c r="AI67" s="15">
        <f t="shared" si="58"/>
        <v>2.7829679686057665</v>
      </c>
      <c r="AJ67" s="14">
        <f t="shared" si="59"/>
        <v>1.4732027200056592</v>
      </c>
      <c r="AK67" s="13" t="str">
        <f t="shared" si="60"/>
        <v>C2</v>
      </c>
      <c r="AL67" s="13">
        <f t="shared" si="61"/>
        <v>2.1703262542320729</v>
      </c>
      <c r="AN67" s="13">
        <v>61</v>
      </c>
      <c r="AO67" s="14">
        <v>3.5</v>
      </c>
      <c r="AP67" s="14">
        <v>1</v>
      </c>
      <c r="AQ67" s="14">
        <v>5</v>
      </c>
      <c r="AR67" s="14">
        <v>2</v>
      </c>
      <c r="AS67" s="15">
        <f t="shared" si="62"/>
        <v>2.5898168073692798</v>
      </c>
      <c r="AT67" s="15">
        <f t="shared" si="63"/>
        <v>1.3808707397870374</v>
      </c>
      <c r="AU67" s="15">
        <f t="shared" si="64"/>
        <v>4.0353042705049607</v>
      </c>
      <c r="AV67" s="15">
        <f t="shared" si="65"/>
        <v>2.6909066904399501</v>
      </c>
      <c r="AW67" s="14">
        <f t="shared" si="66"/>
        <v>1.3808707397870374</v>
      </c>
      <c r="AX67" s="13" t="str">
        <f t="shared" si="67"/>
        <v>C2</v>
      </c>
      <c r="AY67" s="13">
        <f t="shared" si="68"/>
        <v>1.9068040000000002</v>
      </c>
      <c r="BA67" s="13">
        <v>61</v>
      </c>
      <c r="BB67" s="14">
        <v>3.5</v>
      </c>
      <c r="BC67" s="14">
        <v>1</v>
      </c>
      <c r="BD67" s="14">
        <v>5</v>
      </c>
      <c r="BE67" s="14">
        <v>2</v>
      </c>
      <c r="BF67" s="15">
        <f t="shared" si="69"/>
        <v>2.5898168073692798</v>
      </c>
      <c r="BG67" s="15">
        <f t="shared" si="70"/>
        <v>1.2939764294607534</v>
      </c>
      <c r="BH67" s="15">
        <f t="shared" si="71"/>
        <v>4.0415034331298054</v>
      </c>
      <c r="BI67" s="15">
        <f t="shared" si="72"/>
        <v>2.622621905871493</v>
      </c>
      <c r="BJ67" s="14">
        <f t="shared" si="73"/>
        <v>1.2939764294607534</v>
      </c>
      <c r="BK67" s="13" t="str">
        <f t="shared" si="74"/>
        <v>C2</v>
      </c>
      <c r="BL67" s="13">
        <f t="shared" si="75"/>
        <v>1.6743750000000002</v>
      </c>
      <c r="BN67" s="13">
        <v>61</v>
      </c>
      <c r="BO67" s="14">
        <v>3.5</v>
      </c>
      <c r="BP67" s="14">
        <v>1</v>
      </c>
      <c r="BQ67" s="14">
        <v>5</v>
      </c>
      <c r="BR67" s="14">
        <v>2</v>
      </c>
      <c r="BS67" s="15">
        <f t="shared" si="76"/>
        <v>2.5898168073692798</v>
      </c>
      <c r="BT67" s="15">
        <f t="shared" si="77"/>
        <v>1.2567343874671657</v>
      </c>
      <c r="BU67" s="15">
        <f t="shared" si="78"/>
        <v>3.9952264415833345</v>
      </c>
      <c r="BV67" s="15">
        <f t="shared" si="79"/>
        <v>2.5572952467804808</v>
      </c>
      <c r="BW67" s="14">
        <f t="shared" si="80"/>
        <v>1.2567343874671657</v>
      </c>
      <c r="BX67" s="13" t="str">
        <f t="shared" si="81"/>
        <v>C2</v>
      </c>
      <c r="BY67" s="13">
        <f t="shared" si="82"/>
        <v>1.5793813206424723</v>
      </c>
      <c r="CA67" s="13">
        <v>61</v>
      </c>
      <c r="CB67" s="14">
        <v>3.5</v>
      </c>
      <c r="CC67" s="14">
        <v>1</v>
      </c>
      <c r="CD67" s="14">
        <v>5</v>
      </c>
      <c r="CE67" s="14">
        <v>2</v>
      </c>
      <c r="CF67" s="15">
        <f t="shared" si="83"/>
        <v>2.5898168073692798</v>
      </c>
      <c r="CG67" s="15">
        <f t="shared" si="84"/>
        <v>1.1858906210510942</v>
      </c>
      <c r="CH67" s="15">
        <f t="shared" si="85"/>
        <v>3.950361647097282</v>
      </c>
      <c r="CI67" s="15">
        <f t="shared" si="86"/>
        <v>2.5081827889485595</v>
      </c>
      <c r="CJ67" s="14">
        <f t="shared" si="87"/>
        <v>1.1858906210510942</v>
      </c>
      <c r="CK67" s="13" t="str">
        <f t="shared" si="88"/>
        <v>C2</v>
      </c>
      <c r="CL67" s="13">
        <f t="shared" si="89"/>
        <v>1.4063365650969499</v>
      </c>
      <c r="CN67" s="13">
        <v>61</v>
      </c>
      <c r="CO67" s="14">
        <v>3.5</v>
      </c>
      <c r="CP67" s="14">
        <v>1</v>
      </c>
      <c r="CQ67" s="14">
        <v>5</v>
      </c>
      <c r="CR67" s="14">
        <v>2</v>
      </c>
      <c r="CS67" s="15">
        <f t="shared" si="90"/>
        <v>2.5898168073692798</v>
      </c>
      <c r="CT67" s="15">
        <f t="shared" si="91"/>
        <v>1.1858906210510942</v>
      </c>
      <c r="CU67" s="15">
        <f t="shared" si="92"/>
        <v>3.950361647097282</v>
      </c>
      <c r="CV67" s="15">
        <f t="shared" si="93"/>
        <v>2.4952349423937221</v>
      </c>
      <c r="CW67" s="14">
        <f t="shared" si="94"/>
        <v>1.1858906210510942</v>
      </c>
      <c r="CX67" s="13" t="str">
        <f t="shared" si="95"/>
        <v>C2</v>
      </c>
      <c r="CY67" s="13">
        <f t="shared" si="96"/>
        <v>1.4063365650969499</v>
      </c>
    </row>
    <row r="68" spans="1:103" x14ac:dyDescent="0.35">
      <c r="A68" s="13">
        <v>62</v>
      </c>
      <c r="B68" s="14">
        <v>4.2</v>
      </c>
      <c r="C68" s="14">
        <v>1.5</v>
      </c>
      <c r="D68" s="14">
        <v>5.9</v>
      </c>
      <c r="E68" s="14">
        <v>3</v>
      </c>
      <c r="F68" s="15">
        <f t="shared" si="100"/>
        <v>3.2280024783137948</v>
      </c>
      <c r="G68" s="15">
        <f t="shared" si="101"/>
        <v>0.71414284285428464</v>
      </c>
      <c r="H68" s="15">
        <f t="shared" si="44"/>
        <v>2.1189620100417086</v>
      </c>
      <c r="I68" s="15">
        <f t="shared" si="45"/>
        <v>1.5264337522473748</v>
      </c>
      <c r="J68" s="14">
        <f t="shared" si="46"/>
        <v>0.71414284285428464</v>
      </c>
      <c r="K68" s="13" t="str">
        <f t="shared" si="47"/>
        <v>C2</v>
      </c>
      <c r="L68" s="13">
        <f t="shared" si="48"/>
        <v>0.50999999999999945</v>
      </c>
      <c r="N68" s="13">
        <v>62</v>
      </c>
      <c r="O68" s="14">
        <v>4.2</v>
      </c>
      <c r="P68" s="14">
        <v>1.5</v>
      </c>
      <c r="Q68" s="14">
        <v>5.9</v>
      </c>
      <c r="R68" s="14">
        <v>3</v>
      </c>
      <c r="S68" s="15">
        <f t="shared" si="98"/>
        <v>3.1348201336409502</v>
      </c>
      <c r="T68" s="15">
        <f t="shared" si="49"/>
        <v>0.3518407127170205</v>
      </c>
      <c r="U68" s="15">
        <f t="shared" si="50"/>
        <v>2.3854069264983182</v>
      </c>
      <c r="V68" s="15">
        <f t="shared" si="99"/>
        <v>1.4610632711669078</v>
      </c>
      <c r="W68" s="14">
        <f t="shared" si="52"/>
        <v>0.3518407127170205</v>
      </c>
      <c r="X68" s="13" t="str">
        <f t="shared" si="53"/>
        <v>C2</v>
      </c>
      <c r="Y68" s="13">
        <f t="shared" si="54"/>
        <v>0.12379188712522095</v>
      </c>
      <c r="AA68" s="13">
        <v>62</v>
      </c>
      <c r="AB68" s="14">
        <v>4.2</v>
      </c>
      <c r="AC68" s="14">
        <v>1.5</v>
      </c>
      <c r="AD68" s="14">
        <v>5.9</v>
      </c>
      <c r="AE68" s="14">
        <v>3</v>
      </c>
      <c r="AF68" s="15">
        <f t="shared" si="55"/>
        <v>3.2177044121497094</v>
      </c>
      <c r="AG68" s="15">
        <f t="shared" si="56"/>
        <v>0.31396157132228675</v>
      </c>
      <c r="AH68" s="15">
        <f t="shared" si="57"/>
        <v>2.5269264221296881</v>
      </c>
      <c r="AI68" s="15">
        <f t="shared" si="58"/>
        <v>1.4070930012922773</v>
      </c>
      <c r="AJ68" s="14">
        <f t="shared" si="59"/>
        <v>0.31396157132228675</v>
      </c>
      <c r="AK68" s="13" t="str">
        <f t="shared" si="60"/>
        <v>C2</v>
      </c>
      <c r="AL68" s="13">
        <f t="shared" si="61"/>
        <v>9.8571868267159343E-2</v>
      </c>
      <c r="AN68" s="13">
        <v>62</v>
      </c>
      <c r="AO68" s="14">
        <v>4.2</v>
      </c>
      <c r="AP68" s="14">
        <v>1.5</v>
      </c>
      <c r="AQ68" s="14">
        <v>5.9</v>
      </c>
      <c r="AR68" s="14">
        <v>3</v>
      </c>
      <c r="AS68" s="15">
        <f t="shared" si="62"/>
        <v>3.2177044121497094</v>
      </c>
      <c r="AT68" s="15">
        <f t="shared" si="63"/>
        <v>0.32063062860556546</v>
      </c>
      <c r="AU68" s="15">
        <f t="shared" si="64"/>
        <v>2.6746365277464457</v>
      </c>
      <c r="AV68" s="15">
        <f t="shared" si="65"/>
        <v>1.3189493793558329</v>
      </c>
      <c r="AW68" s="14">
        <f t="shared" si="66"/>
        <v>0.32063062860556546</v>
      </c>
      <c r="AX68" s="13" t="str">
        <f t="shared" si="67"/>
        <v>C2</v>
      </c>
      <c r="AY68" s="13">
        <f t="shared" si="68"/>
        <v>0.10280400000000005</v>
      </c>
      <c r="BA68" s="13">
        <v>62</v>
      </c>
      <c r="BB68" s="14">
        <v>4.2</v>
      </c>
      <c r="BC68" s="14">
        <v>1.5</v>
      </c>
      <c r="BD68" s="14">
        <v>5.9</v>
      </c>
      <c r="BE68" s="14">
        <v>3</v>
      </c>
      <c r="BF68" s="15">
        <f t="shared" si="69"/>
        <v>3.2177044121497094</v>
      </c>
      <c r="BG68" s="15">
        <f t="shared" si="70"/>
        <v>0.3690436042233789</v>
      </c>
      <c r="BH68" s="15">
        <f t="shared" si="71"/>
        <v>2.6849115441667726</v>
      </c>
      <c r="BI68" s="15">
        <f t="shared" si="72"/>
        <v>1.2506217461991112</v>
      </c>
      <c r="BJ68" s="14">
        <f t="shared" si="73"/>
        <v>0.3690436042233789</v>
      </c>
      <c r="BK68" s="13" t="str">
        <f t="shared" si="74"/>
        <v>C2</v>
      </c>
      <c r="BL68" s="13">
        <f t="shared" si="75"/>
        <v>0.13619318181818194</v>
      </c>
      <c r="BN68" s="13">
        <v>62</v>
      </c>
      <c r="BO68" s="14">
        <v>4.2</v>
      </c>
      <c r="BP68" s="14">
        <v>1.5</v>
      </c>
      <c r="BQ68" s="14">
        <v>5.9</v>
      </c>
      <c r="BR68" s="14">
        <v>3</v>
      </c>
      <c r="BS68" s="15">
        <f t="shared" si="76"/>
        <v>3.2177044121497094</v>
      </c>
      <c r="BT68" s="15">
        <f t="shared" si="77"/>
        <v>0.38901483282089711</v>
      </c>
      <c r="BU68" s="15">
        <f t="shared" si="78"/>
        <v>2.6348820752162441</v>
      </c>
      <c r="BV68" s="15">
        <f t="shared" si="79"/>
        <v>1.1944519667802365</v>
      </c>
      <c r="BW68" s="14">
        <f t="shared" si="80"/>
        <v>0.38901483282089711</v>
      </c>
      <c r="BX68" s="13" t="str">
        <f t="shared" si="81"/>
        <v>C2</v>
      </c>
      <c r="BY68" s="13">
        <f t="shared" si="82"/>
        <v>0.15133254015467051</v>
      </c>
      <c r="CA68" s="13">
        <v>62</v>
      </c>
      <c r="CB68" s="14">
        <v>4.2</v>
      </c>
      <c r="CC68" s="14">
        <v>1.5</v>
      </c>
      <c r="CD68" s="14">
        <v>5.9</v>
      </c>
      <c r="CE68" s="14">
        <v>3</v>
      </c>
      <c r="CF68" s="15">
        <f t="shared" si="83"/>
        <v>3.2177044121497094</v>
      </c>
      <c r="CG68" s="15">
        <f t="shared" si="84"/>
        <v>0.44428503989657514</v>
      </c>
      <c r="CH68" s="15">
        <f t="shared" si="85"/>
        <v>2.5853294899158548</v>
      </c>
      <c r="CI68" s="15">
        <f t="shared" si="86"/>
        <v>1.1347455967944713</v>
      </c>
      <c r="CJ68" s="14">
        <f t="shared" si="87"/>
        <v>0.44428503989657514</v>
      </c>
      <c r="CK68" s="13" t="str">
        <f t="shared" si="88"/>
        <v>C2</v>
      </c>
      <c r="CL68" s="13">
        <f t="shared" si="89"/>
        <v>0.19738919667590135</v>
      </c>
      <c r="CN68" s="13">
        <v>62</v>
      </c>
      <c r="CO68" s="14">
        <v>4.2</v>
      </c>
      <c r="CP68" s="14">
        <v>1.5</v>
      </c>
      <c r="CQ68" s="14">
        <v>5.9</v>
      </c>
      <c r="CR68" s="14">
        <v>3</v>
      </c>
      <c r="CS68" s="15">
        <f t="shared" si="90"/>
        <v>3.2177044121497094</v>
      </c>
      <c r="CT68" s="15">
        <f t="shared" si="91"/>
        <v>0.44428503989657514</v>
      </c>
      <c r="CU68" s="15">
        <f t="shared" si="92"/>
        <v>2.5853294899158548</v>
      </c>
      <c r="CV68" s="15">
        <f t="shared" si="93"/>
        <v>1.1213482543521085</v>
      </c>
      <c r="CW68" s="14">
        <f t="shared" si="94"/>
        <v>0.44428503989657514</v>
      </c>
      <c r="CX68" s="13" t="str">
        <f t="shared" si="95"/>
        <v>C2</v>
      </c>
      <c r="CY68" s="13">
        <f t="shared" si="96"/>
        <v>0.19738919667590135</v>
      </c>
    </row>
    <row r="69" spans="1:103" x14ac:dyDescent="0.35">
      <c r="A69" s="13">
        <v>63</v>
      </c>
      <c r="B69" s="14">
        <v>4</v>
      </c>
      <c r="C69" s="14">
        <v>1</v>
      </c>
      <c r="D69" s="14">
        <v>6</v>
      </c>
      <c r="E69" s="14">
        <v>2.2000000000000002</v>
      </c>
      <c r="F69" s="15">
        <f t="shared" si="100"/>
        <v>3.1464265445104549</v>
      </c>
      <c r="G69" s="15">
        <f t="shared" si="101"/>
        <v>1.4662878298615178</v>
      </c>
      <c r="H69" s="15">
        <f t="shared" si="44"/>
        <v>2.7477263328068169</v>
      </c>
      <c r="I69" s="15">
        <f t="shared" si="45"/>
        <v>2.2649503305812249</v>
      </c>
      <c r="J69" s="14">
        <f t="shared" si="46"/>
        <v>1.4662878298615178</v>
      </c>
      <c r="K69" s="13" t="str">
        <f t="shared" si="47"/>
        <v>C2</v>
      </c>
      <c r="L69" s="13">
        <f t="shared" si="48"/>
        <v>2.1499999999999995</v>
      </c>
      <c r="N69" s="13">
        <v>63</v>
      </c>
      <c r="O69" s="14">
        <v>4</v>
      </c>
      <c r="P69" s="14">
        <v>1</v>
      </c>
      <c r="Q69" s="14">
        <v>6</v>
      </c>
      <c r="R69" s="14">
        <v>2.2000000000000002</v>
      </c>
      <c r="S69" s="15">
        <f t="shared" si="98"/>
        <v>3.0464442815316253</v>
      </c>
      <c r="T69" s="15">
        <f t="shared" si="49"/>
        <v>0.83265580923274107</v>
      </c>
      <c r="U69" s="15">
        <f t="shared" si="50"/>
        <v>2.8201638427089653</v>
      </c>
      <c r="V69" s="15">
        <f t="shared" si="99"/>
        <v>2.0307923692634926</v>
      </c>
      <c r="W69" s="14">
        <f t="shared" si="52"/>
        <v>0.83265580923274107</v>
      </c>
      <c r="X69" s="13" t="str">
        <f t="shared" si="53"/>
        <v>C2</v>
      </c>
      <c r="Y69" s="13">
        <f t="shared" si="54"/>
        <v>0.69331569664903092</v>
      </c>
      <c r="AA69" s="13">
        <v>63</v>
      </c>
      <c r="AB69" s="14">
        <v>4</v>
      </c>
      <c r="AC69" s="14">
        <v>1</v>
      </c>
      <c r="AD69" s="14">
        <v>6</v>
      </c>
      <c r="AE69" s="14">
        <v>2.2000000000000002</v>
      </c>
      <c r="AF69" s="15">
        <f t="shared" si="55"/>
        <v>3.1150951449994393</v>
      </c>
      <c r="AG69" s="15">
        <f t="shared" si="56"/>
        <v>0.7643205501325202</v>
      </c>
      <c r="AH69" s="15">
        <f t="shared" si="57"/>
        <v>2.9212888545004541</v>
      </c>
      <c r="AI69" s="15">
        <f t="shared" si="58"/>
        <v>1.9493359675247639</v>
      </c>
      <c r="AJ69" s="14">
        <f t="shared" si="59"/>
        <v>0.7643205501325202</v>
      </c>
      <c r="AK69" s="13" t="str">
        <f t="shared" si="60"/>
        <v>C2</v>
      </c>
      <c r="AL69" s="13">
        <f t="shared" si="61"/>
        <v>0.5841859033548783</v>
      </c>
      <c r="AN69" s="13">
        <v>63</v>
      </c>
      <c r="AO69" s="14">
        <v>4</v>
      </c>
      <c r="AP69" s="14">
        <v>1</v>
      </c>
      <c r="AQ69" s="14">
        <v>6</v>
      </c>
      <c r="AR69" s="14">
        <v>2.2000000000000002</v>
      </c>
      <c r="AS69" s="15">
        <f t="shared" si="62"/>
        <v>3.1150951449994393</v>
      </c>
      <c r="AT69" s="15">
        <f t="shared" si="63"/>
        <v>0.71105836609943751</v>
      </c>
      <c r="AU69" s="15">
        <f t="shared" si="64"/>
        <v>3.0687153482994964</v>
      </c>
      <c r="AV69" s="15">
        <f t="shared" si="65"/>
        <v>1.8541860326519328</v>
      </c>
      <c r="AW69" s="14">
        <f t="shared" si="66"/>
        <v>0.71105836609943751</v>
      </c>
      <c r="AX69" s="13" t="str">
        <f t="shared" si="67"/>
        <v>C2</v>
      </c>
      <c r="AY69" s="13">
        <f t="shared" si="68"/>
        <v>0.50560400000000172</v>
      </c>
      <c r="BA69" s="13">
        <v>63</v>
      </c>
      <c r="BB69" s="14">
        <v>4</v>
      </c>
      <c r="BC69" s="14">
        <v>1</v>
      </c>
      <c r="BD69" s="14">
        <v>6</v>
      </c>
      <c r="BE69" s="14">
        <v>2.2000000000000002</v>
      </c>
      <c r="BF69" s="15">
        <f t="shared" si="69"/>
        <v>3.1150951449994393</v>
      </c>
      <c r="BG69" s="15">
        <f t="shared" si="70"/>
        <v>0.65353062110912064</v>
      </c>
      <c r="BH69" s="15">
        <f t="shared" si="71"/>
        <v>3.0698126978693674</v>
      </c>
      <c r="BI69" s="15">
        <f t="shared" si="72"/>
        <v>1.7936656796203496</v>
      </c>
      <c r="BJ69" s="14">
        <f t="shared" si="73"/>
        <v>0.65353062110912064</v>
      </c>
      <c r="BK69" s="13" t="str">
        <f t="shared" si="74"/>
        <v>C2</v>
      </c>
      <c r="BL69" s="13">
        <f t="shared" si="75"/>
        <v>0.42710227272727297</v>
      </c>
      <c r="BN69" s="13">
        <v>63</v>
      </c>
      <c r="BO69" s="14">
        <v>4</v>
      </c>
      <c r="BP69" s="14">
        <v>1</v>
      </c>
      <c r="BQ69" s="14">
        <v>6</v>
      </c>
      <c r="BR69" s="14">
        <v>2.2000000000000002</v>
      </c>
      <c r="BS69" s="15">
        <f t="shared" si="76"/>
        <v>3.1150951449994393</v>
      </c>
      <c r="BT69" s="15">
        <f t="shared" si="77"/>
        <v>0.64249198811254915</v>
      </c>
      <c r="BU69" s="15">
        <f t="shared" si="78"/>
        <v>3.0305349382302658</v>
      </c>
      <c r="BV69" s="15">
        <f t="shared" si="79"/>
        <v>1.7313535358679824</v>
      </c>
      <c r="BW69" s="14">
        <f t="shared" si="80"/>
        <v>0.64249198811254915</v>
      </c>
      <c r="BX69" s="13" t="str">
        <f t="shared" si="81"/>
        <v>C2</v>
      </c>
      <c r="BY69" s="13">
        <f t="shared" si="82"/>
        <v>0.41279595478881598</v>
      </c>
      <c r="CA69" s="13">
        <v>63</v>
      </c>
      <c r="CB69" s="14">
        <v>4</v>
      </c>
      <c r="CC69" s="14">
        <v>1</v>
      </c>
      <c r="CD69" s="14">
        <v>6</v>
      </c>
      <c r="CE69" s="14">
        <v>2.2000000000000002</v>
      </c>
      <c r="CF69" s="15">
        <f t="shared" si="83"/>
        <v>3.1150951449994393</v>
      </c>
      <c r="CG69" s="15">
        <f t="shared" si="84"/>
        <v>0.63703237696955317</v>
      </c>
      <c r="CH69" s="15">
        <f t="shared" si="85"/>
        <v>2.9901624418368034</v>
      </c>
      <c r="CI69" s="15">
        <f t="shared" si="86"/>
        <v>1.673364147292645</v>
      </c>
      <c r="CJ69" s="14">
        <f t="shared" si="87"/>
        <v>0.63703237696955317</v>
      </c>
      <c r="CK69" s="13" t="str">
        <f t="shared" si="88"/>
        <v>C2</v>
      </c>
      <c r="CL69" s="13">
        <f t="shared" si="89"/>
        <v>0.40581024930747889</v>
      </c>
      <c r="CN69" s="13">
        <v>63</v>
      </c>
      <c r="CO69" s="14">
        <v>4</v>
      </c>
      <c r="CP69" s="14">
        <v>1</v>
      </c>
      <c r="CQ69" s="14">
        <v>6</v>
      </c>
      <c r="CR69" s="14">
        <v>2.2000000000000002</v>
      </c>
      <c r="CS69" s="15">
        <f t="shared" si="90"/>
        <v>3.1150951449994393</v>
      </c>
      <c r="CT69" s="15">
        <f t="shared" si="91"/>
        <v>0.63703237696955317</v>
      </c>
      <c r="CU69" s="15">
        <f t="shared" si="92"/>
        <v>2.9901624418368034</v>
      </c>
      <c r="CV69" s="15">
        <f t="shared" si="93"/>
        <v>1.6601799353511661</v>
      </c>
      <c r="CW69" s="14">
        <f t="shared" si="94"/>
        <v>0.63703237696955317</v>
      </c>
      <c r="CX69" s="13" t="str">
        <f t="shared" si="95"/>
        <v>C2</v>
      </c>
      <c r="CY69" s="13">
        <f t="shared" si="96"/>
        <v>0.40581024930747889</v>
      </c>
    </row>
    <row r="70" spans="1:103" x14ac:dyDescent="0.35">
      <c r="A70" s="13">
        <v>64</v>
      </c>
      <c r="B70" s="14">
        <v>4.7</v>
      </c>
      <c r="C70" s="14">
        <v>1.4</v>
      </c>
      <c r="D70" s="14">
        <v>6.1</v>
      </c>
      <c r="E70" s="14">
        <v>2.9</v>
      </c>
      <c r="F70" s="15">
        <f t="shared" si="100"/>
        <v>3.7</v>
      </c>
      <c r="G70" s="15">
        <f t="shared" si="101"/>
        <v>0.48989794855663565</v>
      </c>
      <c r="H70" s="15">
        <f t="shared" si="44"/>
        <v>1.7606816861659007</v>
      </c>
      <c r="I70" s="15">
        <f t="shared" si="45"/>
        <v>1.2489995996796797</v>
      </c>
      <c r="J70" s="14">
        <f t="shared" si="46"/>
        <v>0.48989794855663565</v>
      </c>
      <c r="K70" s="13" t="str">
        <f t="shared" si="47"/>
        <v>C2</v>
      </c>
      <c r="L70" s="13">
        <f t="shared" si="48"/>
        <v>0.24000000000000005</v>
      </c>
      <c r="N70" s="13">
        <v>64</v>
      </c>
      <c r="O70" s="14">
        <v>4.7</v>
      </c>
      <c r="P70" s="14">
        <v>1.4</v>
      </c>
      <c r="Q70" s="14">
        <v>6.1</v>
      </c>
      <c r="R70" s="14">
        <v>2.9</v>
      </c>
      <c r="S70" s="15">
        <f t="shared" si="98"/>
        <v>3.6105834648371129</v>
      </c>
      <c r="T70" s="15">
        <f t="shared" si="49"/>
        <v>0.33306867800511758</v>
      </c>
      <c r="U70" s="15">
        <f t="shared" si="50"/>
        <v>1.9312275601794524</v>
      </c>
      <c r="V70" s="15">
        <f t="shared" si="99"/>
        <v>1.0732030124269856</v>
      </c>
      <c r="W70" s="14">
        <f t="shared" si="52"/>
        <v>0.33306867800511758</v>
      </c>
      <c r="X70" s="13" t="str">
        <f t="shared" si="53"/>
        <v>C2</v>
      </c>
      <c r="Y70" s="13">
        <f t="shared" si="54"/>
        <v>0.1109347442680767</v>
      </c>
      <c r="AA70" s="13">
        <v>64</v>
      </c>
      <c r="AB70" s="14">
        <v>4.7</v>
      </c>
      <c r="AC70" s="14">
        <v>1.4</v>
      </c>
      <c r="AD70" s="14">
        <v>6.1</v>
      </c>
      <c r="AE70" s="14">
        <v>2.9</v>
      </c>
      <c r="AF70" s="15">
        <f t="shared" si="55"/>
        <v>3.6942581464476945</v>
      </c>
      <c r="AG70" s="15">
        <f t="shared" si="56"/>
        <v>0.45631238321371048</v>
      </c>
      <c r="AH70" s="15">
        <f t="shared" si="57"/>
        <v>2.0631979338603745</v>
      </c>
      <c r="AI70" s="15">
        <f t="shared" si="58"/>
        <v>0.99386511013459677</v>
      </c>
      <c r="AJ70" s="14">
        <f t="shared" si="59"/>
        <v>0.45631238321371048</v>
      </c>
      <c r="AK70" s="13" t="str">
        <f t="shared" si="60"/>
        <v>C2</v>
      </c>
      <c r="AL70" s="13">
        <f t="shared" si="61"/>
        <v>0.20822099107417616</v>
      </c>
      <c r="AN70" s="13">
        <v>64</v>
      </c>
      <c r="AO70" s="14">
        <v>4.7</v>
      </c>
      <c r="AP70" s="14">
        <v>1.4</v>
      </c>
      <c r="AQ70" s="14">
        <v>6.1</v>
      </c>
      <c r="AR70" s="14">
        <v>2.9</v>
      </c>
      <c r="AS70" s="15">
        <f t="shared" si="62"/>
        <v>3.6942581464476945</v>
      </c>
      <c r="AT70" s="15">
        <f t="shared" si="63"/>
        <v>0.55281461630459772</v>
      </c>
      <c r="AU70" s="15">
        <f t="shared" si="64"/>
        <v>2.2102821589612107</v>
      </c>
      <c r="AV70" s="15">
        <f t="shared" si="65"/>
        <v>0.90159342751951232</v>
      </c>
      <c r="AW70" s="14">
        <f t="shared" si="66"/>
        <v>0.55281461630459772</v>
      </c>
      <c r="AX70" s="13" t="str">
        <f t="shared" si="67"/>
        <v>C2</v>
      </c>
      <c r="AY70" s="13">
        <f t="shared" si="68"/>
        <v>0.3056039999999996</v>
      </c>
      <c r="BA70" s="13">
        <v>64</v>
      </c>
      <c r="BB70" s="14">
        <v>4.7</v>
      </c>
      <c r="BC70" s="14">
        <v>1.4</v>
      </c>
      <c r="BD70" s="14">
        <v>6.1</v>
      </c>
      <c r="BE70" s="14">
        <v>2.9</v>
      </c>
      <c r="BF70" s="15">
        <f t="shared" si="69"/>
        <v>3.6942581464476945</v>
      </c>
      <c r="BG70" s="15">
        <f t="shared" si="70"/>
        <v>0.64513036032896598</v>
      </c>
      <c r="BH70" s="15">
        <f t="shared" si="71"/>
        <v>2.2189524555519444</v>
      </c>
      <c r="BI70" s="15">
        <f t="shared" si="72"/>
        <v>0.83663841829980889</v>
      </c>
      <c r="BJ70" s="14">
        <f t="shared" si="73"/>
        <v>0.64513036032896598</v>
      </c>
      <c r="BK70" s="13" t="str">
        <f t="shared" si="74"/>
        <v>C2</v>
      </c>
      <c r="BL70" s="13">
        <f t="shared" si="75"/>
        <v>0.41619318181818149</v>
      </c>
      <c r="BN70" s="13">
        <v>64</v>
      </c>
      <c r="BO70" s="14">
        <v>4.7</v>
      </c>
      <c r="BP70" s="14">
        <v>1.4</v>
      </c>
      <c r="BQ70" s="14">
        <v>6.1</v>
      </c>
      <c r="BR70" s="14">
        <v>2.9</v>
      </c>
      <c r="BS70" s="15">
        <f t="shared" si="76"/>
        <v>3.6942581464476945</v>
      </c>
      <c r="BT70" s="15">
        <f t="shared" si="77"/>
        <v>0.69483519973358954</v>
      </c>
      <c r="BU70" s="15">
        <f t="shared" si="78"/>
        <v>2.1712075008700396</v>
      </c>
      <c r="BV70" s="15">
        <f t="shared" si="79"/>
        <v>0.77864030099686077</v>
      </c>
      <c r="BW70" s="14">
        <f t="shared" si="80"/>
        <v>0.69483519973358954</v>
      </c>
      <c r="BX70" s="13" t="str">
        <f t="shared" si="81"/>
        <v>C2</v>
      </c>
      <c r="BY70" s="13">
        <f t="shared" si="82"/>
        <v>0.48279595478881726</v>
      </c>
      <c r="CA70" s="22">
        <v>64</v>
      </c>
      <c r="CB70" s="23">
        <v>4.7</v>
      </c>
      <c r="CC70" s="23">
        <v>1.4</v>
      </c>
      <c r="CD70" s="23">
        <v>6.1</v>
      </c>
      <c r="CE70" s="23">
        <v>2.9</v>
      </c>
      <c r="CF70" s="24">
        <f t="shared" si="83"/>
        <v>3.6942581464476945</v>
      </c>
      <c r="CG70" s="24">
        <f t="shared" si="84"/>
        <v>0.75882161889832878</v>
      </c>
      <c r="CH70" s="24">
        <f t="shared" si="85"/>
        <v>2.1249369738552595</v>
      </c>
      <c r="CI70" s="24">
        <f t="shared" si="86"/>
        <v>0.71686649345916797</v>
      </c>
      <c r="CJ70" s="23">
        <f t="shared" si="87"/>
        <v>0.71686649345916797</v>
      </c>
      <c r="CK70" s="22" t="str">
        <f t="shared" si="88"/>
        <v>C4</v>
      </c>
      <c r="CL70" s="22">
        <f t="shared" si="89"/>
        <v>0.51389756944444331</v>
      </c>
      <c r="CN70" s="22">
        <v>64</v>
      </c>
      <c r="CO70" s="23">
        <v>4.7</v>
      </c>
      <c r="CP70" s="23">
        <v>1.4</v>
      </c>
      <c r="CQ70" s="23">
        <v>6.1</v>
      </c>
      <c r="CR70" s="23">
        <v>2.9</v>
      </c>
      <c r="CS70" s="24">
        <f t="shared" si="90"/>
        <v>3.6942581464476945</v>
      </c>
      <c r="CT70" s="24">
        <f t="shared" si="91"/>
        <v>0.75882161889832878</v>
      </c>
      <c r="CU70" s="24">
        <f t="shared" si="92"/>
        <v>2.1249369738552595</v>
      </c>
      <c r="CV70" s="24">
        <f t="shared" si="93"/>
        <v>0.70223656502122545</v>
      </c>
      <c r="CW70" s="23">
        <f t="shared" si="94"/>
        <v>0.70223656502122545</v>
      </c>
      <c r="CX70" s="22" t="str">
        <f t="shared" si="95"/>
        <v>C4</v>
      </c>
      <c r="CY70" s="22">
        <f t="shared" si="96"/>
        <v>0.49313619325280977</v>
      </c>
    </row>
    <row r="71" spans="1:103" x14ac:dyDescent="0.35">
      <c r="A71" s="13">
        <v>65</v>
      </c>
      <c r="B71" s="14">
        <v>3.6</v>
      </c>
      <c r="C71" s="14">
        <v>1.3</v>
      </c>
      <c r="D71" s="14">
        <v>5.6</v>
      </c>
      <c r="E71" s="14">
        <v>2.9</v>
      </c>
      <c r="F71" s="15">
        <f t="shared" ref="F71:F102" si="102">SQRT((B71-$B$2)^2 + (C71-$C$2)^2 + (D71-$D$2)^2 + (E71-$E$2)^2)</f>
        <v>2.5806975801127883</v>
      </c>
      <c r="G71" s="15">
        <f t="shared" ref="G71:G102" si="103">SQRT((B71-$B$3)^2 + (C71-$C$3)^2 + (D71-$D$3)^2 + (E71-$E$3)^2)</f>
        <v>1.3964240043768943</v>
      </c>
      <c r="H71" s="15">
        <f t="shared" si="44"/>
        <v>2.8017851452243798</v>
      </c>
      <c r="I71" s="15">
        <f t="shared" si="45"/>
        <v>2.2022715545545242</v>
      </c>
      <c r="J71" s="14">
        <f t="shared" si="46"/>
        <v>1.3964240043768943</v>
      </c>
      <c r="K71" s="13" t="str">
        <f t="shared" si="47"/>
        <v>C2</v>
      </c>
      <c r="L71" s="13">
        <f t="shared" si="48"/>
        <v>1.9500000000000004</v>
      </c>
      <c r="N71" s="13">
        <v>65</v>
      </c>
      <c r="O71" s="14">
        <v>3.6</v>
      </c>
      <c r="P71" s="14">
        <v>1.3</v>
      </c>
      <c r="Q71" s="14">
        <v>5.6</v>
      </c>
      <c r="R71" s="14">
        <v>2.9</v>
      </c>
      <c r="S71" s="15">
        <f t="shared" si="98"/>
        <v>2.4757726493878898</v>
      </c>
      <c r="T71" s="15">
        <f t="shared" si="49"/>
        <v>0.93008694668566572</v>
      </c>
      <c r="U71" s="15">
        <f t="shared" si="50"/>
        <v>3.0860736244478151</v>
      </c>
      <c r="V71" s="15">
        <f t="shared" si="99"/>
        <v>2.1604738042437677</v>
      </c>
      <c r="W71" s="14">
        <f t="shared" si="52"/>
        <v>0.93008694668566572</v>
      </c>
      <c r="X71" s="13" t="str">
        <f t="shared" si="53"/>
        <v>C2</v>
      </c>
      <c r="Y71" s="13">
        <f t="shared" si="54"/>
        <v>0.86506172839506434</v>
      </c>
      <c r="AA71" s="13">
        <v>65</v>
      </c>
      <c r="AB71" s="14">
        <v>3.6</v>
      </c>
      <c r="AC71" s="14">
        <v>1.3</v>
      </c>
      <c r="AD71" s="14">
        <v>5.6</v>
      </c>
      <c r="AE71" s="14">
        <v>2.9</v>
      </c>
      <c r="AF71" s="15">
        <f t="shared" si="55"/>
        <v>2.5508733832358357</v>
      </c>
      <c r="AG71" s="15">
        <f t="shared" si="56"/>
        <v>0.8108755987746904</v>
      </c>
      <c r="AH71" s="15">
        <f t="shared" si="57"/>
        <v>3.2224103667020092</v>
      </c>
      <c r="AI71" s="15">
        <f t="shared" si="58"/>
        <v>2.1081262838291788</v>
      </c>
      <c r="AJ71" s="14">
        <f t="shared" si="59"/>
        <v>0.8108755987746904</v>
      </c>
      <c r="AK71" s="13" t="str">
        <f t="shared" si="60"/>
        <v>C2</v>
      </c>
      <c r="AL71" s="13">
        <f t="shared" si="61"/>
        <v>0.65751923668821266</v>
      </c>
      <c r="AN71" s="13">
        <v>65</v>
      </c>
      <c r="AO71" s="14">
        <v>3.6</v>
      </c>
      <c r="AP71" s="14">
        <v>1.3</v>
      </c>
      <c r="AQ71" s="14">
        <v>5.6</v>
      </c>
      <c r="AR71" s="14">
        <v>2.9</v>
      </c>
      <c r="AS71" s="15">
        <f t="shared" si="62"/>
        <v>2.5508733832358357</v>
      </c>
      <c r="AT71" s="15">
        <f t="shared" si="63"/>
        <v>0.71610334449714763</v>
      </c>
      <c r="AU71" s="15">
        <f t="shared" si="64"/>
        <v>3.3702641670283899</v>
      </c>
      <c r="AV71" s="15">
        <f t="shared" si="65"/>
        <v>2.0190057508734078</v>
      </c>
      <c r="AW71" s="14">
        <f t="shared" si="66"/>
        <v>0.71610334449714763</v>
      </c>
      <c r="AX71" s="13" t="str">
        <f t="shared" si="67"/>
        <v>C2</v>
      </c>
      <c r="AY71" s="13">
        <f t="shared" si="68"/>
        <v>0.51280400000000048</v>
      </c>
      <c r="BA71" s="13">
        <v>65</v>
      </c>
      <c r="BB71" s="14">
        <v>3.6</v>
      </c>
      <c r="BC71" s="14">
        <v>1.3</v>
      </c>
      <c r="BD71" s="14">
        <v>5.6</v>
      </c>
      <c r="BE71" s="14">
        <v>2.9</v>
      </c>
      <c r="BF71" s="15">
        <f t="shared" si="69"/>
        <v>2.5508733832358357</v>
      </c>
      <c r="BG71" s="15">
        <f t="shared" si="70"/>
        <v>0.63733286579163806</v>
      </c>
      <c r="BH71" s="15">
        <f t="shared" si="71"/>
        <v>3.3791640978206439</v>
      </c>
      <c r="BI71" s="15">
        <f t="shared" si="72"/>
        <v>1.9501655471156862</v>
      </c>
      <c r="BJ71" s="14">
        <f t="shared" si="73"/>
        <v>0.63733286579163806</v>
      </c>
      <c r="BK71" s="13" t="str">
        <f t="shared" si="74"/>
        <v>C2</v>
      </c>
      <c r="BL71" s="13">
        <f t="shared" si="75"/>
        <v>0.40619318181818215</v>
      </c>
      <c r="BN71" s="13">
        <v>65</v>
      </c>
      <c r="BO71" s="14">
        <v>3.6</v>
      </c>
      <c r="BP71" s="14">
        <v>1.3</v>
      </c>
      <c r="BQ71" s="14">
        <v>5.6</v>
      </c>
      <c r="BR71" s="14">
        <v>2.9</v>
      </c>
      <c r="BS71" s="15">
        <f t="shared" si="76"/>
        <v>2.5508733832358357</v>
      </c>
      <c r="BT71" s="15">
        <f t="shared" si="77"/>
        <v>0.58652831729076604</v>
      </c>
      <c r="BU71" s="15">
        <f t="shared" si="78"/>
        <v>3.330671521039728</v>
      </c>
      <c r="BV71" s="15">
        <f t="shared" si="79"/>
        <v>1.892139995300226</v>
      </c>
      <c r="BW71" s="14">
        <f t="shared" si="80"/>
        <v>0.58652831729076604</v>
      </c>
      <c r="BX71" s="13" t="str">
        <f t="shared" si="81"/>
        <v>C2</v>
      </c>
      <c r="BY71" s="13">
        <f t="shared" si="82"/>
        <v>0.34401546698393753</v>
      </c>
      <c r="CA71" s="13">
        <v>65</v>
      </c>
      <c r="CB71" s="14">
        <v>3.6</v>
      </c>
      <c r="CC71" s="14">
        <v>1.3</v>
      </c>
      <c r="CD71" s="14">
        <v>5.6</v>
      </c>
      <c r="CE71" s="14">
        <v>2.9</v>
      </c>
      <c r="CF71" s="15">
        <f t="shared" si="83"/>
        <v>2.5508733832358357</v>
      </c>
      <c r="CG71" s="15">
        <f t="shared" si="84"/>
        <v>0.55490135381468808</v>
      </c>
      <c r="CH71" s="15">
        <f t="shared" si="85"/>
        <v>3.281931051769893</v>
      </c>
      <c r="CI71" s="15">
        <f t="shared" si="86"/>
        <v>1.8331841795387356</v>
      </c>
      <c r="CJ71" s="14">
        <f t="shared" si="87"/>
        <v>0.55490135381468808</v>
      </c>
      <c r="CK71" s="13" t="str">
        <f t="shared" si="88"/>
        <v>C2</v>
      </c>
      <c r="CL71" s="13">
        <f t="shared" si="89"/>
        <v>0.30791551246537363</v>
      </c>
      <c r="CN71" s="13">
        <v>65</v>
      </c>
      <c r="CO71" s="14">
        <v>3.6</v>
      </c>
      <c r="CP71" s="14">
        <v>1.3</v>
      </c>
      <c r="CQ71" s="14">
        <v>5.6</v>
      </c>
      <c r="CR71" s="14">
        <v>2.9</v>
      </c>
      <c r="CS71" s="15">
        <f t="shared" si="90"/>
        <v>2.5508733832358357</v>
      </c>
      <c r="CT71" s="15">
        <f t="shared" si="91"/>
        <v>0.55490135381468808</v>
      </c>
      <c r="CU71" s="15">
        <f t="shared" si="92"/>
        <v>3.281931051769893</v>
      </c>
      <c r="CV71" s="15">
        <f t="shared" si="93"/>
        <v>1.8198097762744967</v>
      </c>
      <c r="CW71" s="14">
        <f t="shared" si="94"/>
        <v>0.55490135381468808</v>
      </c>
      <c r="CX71" s="13" t="str">
        <f t="shared" si="95"/>
        <v>C2</v>
      </c>
      <c r="CY71" s="13">
        <f t="shared" si="96"/>
        <v>0.30791551246537363</v>
      </c>
    </row>
    <row r="72" spans="1:103" x14ac:dyDescent="0.35">
      <c r="A72" s="13">
        <v>66</v>
      </c>
      <c r="B72" s="14">
        <v>4.4000000000000004</v>
      </c>
      <c r="C72" s="14">
        <v>1.4</v>
      </c>
      <c r="D72" s="14">
        <v>6.7</v>
      </c>
      <c r="E72" s="14">
        <v>3.1</v>
      </c>
      <c r="F72" s="15">
        <f t="shared" si="102"/>
        <v>3.6276714294434118</v>
      </c>
      <c r="G72" s="15">
        <f t="shared" si="103"/>
        <v>0.57445626465380306</v>
      </c>
      <c r="H72" s="15">
        <f t="shared" ref="H72:H135" si="104">SQRT((B72-$B$4)^2 + (C72-$C$4)^2 + (D72-$D$4)^2 + (E72-$E$4)^2)</f>
        <v>1.9924858845171272</v>
      </c>
      <c r="I72" s="15">
        <f t="shared" ref="I72:I135" si="105">SQRT((B72-$B$5)^2 + (C72-$C$5)^2 + (D72-$D$5)^2 + (E72-$E$5)^2)</f>
        <v>1.4662878298615178</v>
      </c>
      <c r="J72" s="14">
        <f t="shared" ref="J72:J135" si="106">MIN(F72:I72)</f>
        <v>0.57445626465380306</v>
      </c>
      <c r="K72" s="13" t="str">
        <f t="shared" ref="K72:K135" si="107">IF(J72=F72,"C1",IF(J72=G72,"C2",IF(J72=H72,"C3",IF(J72=I72,"C4","-"))))</f>
        <v>C2</v>
      </c>
      <c r="L72" s="13">
        <f t="shared" ref="L72:L135" si="108">J72^2</f>
        <v>0.33000000000000024</v>
      </c>
      <c r="N72" s="13">
        <v>66</v>
      </c>
      <c r="O72" s="14">
        <v>4.4000000000000004</v>
      </c>
      <c r="P72" s="14">
        <v>1.4</v>
      </c>
      <c r="Q72" s="14">
        <v>6.7</v>
      </c>
      <c r="R72" s="14">
        <v>3.1</v>
      </c>
      <c r="S72" s="15">
        <f t="shared" ref="S72:S135" si="109">SQRT((O72-$O$2)^2 + (P72-$P$2)^2 + (Q72-$Q$2)^2 + (R72-$R$2)^2)</f>
        <v>3.564866581075496</v>
      </c>
      <c r="T72" s="15">
        <f t="shared" ref="T72:T135" si="110">SQRT((O72-$O$3)^2 + (P72-$P$3)^2 + (Q72-$Q$3)^2 + (R72-$R$3)^2)</f>
        <v>0.82768455850949674</v>
      </c>
      <c r="U72" s="15">
        <f t="shared" ref="U72:U135" si="111">SQRT((O72-$O$4)^2 + (P72-$P$4)^2 + (Q72-$Q$4)^2 + (R72-$R$4)^2)</f>
        <v>1.9218023050571547</v>
      </c>
      <c r="V72" s="15">
        <f t="shared" ref="V72:V135" si="112">SQRT((O72-$O$5)^2 + (P72-$P$5)^2 + (Q72-$Q$5)^2 + (R72-$R$5)^2)</f>
        <v>1.2440446369899802</v>
      </c>
      <c r="W72" s="14">
        <f t="shared" ref="W72:W135" si="113">MIN(S72:V72)</f>
        <v>0.82768455850949674</v>
      </c>
      <c r="X72" s="13" t="str">
        <f t="shared" ref="X72:X135" si="114">IF(W72=S72,"C1",IF(W72=T72,"C2",IF(W72=U72,"C3",IF(W72=V72,"C4","-"))))</f>
        <v>C2</v>
      </c>
      <c r="Y72" s="13">
        <f t="shared" ref="Y72:Y135" si="115">W72^2</f>
        <v>0.68506172839506052</v>
      </c>
      <c r="AA72" s="13">
        <v>66</v>
      </c>
      <c r="AB72" s="14">
        <v>4.4000000000000004</v>
      </c>
      <c r="AC72" s="14">
        <v>1.4</v>
      </c>
      <c r="AD72" s="14">
        <v>6.7</v>
      </c>
      <c r="AE72" s="14">
        <v>3.1</v>
      </c>
      <c r="AF72" s="15">
        <f t="shared" ref="AF72:AF135" si="116">SQRT((AB72-$AB$2)^2 + (AC72-$AC$2)^2 + (AD72-$AD$2)^2 + (AE72-$AE$2)^2)</f>
        <v>3.6638528576348532</v>
      </c>
      <c r="AG72" s="15">
        <f t="shared" ref="AG72:AG135" si="117">SQRT((AB72-$AB$3)^2 + (AC72-$AC$3)^2 + (AD72-$AD$3)^2 + (AE72-$AE$3)^2)</f>
        <v>0.90707353317299977</v>
      </c>
      <c r="AH72" s="15">
        <f t="shared" ref="AH72:AH135" si="118">SQRT((AB72-$AB$4)^2 + (AC72-$AC$4)^2 + (AD72-$AD$4)^2 + (AE72-$AE$4)^2)</f>
        <v>2.01308221391974</v>
      </c>
      <c r="AI72" s="15">
        <f t="shared" ref="AI72:AI135" si="119">SQRT((AB72-$AB$5)^2 + (AC72-$AC$5)^2 + (AD72-$AD$5)^2 + (AE72-$AE$5)^2)</f>
        <v>1.1771257366993535</v>
      </c>
      <c r="AJ72" s="14">
        <f t="shared" ref="AJ72:AJ135" si="120">MIN(AF72:AI72)</f>
        <v>0.90707353317299977</v>
      </c>
      <c r="AK72" s="13" t="str">
        <f t="shared" ref="AK72:AK135" si="121">IF(AJ72=AF72,"C1",IF(AJ72=AG72,"C2",IF(AJ72=AH72,"C3",IF(AJ72=AI72,"C4","-"))))</f>
        <v>C2</v>
      </c>
      <c r="AL72" s="13">
        <f t="shared" ref="AL72:AL135" si="122">AJ72^2</f>
        <v>0.82278239458294911</v>
      </c>
      <c r="AN72" s="13">
        <v>66</v>
      </c>
      <c r="AO72" s="14">
        <v>4.4000000000000004</v>
      </c>
      <c r="AP72" s="14">
        <v>1.4</v>
      </c>
      <c r="AQ72" s="14">
        <v>6.7</v>
      </c>
      <c r="AR72" s="14">
        <v>3.1</v>
      </c>
      <c r="AS72" s="15">
        <f t="shared" ref="AS72:AS135" si="123">SQRT((AO72-$AO$2)^2 + (AP72-$AP$2)^2 + (AQ72-$AQ$2)^2 + (AR72-$AR$2)^2)</f>
        <v>3.6638528576348532</v>
      </c>
      <c r="AT72" s="15">
        <f t="shared" ref="AT72:AT135" si="124">SQRT((AO72-$AO$3)^2 + (AP72-$AP$3)^2 + (AQ72-$AQ$3)^2 + (AR72-$AR$3)^2)</f>
        <v>0.96519635308055463</v>
      </c>
      <c r="AU72" s="15">
        <f t="shared" ref="AU72:AU135" si="125">SQRT((AO72-$AO$4)^2 + (AP72-$AP$4)^2 + (AQ72-$AQ$4)^2 + (AR72-$AR$4)^2)</f>
        <v>2.1491115735474411</v>
      </c>
      <c r="AV72" s="15">
        <f t="shared" ref="AV72:AV135" si="126">SQRT((AO72-$AO$5)^2 + (AP72-$AP$5)^2 + (AQ72-$AQ$5)^2 + (AR72-$AR$5)^2)</f>
        <v>1.1033881017760592</v>
      </c>
      <c r="AW72" s="14">
        <f t="shared" ref="AW72:AW135" si="127">MIN(AS72:AV72)</f>
        <v>0.96519635308055463</v>
      </c>
      <c r="AX72" s="13" t="str">
        <f t="shared" ref="AX72:AX135" si="128">IF(AW72=AS72,"C1",IF(AW72=AT72,"C2",IF(AW72=AU72,"C3",IF(AW72=AV72,"C4","-"))))</f>
        <v>C2</v>
      </c>
      <c r="AY72" s="13">
        <f t="shared" ref="AY72:AY135" si="129">AW72^2</f>
        <v>0.93160400000000265</v>
      </c>
      <c r="BA72" s="13">
        <v>66</v>
      </c>
      <c r="BB72" s="14">
        <v>4.4000000000000004</v>
      </c>
      <c r="BC72" s="14">
        <v>1.4</v>
      </c>
      <c r="BD72" s="14">
        <v>6.7</v>
      </c>
      <c r="BE72" s="14">
        <v>3.1</v>
      </c>
      <c r="BF72" s="15">
        <f t="shared" ref="BF72:BF135" si="130">SQRT((BB72-$BB$2)^2 + (BC72-$BC$2)^2 + (BD72-$BD$2)^2 + (BE72-$BE$2)^2)</f>
        <v>3.6638528576348532</v>
      </c>
      <c r="BG72" s="15">
        <f t="shared" ref="BG72:BG135" si="131">SQRT((BB72-$BB$3)^2 + (BC72-$BC$3)^2 + (BD72-$BD$3)^2 + (BE72-$BE$3)^2)</f>
        <v>1.0215017910365651</v>
      </c>
      <c r="BH72" s="15">
        <f t="shared" ref="BH72:BH135" si="132">SQRT((BB72-$BB$4)^2 + (BC72-$BC$4)^2 + (BD72-$BD$4)^2 + (BE72-$BE$4)^2)</f>
        <v>2.1526146891629261</v>
      </c>
      <c r="BI72" s="15">
        <f t="shared" ref="BI72:BI135" si="133">SQRT((BB72-$BB$5)^2 + (BC72-$BC$5)^2 + (BD72-$BD$5)^2 + (BE72-$BE$5)^2)</f>
        <v>1.0629975743035374</v>
      </c>
      <c r="BJ72" s="14">
        <f t="shared" ref="BJ72:BJ135" si="134">MIN(BF72:BI72)</f>
        <v>1.0215017910365651</v>
      </c>
      <c r="BK72" s="13" t="str">
        <f t="shared" ref="BK72:BK135" si="135">IF(BJ72=BF72,"C1",IF(BJ72=BG72,"C2",IF(BJ72=BH72,"C3",IF(BJ72=BI72,"C4","-"))))</f>
        <v>C2</v>
      </c>
      <c r="BL72" s="13">
        <f t="shared" ref="BL72:BL135" si="136">BJ72^2</f>
        <v>1.0434659090909104</v>
      </c>
      <c r="BN72" s="22">
        <v>66</v>
      </c>
      <c r="BO72" s="23">
        <v>4.4000000000000004</v>
      </c>
      <c r="BP72" s="23">
        <v>1.4</v>
      </c>
      <c r="BQ72" s="23">
        <v>6.7</v>
      </c>
      <c r="BR72" s="23">
        <v>3.1</v>
      </c>
      <c r="BS72" s="24">
        <f t="shared" ref="BS72:BS135" si="137">SQRT((BO72-$BO$2)^2 + (BP72-$BP$2)^2 + (BQ72-$BQ$2)^2 + (BR72-$BR$2)^2)</f>
        <v>3.6638528576348532</v>
      </c>
      <c r="BT72" s="24">
        <f t="shared" ref="BT72:BT135" si="138">SQRT((BO72-$BO$3)^2 + (BP72-$BP$3)^2 + (BQ72-$BQ$3)^2 + (BR72-$BR$3)^2)</f>
        <v>1.0486301650636902</v>
      </c>
      <c r="BU72" s="24">
        <f t="shared" ref="BU72:BU135" si="139">SQRT((BO72-$BO$4)^2 + (BP72-$BP$4)^2 + (BQ72-$BQ$4)^2 + (BR72-$BR$4)^2)</f>
        <v>2.1132156712869561</v>
      </c>
      <c r="BV72" s="24">
        <f t="shared" ref="BV72:BV135" si="140">SQRT((BO72-$BO$5)^2 + (BP72-$BP$5)^2 + (BQ72-$BQ$5)^2 + (BR72-$BR$5)^2)</f>
        <v>1.0307122172838648</v>
      </c>
      <c r="BW72" s="23">
        <f t="shared" ref="BW72:BW135" si="141">MIN(BS72:BV72)</f>
        <v>1.0307122172838648</v>
      </c>
      <c r="BX72" s="22" t="str">
        <f t="shared" ref="BX72:BX135" si="142">IF(BW72=BS72,"C1",IF(BW72=BT72,"C2",IF(BW72=BU72,"C3",IF(BW72=BV72,"C4","-"))))</f>
        <v>C4</v>
      </c>
      <c r="BY72" s="22">
        <f t="shared" ref="BY72:BY135" si="143">BW72^2</f>
        <v>1.0623676748582209</v>
      </c>
      <c r="CA72" s="22">
        <v>66</v>
      </c>
      <c r="CB72" s="23">
        <v>4.4000000000000004</v>
      </c>
      <c r="CC72" s="23">
        <v>1.4</v>
      </c>
      <c r="CD72" s="23">
        <v>6.7</v>
      </c>
      <c r="CE72" s="23">
        <v>3.1</v>
      </c>
      <c r="CF72" s="24">
        <f t="shared" ref="CF72:CF135" si="144">SQRT((CB72-$CB$2)^2 + (CC72-$CC$2)^2 + (CD72-$CD$2)^2 + (CE72-$CE$2)^2)</f>
        <v>3.6638528576348532</v>
      </c>
      <c r="CG72" s="24">
        <f t="shared" ref="CG72:CG135" si="145">SQRT((CB72-$CB$3)^2 + (CC72-$CC$3)^2 + (CD72-$CD$3)^2 + (CE72-$CE$3)^2)</f>
        <v>1.1232095632568722</v>
      </c>
      <c r="CH72" s="24">
        <f t="shared" ref="CH72:CH135" si="146">SQRT((CB72-$CB$4)^2 + (CC72-$CC$4)^2 + (CD72-$CD$4)^2 + (CE72-$CE$4)^2)</f>
        <v>2.0701104180350245</v>
      </c>
      <c r="CI72" s="24">
        <f t="shared" ref="CI72:CI135" si="147">SQRT((CB72-$CB$5)^2 + (CC72-$CC$5)^2 + (CD72-$CD$5)^2 + (CE72-$CE$5)^2)</f>
        <v>0.96681482341644609</v>
      </c>
      <c r="CJ72" s="23">
        <f t="shared" ref="CJ72:CJ135" si="148">MIN(CF72:CI72)</f>
        <v>0.96681482341644609</v>
      </c>
      <c r="CK72" s="22" t="str">
        <f t="shared" ref="CK72:CK135" si="149">IF(CJ72=CF72,"C1",IF(CJ72=CG72,"C2",IF(CJ72=CH72,"C3",IF(CJ72=CI72,"C4","-"))))</f>
        <v>C4</v>
      </c>
      <c r="CL72" s="22">
        <f t="shared" ref="CL72:CL135" si="150">CJ72^2</f>
        <v>0.93473090277777382</v>
      </c>
      <c r="CN72" s="22">
        <v>66</v>
      </c>
      <c r="CO72" s="23">
        <v>4.4000000000000004</v>
      </c>
      <c r="CP72" s="23">
        <v>1.4</v>
      </c>
      <c r="CQ72" s="23">
        <v>6.7</v>
      </c>
      <c r="CR72" s="23">
        <v>3.1</v>
      </c>
      <c r="CS72" s="24">
        <f t="shared" ref="CS72:CS135" si="151">SQRT(($CO72-$CO$2)^2 + ($CP72-$CP$2)^2 + ($CQ72-$CQ$2)^2 + ($CR72-$CR$2)^2)</f>
        <v>3.6638528576348532</v>
      </c>
      <c r="CT72" s="24">
        <f t="shared" ref="CT72:CT135" si="152">SQRT(($CO72-$CO$3)^2 + ($CP72-$CP$3)^2 + ($CQ72-$CQ$3)^2 + ($CR72-$CR$3)^2)</f>
        <v>1.1232095632568722</v>
      </c>
      <c r="CU72" s="24">
        <f t="shared" ref="CU72:CU135" si="153">SQRT(($CO72-$CO$4)^2 + ($CP72-$CP$4)^2 + ($CQ72-$CQ$4)^2 + ($CR72-$CR$4)^2)</f>
        <v>2.0701104180350245</v>
      </c>
      <c r="CV72" s="24">
        <f t="shared" ref="CV72:CV135" si="154">SQRT(($CO72-$CO$5)^2 + ($CP72-$CP$5)^2 + ($CQ72-$CQ$5)^2 + ($CR72-$CR$5)^2)</f>
        <v>0.95675550231602546</v>
      </c>
      <c r="CW72" s="23">
        <f t="shared" ref="CW72:CW135" si="155">MIN(CS72:CV72)</f>
        <v>0.95675550231602546</v>
      </c>
      <c r="CX72" s="22" t="str">
        <f t="shared" ref="CX72:CX135" si="156">IF(CW72=CS72,"C1",IF(CW72=CT72,"C2",IF(CW72=CU72,"C3",IF(CW72=CV72,"C4","-"))))</f>
        <v>C4</v>
      </c>
      <c r="CY72" s="22">
        <f t="shared" ref="CY72:CY135" si="157">CW72^2</f>
        <v>0.91538109121199018</v>
      </c>
    </row>
    <row r="73" spans="1:103" x14ac:dyDescent="0.35">
      <c r="A73" s="13">
        <v>67</v>
      </c>
      <c r="B73" s="14">
        <v>4.5</v>
      </c>
      <c r="C73" s="14">
        <v>1.5</v>
      </c>
      <c r="D73" s="14">
        <v>5.6</v>
      </c>
      <c r="E73" s="14">
        <v>3</v>
      </c>
      <c r="F73" s="15">
        <f t="shared" si="102"/>
        <v>3.4351128074635335</v>
      </c>
      <c r="G73" s="15">
        <f t="shared" si="103"/>
        <v>0.7937253933193773</v>
      </c>
      <c r="H73" s="15">
        <f t="shared" si="104"/>
        <v>1.9570385790780926</v>
      </c>
      <c r="I73" s="15">
        <f t="shared" si="105"/>
        <v>1.4035668847618203</v>
      </c>
      <c r="J73" s="14">
        <f t="shared" si="106"/>
        <v>0.7937253933193773</v>
      </c>
      <c r="K73" s="13" t="str">
        <f t="shared" si="107"/>
        <v>C2</v>
      </c>
      <c r="L73" s="13">
        <f t="shared" si="108"/>
        <v>0.63000000000000023</v>
      </c>
      <c r="N73" s="13">
        <v>67</v>
      </c>
      <c r="O73" s="14">
        <v>4.5</v>
      </c>
      <c r="P73" s="14">
        <v>1.5</v>
      </c>
      <c r="Q73" s="14">
        <v>5.6</v>
      </c>
      <c r="R73" s="14">
        <v>3</v>
      </c>
      <c r="S73" s="15">
        <f t="shared" si="109"/>
        <v>3.3311423018217852</v>
      </c>
      <c r="T73" s="15">
        <f t="shared" si="110"/>
        <v>0.4331297853239201</v>
      </c>
      <c r="U73" s="15">
        <f t="shared" si="111"/>
        <v>2.3426610812979889</v>
      </c>
      <c r="V73" s="15">
        <f t="shared" si="112"/>
        <v>1.3943161933574566</v>
      </c>
      <c r="W73" s="14">
        <f t="shared" si="113"/>
        <v>0.4331297853239201</v>
      </c>
      <c r="X73" s="13" t="str">
        <f t="shared" si="114"/>
        <v>C2</v>
      </c>
      <c r="Y73" s="13">
        <f t="shared" si="115"/>
        <v>0.18760141093474511</v>
      </c>
      <c r="AA73" s="13">
        <v>67</v>
      </c>
      <c r="AB73" s="14">
        <v>4.5</v>
      </c>
      <c r="AC73" s="14">
        <v>1.5</v>
      </c>
      <c r="AD73" s="14">
        <v>5.6</v>
      </c>
      <c r="AE73" s="14">
        <v>3</v>
      </c>
      <c r="AF73" s="15">
        <f t="shared" si="116"/>
        <v>3.4056317426170208</v>
      </c>
      <c r="AG73" s="15">
        <f t="shared" si="117"/>
        <v>0.4200792843134073</v>
      </c>
      <c r="AH73" s="15">
        <f t="shared" si="118"/>
        <v>2.4996428316290094</v>
      </c>
      <c r="AI73" s="15">
        <f t="shared" si="119"/>
        <v>1.3424058892259705</v>
      </c>
      <c r="AJ73" s="14">
        <f t="shared" si="120"/>
        <v>0.4200792843134073</v>
      </c>
      <c r="AK73" s="13" t="str">
        <f t="shared" si="121"/>
        <v>C2</v>
      </c>
      <c r="AL73" s="13">
        <f t="shared" si="122"/>
        <v>0.17646660510926448</v>
      </c>
      <c r="AN73" s="13">
        <v>67</v>
      </c>
      <c r="AO73" s="14">
        <v>4.5</v>
      </c>
      <c r="AP73" s="14">
        <v>1.5</v>
      </c>
      <c r="AQ73" s="14">
        <v>5.6</v>
      </c>
      <c r="AR73" s="14">
        <v>3</v>
      </c>
      <c r="AS73" s="15">
        <f t="shared" si="123"/>
        <v>3.4056317426170208</v>
      </c>
      <c r="AT73" s="15">
        <f t="shared" si="124"/>
        <v>0.4498933206883588</v>
      </c>
      <c r="AU73" s="15">
        <f t="shared" si="125"/>
        <v>2.6464467792788819</v>
      </c>
      <c r="AV73" s="15">
        <f t="shared" si="126"/>
        <v>1.2591955413076577</v>
      </c>
      <c r="AW73" s="14">
        <f t="shared" si="127"/>
        <v>0.4498933206883588</v>
      </c>
      <c r="AX73" s="13" t="str">
        <f t="shared" si="128"/>
        <v>C2</v>
      </c>
      <c r="AY73" s="13">
        <f t="shared" si="129"/>
        <v>0.20240399999999845</v>
      </c>
      <c r="BA73" s="13">
        <v>67</v>
      </c>
      <c r="BB73" s="14">
        <v>4.5</v>
      </c>
      <c r="BC73" s="14">
        <v>1.5</v>
      </c>
      <c r="BD73" s="14">
        <v>5.6</v>
      </c>
      <c r="BE73" s="14">
        <v>3</v>
      </c>
      <c r="BF73" s="15">
        <f t="shared" si="130"/>
        <v>3.4056317426170208</v>
      </c>
      <c r="BG73" s="15">
        <f t="shared" si="131"/>
        <v>0.51284633530557988</v>
      </c>
      <c r="BH73" s="15">
        <f t="shared" si="132"/>
        <v>2.6596522329056493</v>
      </c>
      <c r="BI73" s="15">
        <f t="shared" si="133"/>
        <v>1.1891403416191531</v>
      </c>
      <c r="BJ73" s="14">
        <f t="shared" si="134"/>
        <v>0.51284633530557988</v>
      </c>
      <c r="BK73" s="13" t="str">
        <f t="shared" si="135"/>
        <v>C2</v>
      </c>
      <c r="BL73" s="13">
        <f t="shared" si="136"/>
        <v>0.26301136363636329</v>
      </c>
      <c r="BN73" s="13">
        <v>67</v>
      </c>
      <c r="BO73" s="14">
        <v>4.5</v>
      </c>
      <c r="BP73" s="14">
        <v>1.5</v>
      </c>
      <c r="BQ73" s="14">
        <v>5.6</v>
      </c>
      <c r="BR73" s="14">
        <v>3</v>
      </c>
      <c r="BS73" s="15">
        <f t="shared" si="137"/>
        <v>3.4056317426170208</v>
      </c>
      <c r="BT73" s="15">
        <f t="shared" si="138"/>
        <v>0.54425232101954135</v>
      </c>
      <c r="BU73" s="15">
        <f t="shared" si="139"/>
        <v>2.6067050547776893</v>
      </c>
      <c r="BV73" s="15">
        <f t="shared" si="140"/>
        <v>1.1322247534167078</v>
      </c>
      <c r="BW73" s="14">
        <f t="shared" si="141"/>
        <v>0.54425232101954135</v>
      </c>
      <c r="BX73" s="13" t="str">
        <f t="shared" si="142"/>
        <v>C2</v>
      </c>
      <c r="BY73" s="13">
        <f t="shared" si="143"/>
        <v>0.29621058893515789</v>
      </c>
      <c r="CA73" s="13">
        <v>67</v>
      </c>
      <c r="CB73" s="14">
        <v>4.5</v>
      </c>
      <c r="CC73" s="14">
        <v>1.5</v>
      </c>
      <c r="CD73" s="14">
        <v>5.6</v>
      </c>
      <c r="CE73" s="14">
        <v>3</v>
      </c>
      <c r="CF73" s="15">
        <f t="shared" si="144"/>
        <v>3.4056317426170208</v>
      </c>
      <c r="CG73" s="15">
        <f t="shared" si="145"/>
        <v>0.56756148458221156</v>
      </c>
      <c r="CH73" s="15">
        <f t="shared" si="146"/>
        <v>2.5569932119022711</v>
      </c>
      <c r="CI73" s="15">
        <f t="shared" si="147"/>
        <v>1.0846186285715564</v>
      </c>
      <c r="CJ73" s="14">
        <f t="shared" si="148"/>
        <v>0.56756148458221156</v>
      </c>
      <c r="CK73" s="13" t="str">
        <f t="shared" si="149"/>
        <v>C2</v>
      </c>
      <c r="CL73" s="13">
        <f t="shared" si="150"/>
        <v>0.32212603878116397</v>
      </c>
      <c r="CN73" s="13">
        <v>67</v>
      </c>
      <c r="CO73" s="14">
        <v>4.5</v>
      </c>
      <c r="CP73" s="14">
        <v>1.5</v>
      </c>
      <c r="CQ73" s="14">
        <v>5.6</v>
      </c>
      <c r="CR73" s="14">
        <v>3</v>
      </c>
      <c r="CS73" s="15">
        <f t="shared" si="151"/>
        <v>3.4056317426170208</v>
      </c>
      <c r="CT73" s="15">
        <f t="shared" si="152"/>
        <v>0.56756148458221156</v>
      </c>
      <c r="CU73" s="15">
        <f t="shared" si="153"/>
        <v>2.5569932119022711</v>
      </c>
      <c r="CV73" s="15">
        <f t="shared" si="154"/>
        <v>1.0716540093247398</v>
      </c>
      <c r="CW73" s="14">
        <f t="shared" si="155"/>
        <v>0.56756148458221156</v>
      </c>
      <c r="CX73" s="13" t="str">
        <f t="shared" si="156"/>
        <v>C2</v>
      </c>
      <c r="CY73" s="13">
        <f t="shared" si="157"/>
        <v>0.32212603878116397</v>
      </c>
    </row>
    <row r="74" spans="1:103" x14ac:dyDescent="0.35">
      <c r="A74" s="13">
        <v>68</v>
      </c>
      <c r="B74" s="14">
        <v>4.0999999999999996</v>
      </c>
      <c r="C74" s="14">
        <v>1</v>
      </c>
      <c r="D74" s="14">
        <v>5.8</v>
      </c>
      <c r="E74" s="14">
        <v>2.7</v>
      </c>
      <c r="F74" s="15">
        <f t="shared" si="102"/>
        <v>3.0099833886584819</v>
      </c>
      <c r="G74" s="15">
        <f t="shared" si="103"/>
        <v>1.1532562594670797</v>
      </c>
      <c r="H74" s="15">
        <f t="shared" si="104"/>
        <v>2.5436194683953808</v>
      </c>
      <c r="I74" s="15">
        <f t="shared" si="105"/>
        <v>2.0074859899884734</v>
      </c>
      <c r="J74" s="14">
        <f t="shared" si="106"/>
        <v>1.1532562594670797</v>
      </c>
      <c r="K74" s="13" t="str">
        <f t="shared" si="107"/>
        <v>C2</v>
      </c>
      <c r="L74" s="13">
        <f t="shared" si="108"/>
        <v>1.33</v>
      </c>
      <c r="N74" s="13">
        <v>68</v>
      </c>
      <c r="O74" s="14">
        <v>4.0999999999999996</v>
      </c>
      <c r="P74" s="14">
        <v>1</v>
      </c>
      <c r="Q74" s="14">
        <v>5.8</v>
      </c>
      <c r="R74" s="14">
        <v>2.7</v>
      </c>
      <c r="S74" s="15">
        <f t="shared" si="109"/>
        <v>2.9113097947935827</v>
      </c>
      <c r="T74" s="15">
        <f t="shared" si="110"/>
        <v>0.57042018610189771</v>
      </c>
      <c r="U74" s="15">
        <f t="shared" si="111"/>
        <v>2.7184860133879956</v>
      </c>
      <c r="V74" s="15">
        <f t="shared" si="112"/>
        <v>1.8678392675526905</v>
      </c>
      <c r="W74" s="14">
        <f t="shared" si="113"/>
        <v>0.57042018610189771</v>
      </c>
      <c r="X74" s="13" t="str">
        <f t="shared" si="114"/>
        <v>C2</v>
      </c>
      <c r="Y74" s="13">
        <f t="shared" si="115"/>
        <v>0.32537918871252364</v>
      </c>
      <c r="AA74" s="13">
        <v>68</v>
      </c>
      <c r="AB74" s="14">
        <v>4.0999999999999996</v>
      </c>
      <c r="AC74" s="14">
        <v>1</v>
      </c>
      <c r="AD74" s="14">
        <v>5.8</v>
      </c>
      <c r="AE74" s="14">
        <v>2.7</v>
      </c>
      <c r="AF74" s="15">
        <f t="shared" si="116"/>
        <v>2.9865538730966965</v>
      </c>
      <c r="AG74" s="15">
        <f t="shared" si="117"/>
        <v>0.47496253760355522</v>
      </c>
      <c r="AH74" s="15">
        <f t="shared" si="118"/>
        <v>2.8366856918392847</v>
      </c>
      <c r="AI74" s="15">
        <f t="shared" si="119"/>
        <v>1.7914230177630921</v>
      </c>
      <c r="AJ74" s="14">
        <f t="shared" si="120"/>
        <v>0.47496253760355522</v>
      </c>
      <c r="AK74" s="13" t="str">
        <f t="shared" si="121"/>
        <v>C2</v>
      </c>
      <c r="AL74" s="13">
        <f t="shared" si="122"/>
        <v>0.22558941212680861</v>
      </c>
      <c r="AN74" s="13">
        <v>68</v>
      </c>
      <c r="AO74" s="14">
        <v>4.0999999999999996</v>
      </c>
      <c r="AP74" s="14">
        <v>1</v>
      </c>
      <c r="AQ74" s="14">
        <v>5.8</v>
      </c>
      <c r="AR74" s="14">
        <v>2.7</v>
      </c>
      <c r="AS74" s="15">
        <f t="shared" si="123"/>
        <v>2.9865538730966965</v>
      </c>
      <c r="AT74" s="15">
        <f t="shared" si="124"/>
        <v>0.39395938876996001</v>
      </c>
      <c r="AU74" s="15">
        <f t="shared" si="125"/>
        <v>2.9825068687636298</v>
      </c>
      <c r="AV74" s="15">
        <f t="shared" si="126"/>
        <v>1.6972650194899495</v>
      </c>
      <c r="AW74" s="14">
        <f t="shared" si="127"/>
        <v>0.39395938876996001</v>
      </c>
      <c r="AX74" s="13" t="str">
        <f t="shared" si="128"/>
        <v>C2</v>
      </c>
      <c r="AY74" s="13">
        <f t="shared" si="129"/>
        <v>0.15520400000000048</v>
      </c>
      <c r="BA74" s="13">
        <v>68</v>
      </c>
      <c r="BB74" s="14">
        <v>4.0999999999999996</v>
      </c>
      <c r="BC74" s="14">
        <v>1</v>
      </c>
      <c r="BD74" s="14">
        <v>5.8</v>
      </c>
      <c r="BE74" s="14">
        <v>2.7</v>
      </c>
      <c r="BF74" s="15">
        <f t="shared" si="130"/>
        <v>2.9865538730966965</v>
      </c>
      <c r="BG74" s="15">
        <f t="shared" si="131"/>
        <v>0.31667663461185597</v>
      </c>
      <c r="BH74" s="15">
        <f t="shared" si="132"/>
        <v>2.9881014039018163</v>
      </c>
      <c r="BI74" s="15">
        <f t="shared" si="133"/>
        <v>1.6309395583451909</v>
      </c>
      <c r="BJ74" s="14">
        <f t="shared" si="134"/>
        <v>0.31667663461185597</v>
      </c>
      <c r="BK74" s="13" t="str">
        <f t="shared" si="135"/>
        <v>C2</v>
      </c>
      <c r="BL74" s="13">
        <f t="shared" si="136"/>
        <v>0.10028409090909093</v>
      </c>
      <c r="BN74" s="13">
        <v>68</v>
      </c>
      <c r="BO74" s="14">
        <v>4.0999999999999996</v>
      </c>
      <c r="BP74" s="14">
        <v>1</v>
      </c>
      <c r="BQ74" s="14">
        <v>5.8</v>
      </c>
      <c r="BR74" s="14">
        <v>2.7</v>
      </c>
      <c r="BS74" s="15">
        <f t="shared" si="137"/>
        <v>2.9865538730966965</v>
      </c>
      <c r="BT74" s="15">
        <f t="shared" si="138"/>
        <v>0.28390285810043653</v>
      </c>
      <c r="BU74" s="15">
        <f t="shared" si="139"/>
        <v>2.9442753601607494</v>
      </c>
      <c r="BV74" s="15">
        <f t="shared" si="140"/>
        <v>1.5698858518700325</v>
      </c>
      <c r="BW74" s="14">
        <f t="shared" si="141"/>
        <v>0.28390285810043653</v>
      </c>
      <c r="BX74" s="13" t="str">
        <f t="shared" si="142"/>
        <v>C2</v>
      </c>
      <c r="BY74" s="13">
        <f t="shared" si="143"/>
        <v>8.06008328375966E-2</v>
      </c>
      <c r="CA74" s="13">
        <v>68</v>
      </c>
      <c r="CB74" s="14">
        <v>4.0999999999999996</v>
      </c>
      <c r="CC74" s="14">
        <v>1</v>
      </c>
      <c r="CD74" s="14">
        <v>5.8</v>
      </c>
      <c r="CE74" s="14">
        <v>2.7</v>
      </c>
      <c r="CF74" s="15">
        <f t="shared" si="144"/>
        <v>2.9865538730966965</v>
      </c>
      <c r="CG74" s="15">
        <f t="shared" si="145"/>
        <v>0.28657641002211526</v>
      </c>
      <c r="CH74" s="15">
        <f t="shared" si="146"/>
        <v>2.900677260818338</v>
      </c>
      <c r="CI74" s="15">
        <f t="shared" si="147"/>
        <v>1.5086354439617862</v>
      </c>
      <c r="CJ74" s="14">
        <f t="shared" si="148"/>
        <v>0.28657641002211526</v>
      </c>
      <c r="CK74" s="13" t="str">
        <f t="shared" si="149"/>
        <v>C2</v>
      </c>
      <c r="CL74" s="13">
        <f t="shared" si="150"/>
        <v>8.2126038781163521E-2</v>
      </c>
      <c r="CN74" s="13">
        <v>68</v>
      </c>
      <c r="CO74" s="14">
        <v>4.0999999999999996</v>
      </c>
      <c r="CP74" s="14">
        <v>1</v>
      </c>
      <c r="CQ74" s="14">
        <v>5.8</v>
      </c>
      <c r="CR74" s="14">
        <v>2.7</v>
      </c>
      <c r="CS74" s="15">
        <f t="shared" si="151"/>
        <v>2.9865538730966965</v>
      </c>
      <c r="CT74" s="15">
        <f t="shared" si="152"/>
        <v>0.28657641002211526</v>
      </c>
      <c r="CU74" s="15">
        <f t="shared" si="153"/>
        <v>2.900677260818338</v>
      </c>
      <c r="CV74" s="15">
        <f t="shared" si="154"/>
        <v>1.4941632937382878</v>
      </c>
      <c r="CW74" s="14">
        <f t="shared" si="155"/>
        <v>0.28657641002211526</v>
      </c>
      <c r="CX74" s="13" t="str">
        <f t="shared" si="156"/>
        <v>C2</v>
      </c>
      <c r="CY74" s="13">
        <f t="shared" si="157"/>
        <v>8.2126038781163521E-2</v>
      </c>
    </row>
    <row r="75" spans="1:103" x14ac:dyDescent="0.35">
      <c r="A75" s="13">
        <v>69</v>
      </c>
      <c r="B75" s="14">
        <v>4.5</v>
      </c>
      <c r="C75" s="14">
        <v>1.5</v>
      </c>
      <c r="D75" s="14">
        <v>6.2</v>
      </c>
      <c r="E75" s="14">
        <v>2.2000000000000002</v>
      </c>
      <c r="F75" s="15">
        <f t="shared" si="102"/>
        <v>3.7682887362833544</v>
      </c>
      <c r="G75" s="15">
        <f t="shared" si="103"/>
        <v>1.1269427669584642</v>
      </c>
      <c r="H75" s="15">
        <f t="shared" si="104"/>
        <v>2.1142374511865971</v>
      </c>
      <c r="I75" s="15">
        <f t="shared" si="105"/>
        <v>1.7</v>
      </c>
      <c r="J75" s="14">
        <f t="shared" si="106"/>
        <v>1.1269427669584642</v>
      </c>
      <c r="K75" s="13" t="str">
        <f t="shared" si="107"/>
        <v>C2</v>
      </c>
      <c r="L75" s="13">
        <f t="shared" si="108"/>
        <v>1.2699999999999994</v>
      </c>
      <c r="N75" s="13">
        <v>69</v>
      </c>
      <c r="O75" s="14">
        <v>4.5</v>
      </c>
      <c r="P75" s="14">
        <v>1.5</v>
      </c>
      <c r="Q75" s="14">
        <v>6.2</v>
      </c>
      <c r="R75" s="14">
        <v>2.2000000000000002</v>
      </c>
      <c r="S75" s="15">
        <f t="shared" si="109"/>
        <v>3.6691666008496351</v>
      </c>
      <c r="T75" s="15">
        <f t="shared" si="110"/>
        <v>0.62002161878449069</v>
      </c>
      <c r="U75" s="15">
        <f t="shared" si="111"/>
        <v>2.18551641367889</v>
      </c>
      <c r="V75" s="15">
        <f t="shared" si="112"/>
        <v>1.4027284337403063</v>
      </c>
      <c r="W75" s="14">
        <f t="shared" si="113"/>
        <v>0.62002161878449069</v>
      </c>
      <c r="X75" s="13" t="str">
        <f t="shared" si="114"/>
        <v>C2</v>
      </c>
      <c r="Y75" s="13">
        <f t="shared" si="115"/>
        <v>0.38442680776014032</v>
      </c>
      <c r="AA75" s="13">
        <v>69</v>
      </c>
      <c r="AB75" s="14">
        <v>4.5</v>
      </c>
      <c r="AC75" s="14">
        <v>1.5</v>
      </c>
      <c r="AD75" s="14">
        <v>6.2</v>
      </c>
      <c r="AE75" s="14">
        <v>2.2000000000000002</v>
      </c>
      <c r="AF75" s="15">
        <f t="shared" si="116"/>
        <v>3.7424818908814439</v>
      </c>
      <c r="AG75" s="15">
        <f t="shared" si="117"/>
        <v>0.65879470607950907</v>
      </c>
      <c r="AH75" s="15">
        <f t="shared" si="118"/>
        <v>2.2996117684762116</v>
      </c>
      <c r="AI75" s="15">
        <f t="shared" si="119"/>
        <v>1.3263470241876461</v>
      </c>
      <c r="AJ75" s="14">
        <f t="shared" si="120"/>
        <v>0.65879470607950907</v>
      </c>
      <c r="AK75" s="13" t="str">
        <f t="shared" si="121"/>
        <v>C2</v>
      </c>
      <c r="AL75" s="13">
        <f t="shared" si="122"/>
        <v>0.43401046475838673</v>
      </c>
      <c r="AN75" s="13">
        <v>69</v>
      </c>
      <c r="AO75" s="14">
        <v>4.5</v>
      </c>
      <c r="AP75" s="14">
        <v>1.5</v>
      </c>
      <c r="AQ75" s="14">
        <v>6.2</v>
      </c>
      <c r="AR75" s="14">
        <v>2.2000000000000002</v>
      </c>
      <c r="AS75" s="15">
        <f t="shared" si="123"/>
        <v>3.7424818908814439</v>
      </c>
      <c r="AT75" s="15">
        <f t="shared" si="124"/>
        <v>0.70767506667961766</v>
      </c>
      <c r="AU75" s="15">
        <f t="shared" si="125"/>
        <v>2.4516009508527747</v>
      </c>
      <c r="AV75" s="15">
        <f t="shared" si="126"/>
        <v>1.2362346516546872</v>
      </c>
      <c r="AW75" s="14">
        <f t="shared" si="127"/>
        <v>0.70767506667961766</v>
      </c>
      <c r="AX75" s="13" t="str">
        <f t="shared" si="128"/>
        <v>C2</v>
      </c>
      <c r="AY75" s="13">
        <f t="shared" si="129"/>
        <v>0.50080400000000125</v>
      </c>
      <c r="BA75" s="13">
        <v>69</v>
      </c>
      <c r="BB75" s="14">
        <v>4.5</v>
      </c>
      <c r="BC75" s="14">
        <v>1.5</v>
      </c>
      <c r="BD75" s="14">
        <v>6.2</v>
      </c>
      <c r="BE75" s="14">
        <v>2.2000000000000002</v>
      </c>
      <c r="BF75" s="15">
        <f t="shared" si="130"/>
        <v>3.7424818908814439</v>
      </c>
      <c r="BG75" s="15">
        <f t="shared" si="131"/>
        <v>0.75336366927388954</v>
      </c>
      <c r="BH75" s="15">
        <f t="shared" si="132"/>
        <v>2.4543329032549766</v>
      </c>
      <c r="BI75" s="15">
        <f t="shared" si="133"/>
        <v>1.1822398723196901</v>
      </c>
      <c r="BJ75" s="14">
        <f t="shared" si="134"/>
        <v>0.75336366927388954</v>
      </c>
      <c r="BK75" s="13" t="str">
        <f t="shared" si="135"/>
        <v>C2</v>
      </c>
      <c r="BL75" s="13">
        <f t="shared" si="136"/>
        <v>0.56755681818181847</v>
      </c>
      <c r="BN75" s="13">
        <v>69</v>
      </c>
      <c r="BO75" s="14">
        <v>4.5</v>
      </c>
      <c r="BP75" s="14">
        <v>1.5</v>
      </c>
      <c r="BQ75" s="14">
        <v>6.2</v>
      </c>
      <c r="BR75" s="14">
        <v>2.2000000000000002</v>
      </c>
      <c r="BS75" s="15">
        <f t="shared" si="137"/>
        <v>3.7424818908814439</v>
      </c>
      <c r="BT75" s="15">
        <f t="shared" si="138"/>
        <v>0.79671021977944545</v>
      </c>
      <c r="BU75" s="15">
        <f t="shared" si="139"/>
        <v>2.4117316816225669</v>
      </c>
      <c r="BV75" s="15">
        <f t="shared" si="140"/>
        <v>1.1218086429422613</v>
      </c>
      <c r="BW75" s="14">
        <f t="shared" si="141"/>
        <v>0.79671021977944545</v>
      </c>
      <c r="BX75" s="13" t="str">
        <f t="shared" si="142"/>
        <v>C2</v>
      </c>
      <c r="BY75" s="13">
        <f t="shared" si="143"/>
        <v>0.63474717430101224</v>
      </c>
      <c r="CA75" s="13">
        <v>69</v>
      </c>
      <c r="CB75" s="14">
        <v>4.5</v>
      </c>
      <c r="CC75" s="14">
        <v>1.5</v>
      </c>
      <c r="CD75" s="14">
        <v>6.2</v>
      </c>
      <c r="CE75" s="14">
        <v>2.2000000000000002</v>
      </c>
      <c r="CF75" s="15">
        <f t="shared" si="144"/>
        <v>3.7424818908814439</v>
      </c>
      <c r="CG75" s="15">
        <f t="shared" si="145"/>
        <v>0.83162474890523219</v>
      </c>
      <c r="CH75" s="15">
        <f t="shared" si="146"/>
        <v>2.3690715480964277</v>
      </c>
      <c r="CI75" s="15">
        <f t="shared" si="147"/>
        <v>1.0749717373545729</v>
      </c>
      <c r="CJ75" s="14">
        <f t="shared" si="148"/>
        <v>0.83162474890523219</v>
      </c>
      <c r="CK75" s="13" t="str">
        <f t="shared" si="149"/>
        <v>C2</v>
      </c>
      <c r="CL75" s="13">
        <f t="shared" si="150"/>
        <v>0.69159972299169048</v>
      </c>
      <c r="CN75" s="13">
        <v>69</v>
      </c>
      <c r="CO75" s="14">
        <v>4.5</v>
      </c>
      <c r="CP75" s="14">
        <v>1.5</v>
      </c>
      <c r="CQ75" s="14">
        <v>6.2</v>
      </c>
      <c r="CR75" s="14">
        <v>2.2000000000000002</v>
      </c>
      <c r="CS75" s="15">
        <f t="shared" si="151"/>
        <v>3.7424818908814439</v>
      </c>
      <c r="CT75" s="15">
        <f t="shared" si="152"/>
        <v>0.83162474890523219</v>
      </c>
      <c r="CU75" s="15">
        <f t="shared" si="153"/>
        <v>2.3690715480964277</v>
      </c>
      <c r="CV75" s="15">
        <f t="shared" si="154"/>
        <v>1.0643928370766855</v>
      </c>
      <c r="CW75" s="14">
        <f t="shared" si="155"/>
        <v>0.83162474890523219</v>
      </c>
      <c r="CX75" s="13" t="str">
        <f t="shared" si="156"/>
        <v>C2</v>
      </c>
      <c r="CY75" s="13">
        <f t="shared" si="157"/>
        <v>0.69159972299169048</v>
      </c>
    </row>
    <row r="76" spans="1:103" x14ac:dyDescent="0.35">
      <c r="A76" s="13">
        <v>70</v>
      </c>
      <c r="B76" s="14">
        <v>3.9</v>
      </c>
      <c r="C76" s="14">
        <v>1.1000000000000001</v>
      </c>
      <c r="D76" s="14">
        <v>5.6</v>
      </c>
      <c r="E76" s="14">
        <v>2.5</v>
      </c>
      <c r="F76" s="15">
        <f t="shared" si="102"/>
        <v>2.8827070610799148</v>
      </c>
      <c r="G76" s="15">
        <f t="shared" si="103"/>
        <v>1.4212670403551897</v>
      </c>
      <c r="H76" s="15">
        <f t="shared" si="104"/>
        <v>2.7386127875258306</v>
      </c>
      <c r="I76" s="15">
        <f t="shared" si="105"/>
        <v>2.2045407685048604</v>
      </c>
      <c r="J76" s="14">
        <f t="shared" si="106"/>
        <v>1.4212670403551897</v>
      </c>
      <c r="K76" s="13" t="str">
        <f t="shared" si="107"/>
        <v>C2</v>
      </c>
      <c r="L76" s="13">
        <f t="shared" si="108"/>
        <v>2.0200000000000005</v>
      </c>
      <c r="N76" s="13">
        <v>70</v>
      </c>
      <c r="O76" s="14">
        <v>3.9</v>
      </c>
      <c r="P76" s="14">
        <v>1.1000000000000001</v>
      </c>
      <c r="Q76" s="14">
        <v>5.6</v>
      </c>
      <c r="R76" s="14">
        <v>2.5</v>
      </c>
      <c r="S76" s="15">
        <f t="shared" si="109"/>
        <v>2.7707575264321957</v>
      </c>
      <c r="T76" s="15">
        <f t="shared" si="110"/>
        <v>0.76727604031786223</v>
      </c>
      <c r="U76" s="15">
        <f t="shared" si="111"/>
        <v>2.9682810717274792</v>
      </c>
      <c r="V76" s="15">
        <f t="shared" si="112"/>
        <v>2.0793098402510175</v>
      </c>
      <c r="W76" s="14">
        <f t="shared" si="113"/>
        <v>0.76727604031786223</v>
      </c>
      <c r="X76" s="13" t="str">
        <f t="shared" si="114"/>
        <v>C2</v>
      </c>
      <c r="Y76" s="13">
        <f t="shared" si="115"/>
        <v>0.58871252204585778</v>
      </c>
      <c r="AA76" s="13">
        <v>70</v>
      </c>
      <c r="AB76" s="14">
        <v>3.9</v>
      </c>
      <c r="AC76" s="14">
        <v>1.1000000000000001</v>
      </c>
      <c r="AD76" s="14">
        <v>5.6</v>
      </c>
      <c r="AE76" s="14">
        <v>2.5</v>
      </c>
      <c r="AF76" s="15">
        <f t="shared" si="116"/>
        <v>2.8358513812463308</v>
      </c>
      <c r="AG76" s="15">
        <f t="shared" si="117"/>
        <v>0.64411773593097399</v>
      </c>
      <c r="AH76" s="15">
        <f t="shared" si="118"/>
        <v>3.0950998137609171</v>
      </c>
      <c r="AI76" s="15">
        <f t="shared" si="119"/>
        <v>2.0101305927725179</v>
      </c>
      <c r="AJ76" s="14">
        <f t="shared" si="120"/>
        <v>0.64411773593097399</v>
      </c>
      <c r="AK76" s="13" t="str">
        <f t="shared" si="121"/>
        <v>C2</v>
      </c>
      <c r="AL76" s="13">
        <f t="shared" si="122"/>
        <v>0.41488765774084396</v>
      </c>
      <c r="AN76" s="13">
        <v>70</v>
      </c>
      <c r="AO76" s="14">
        <v>3.9</v>
      </c>
      <c r="AP76" s="14">
        <v>1.1000000000000001</v>
      </c>
      <c r="AQ76" s="14">
        <v>5.6</v>
      </c>
      <c r="AR76" s="14">
        <v>2.5</v>
      </c>
      <c r="AS76" s="15">
        <f t="shared" si="123"/>
        <v>2.8358513812463308</v>
      </c>
      <c r="AT76" s="15">
        <f t="shared" si="124"/>
        <v>0.54369476730974753</v>
      </c>
      <c r="AU76" s="15">
        <f t="shared" si="125"/>
        <v>3.2447928370784429</v>
      </c>
      <c r="AV76" s="15">
        <f t="shared" si="126"/>
        <v>1.9156271728348229</v>
      </c>
      <c r="AW76" s="14">
        <f t="shared" si="127"/>
        <v>0.54369476730974753</v>
      </c>
      <c r="AX76" s="13" t="str">
        <f t="shared" si="128"/>
        <v>C2</v>
      </c>
      <c r="AY76" s="13">
        <f t="shared" si="129"/>
        <v>0.29560400000000053</v>
      </c>
      <c r="BA76" s="13">
        <v>70</v>
      </c>
      <c r="BB76" s="14">
        <v>3.9</v>
      </c>
      <c r="BC76" s="14">
        <v>1.1000000000000001</v>
      </c>
      <c r="BD76" s="14">
        <v>5.6</v>
      </c>
      <c r="BE76" s="14">
        <v>2.5</v>
      </c>
      <c r="BF76" s="15">
        <f t="shared" si="130"/>
        <v>2.8358513812463308</v>
      </c>
      <c r="BG76" s="15">
        <f t="shared" si="131"/>
        <v>0.44498467797932528</v>
      </c>
      <c r="BH76" s="15">
        <f t="shared" si="132"/>
        <v>3.2509613962641892</v>
      </c>
      <c r="BI76" s="15">
        <f t="shared" si="133"/>
        <v>1.8472240173427621</v>
      </c>
      <c r="BJ76" s="14">
        <f t="shared" si="134"/>
        <v>0.44498467797932528</v>
      </c>
      <c r="BK76" s="13" t="str">
        <f t="shared" si="135"/>
        <v>C2</v>
      </c>
      <c r="BL76" s="13">
        <f t="shared" si="136"/>
        <v>0.19801136363636382</v>
      </c>
      <c r="BN76" s="13">
        <v>70</v>
      </c>
      <c r="BO76" s="14">
        <v>3.9</v>
      </c>
      <c r="BP76" s="14">
        <v>1.1000000000000001</v>
      </c>
      <c r="BQ76" s="14">
        <v>5.6</v>
      </c>
      <c r="BR76" s="14">
        <v>2.5</v>
      </c>
      <c r="BS76" s="15">
        <f t="shared" si="137"/>
        <v>2.8358513812463308</v>
      </c>
      <c r="BT76" s="15">
        <f t="shared" si="138"/>
        <v>0.40044591444859529</v>
      </c>
      <c r="BU76" s="15">
        <f t="shared" si="139"/>
        <v>3.2053302500420022</v>
      </c>
      <c r="BV76" s="15">
        <f t="shared" si="140"/>
        <v>1.7834316764102389</v>
      </c>
      <c r="BW76" s="14">
        <f t="shared" si="141"/>
        <v>0.40044591444859529</v>
      </c>
      <c r="BX76" s="13" t="str">
        <f t="shared" si="142"/>
        <v>C2</v>
      </c>
      <c r="BY76" s="13">
        <f t="shared" si="143"/>
        <v>0.16035693039857168</v>
      </c>
      <c r="CA76" s="13">
        <v>70</v>
      </c>
      <c r="CB76" s="14">
        <v>3.9</v>
      </c>
      <c r="CC76" s="14">
        <v>1.1000000000000001</v>
      </c>
      <c r="CD76" s="14">
        <v>5.6</v>
      </c>
      <c r="CE76" s="14">
        <v>2.5</v>
      </c>
      <c r="CF76" s="15">
        <f t="shared" si="144"/>
        <v>2.8358513812463308</v>
      </c>
      <c r="CG76" s="15">
        <f t="shared" si="145"/>
        <v>0.3403090496996497</v>
      </c>
      <c r="CH76" s="15">
        <f t="shared" si="146"/>
        <v>3.1601876074508173</v>
      </c>
      <c r="CI76" s="15">
        <f t="shared" si="147"/>
        <v>1.7261897064858702</v>
      </c>
      <c r="CJ76" s="14">
        <f t="shared" si="148"/>
        <v>0.3403090496996497</v>
      </c>
      <c r="CK76" s="13" t="str">
        <f t="shared" si="149"/>
        <v>C2</v>
      </c>
      <c r="CL76" s="13">
        <f t="shared" si="150"/>
        <v>0.11581024930747864</v>
      </c>
      <c r="CN76" s="13">
        <v>70</v>
      </c>
      <c r="CO76" s="14">
        <v>3.9</v>
      </c>
      <c r="CP76" s="14">
        <v>1.1000000000000001</v>
      </c>
      <c r="CQ76" s="14">
        <v>5.6</v>
      </c>
      <c r="CR76" s="14">
        <v>2.5</v>
      </c>
      <c r="CS76" s="15">
        <f t="shared" si="151"/>
        <v>2.8358513812463308</v>
      </c>
      <c r="CT76" s="15">
        <f t="shared" si="152"/>
        <v>0.3403090496996497</v>
      </c>
      <c r="CU76" s="15">
        <f t="shared" si="153"/>
        <v>3.1601876074508173</v>
      </c>
      <c r="CV76" s="15">
        <f t="shared" si="154"/>
        <v>1.7122826003486951</v>
      </c>
      <c r="CW76" s="14">
        <f t="shared" si="155"/>
        <v>0.3403090496996497</v>
      </c>
      <c r="CX76" s="13" t="str">
        <f t="shared" si="156"/>
        <v>C2</v>
      </c>
      <c r="CY76" s="13">
        <f t="shared" si="157"/>
        <v>0.11581024930747864</v>
      </c>
    </row>
    <row r="77" spans="1:103" x14ac:dyDescent="0.35">
      <c r="A77" s="13">
        <v>71</v>
      </c>
      <c r="B77" s="14">
        <v>4.8</v>
      </c>
      <c r="C77" s="14">
        <v>1.8</v>
      </c>
      <c r="D77" s="14">
        <v>5.9</v>
      </c>
      <c r="E77" s="14">
        <v>3.2</v>
      </c>
      <c r="F77" s="15">
        <f t="shared" si="102"/>
        <v>3.8535697735995385</v>
      </c>
      <c r="G77" s="15">
        <f t="shared" si="103"/>
        <v>0.46904157598234236</v>
      </c>
      <c r="H77" s="15">
        <f t="shared" si="104"/>
        <v>1.4491376746189437</v>
      </c>
      <c r="I77" s="15">
        <f t="shared" si="105"/>
        <v>0.86023252670426276</v>
      </c>
      <c r="J77" s="14">
        <f t="shared" si="106"/>
        <v>0.46904157598234236</v>
      </c>
      <c r="K77" s="13" t="str">
        <f t="shared" si="107"/>
        <v>C2</v>
      </c>
      <c r="L77" s="13">
        <f t="shared" si="108"/>
        <v>0.21999999999999945</v>
      </c>
      <c r="N77" s="13">
        <v>71</v>
      </c>
      <c r="O77" s="14">
        <v>4.8</v>
      </c>
      <c r="P77" s="14">
        <v>1.8</v>
      </c>
      <c r="Q77" s="14">
        <v>5.9</v>
      </c>
      <c r="R77" s="14">
        <v>3.2</v>
      </c>
      <c r="S77" s="15">
        <f t="shared" si="109"/>
        <v>3.7609759913532503</v>
      </c>
      <c r="T77" s="15">
        <f t="shared" si="110"/>
        <v>0.68090612933538019</v>
      </c>
      <c r="U77" s="15">
        <f t="shared" si="111"/>
        <v>1.8604351202245948</v>
      </c>
      <c r="V77" s="15">
        <f t="shared" si="112"/>
        <v>0.89770950364869095</v>
      </c>
      <c r="W77" s="14">
        <f t="shared" si="113"/>
        <v>0.68090612933538019</v>
      </c>
      <c r="X77" s="13" t="str">
        <f t="shared" si="114"/>
        <v>C2</v>
      </c>
      <c r="Y77" s="13">
        <f t="shared" si="115"/>
        <v>0.46363315696648949</v>
      </c>
      <c r="AA77" s="13">
        <v>71</v>
      </c>
      <c r="AB77" s="14">
        <v>4.8</v>
      </c>
      <c r="AC77" s="14">
        <v>1.8</v>
      </c>
      <c r="AD77" s="14">
        <v>5.9</v>
      </c>
      <c r="AE77" s="14">
        <v>3.2</v>
      </c>
      <c r="AF77" s="15">
        <f t="shared" si="116"/>
        <v>3.8437744569790468</v>
      </c>
      <c r="AG77" s="15">
        <f t="shared" si="117"/>
        <v>0.76397616950098934</v>
      </c>
      <c r="AH77" s="15">
        <f t="shared" si="118"/>
        <v>2.0300422233469511</v>
      </c>
      <c r="AI77" s="15">
        <f t="shared" si="119"/>
        <v>0.86514862472129073</v>
      </c>
      <c r="AJ77" s="14">
        <f t="shared" si="120"/>
        <v>0.76397616950098934</v>
      </c>
      <c r="AK77" s="13" t="str">
        <f t="shared" si="121"/>
        <v>C2</v>
      </c>
      <c r="AL77" s="13">
        <f t="shared" si="122"/>
        <v>0.58365958756540437</v>
      </c>
      <c r="AN77" s="22">
        <v>71</v>
      </c>
      <c r="AO77" s="23">
        <v>4.8</v>
      </c>
      <c r="AP77" s="23">
        <v>1.8</v>
      </c>
      <c r="AQ77" s="23">
        <v>5.9</v>
      </c>
      <c r="AR77" s="23">
        <v>3.2</v>
      </c>
      <c r="AS77" s="24">
        <f t="shared" si="123"/>
        <v>3.8437744569790468</v>
      </c>
      <c r="AT77" s="24">
        <f t="shared" si="124"/>
        <v>0.84758716365928899</v>
      </c>
      <c r="AU77" s="24">
        <f t="shared" si="125"/>
        <v>2.1741697010327634</v>
      </c>
      <c r="AV77" s="24">
        <f t="shared" si="126"/>
        <v>0.79621089519515109</v>
      </c>
      <c r="AW77" s="23">
        <f t="shared" si="127"/>
        <v>0.79621089519515109</v>
      </c>
      <c r="AX77" s="22" t="str">
        <f t="shared" si="128"/>
        <v>C4</v>
      </c>
      <c r="AY77" s="22">
        <f t="shared" si="129"/>
        <v>0.6339517896274639</v>
      </c>
      <c r="BA77" s="22">
        <v>71</v>
      </c>
      <c r="BB77" s="23">
        <v>4.8</v>
      </c>
      <c r="BC77" s="23">
        <v>1.8</v>
      </c>
      <c r="BD77" s="23">
        <v>5.9</v>
      </c>
      <c r="BE77" s="23">
        <v>3.2</v>
      </c>
      <c r="BF77" s="24">
        <f t="shared" si="130"/>
        <v>3.8437744569790468</v>
      </c>
      <c r="BG77" s="24">
        <f t="shared" si="131"/>
        <v>0.94161973602549709</v>
      </c>
      <c r="BH77" s="24">
        <f t="shared" si="132"/>
        <v>2.190604939280473</v>
      </c>
      <c r="BI77" s="24">
        <f t="shared" si="133"/>
        <v>0.73172289046452033</v>
      </c>
      <c r="BJ77" s="23">
        <f t="shared" si="134"/>
        <v>0.73172289046452033</v>
      </c>
      <c r="BK77" s="22" t="str">
        <f t="shared" si="135"/>
        <v>C4</v>
      </c>
      <c r="BL77" s="22">
        <f t="shared" si="136"/>
        <v>0.53541838842975242</v>
      </c>
      <c r="BN77" s="22">
        <v>71</v>
      </c>
      <c r="BO77" s="23">
        <v>4.8</v>
      </c>
      <c r="BP77" s="23">
        <v>1.8</v>
      </c>
      <c r="BQ77" s="23">
        <v>5.9</v>
      </c>
      <c r="BR77" s="23">
        <v>3.2</v>
      </c>
      <c r="BS77" s="24">
        <f t="shared" si="137"/>
        <v>3.8437744569790468</v>
      </c>
      <c r="BT77" s="24">
        <f t="shared" si="138"/>
        <v>0.9859331861093551</v>
      </c>
      <c r="BU77" s="24">
        <f t="shared" si="139"/>
        <v>2.1344040089385103</v>
      </c>
      <c r="BV77" s="24">
        <f t="shared" si="140"/>
        <v>0.68918529475779977</v>
      </c>
      <c r="BW77" s="23">
        <f t="shared" si="141"/>
        <v>0.68918529475779977</v>
      </c>
      <c r="BX77" s="22" t="str">
        <f t="shared" si="142"/>
        <v>C4</v>
      </c>
      <c r="BY77" s="22">
        <f t="shared" si="143"/>
        <v>0.47497637051039537</v>
      </c>
      <c r="CA77" s="22">
        <v>71</v>
      </c>
      <c r="CB77" s="23">
        <v>4.8</v>
      </c>
      <c r="CC77" s="23">
        <v>1.8</v>
      </c>
      <c r="CD77" s="23">
        <v>5.9</v>
      </c>
      <c r="CE77" s="23">
        <v>3.2</v>
      </c>
      <c r="CF77" s="24">
        <f t="shared" si="144"/>
        <v>3.8437744569790468</v>
      </c>
      <c r="CG77" s="24">
        <f t="shared" si="145"/>
        <v>1.0344180855066634</v>
      </c>
      <c r="CH77" s="24">
        <f t="shared" si="146"/>
        <v>2.0818089661226304</v>
      </c>
      <c r="CI77" s="24">
        <f t="shared" si="147"/>
        <v>0.65171381969218445</v>
      </c>
      <c r="CJ77" s="23">
        <f t="shared" si="148"/>
        <v>0.65171381969218445</v>
      </c>
      <c r="CK77" s="22" t="str">
        <f t="shared" si="149"/>
        <v>C4</v>
      </c>
      <c r="CL77" s="22">
        <f t="shared" si="150"/>
        <v>0.42473090277777709</v>
      </c>
      <c r="CN77" s="22">
        <v>71</v>
      </c>
      <c r="CO77" s="23">
        <v>4.8</v>
      </c>
      <c r="CP77" s="23">
        <v>1.8</v>
      </c>
      <c r="CQ77" s="23">
        <v>5.9</v>
      </c>
      <c r="CR77" s="23">
        <v>3.2</v>
      </c>
      <c r="CS77" s="24">
        <f t="shared" si="151"/>
        <v>3.8437744569790468</v>
      </c>
      <c r="CT77" s="24">
        <f t="shared" si="152"/>
        <v>1.0344180855066634</v>
      </c>
      <c r="CU77" s="24">
        <f t="shared" si="153"/>
        <v>2.0818089661226304</v>
      </c>
      <c r="CV77" s="24">
        <f t="shared" si="154"/>
        <v>0.64180347728638221</v>
      </c>
      <c r="CW77" s="23">
        <f t="shared" si="155"/>
        <v>0.64180347728638221</v>
      </c>
      <c r="CX77" s="22" t="str">
        <f t="shared" si="156"/>
        <v>C4</v>
      </c>
      <c r="CY77" s="22">
        <f t="shared" si="157"/>
        <v>0.41191170345689171</v>
      </c>
    </row>
    <row r="78" spans="1:103" x14ac:dyDescent="0.35">
      <c r="A78" s="13">
        <v>72</v>
      </c>
      <c r="B78" s="14">
        <v>4</v>
      </c>
      <c r="C78" s="14">
        <v>1.3</v>
      </c>
      <c r="D78" s="14">
        <v>6.1</v>
      </c>
      <c r="E78" s="14">
        <v>2.8</v>
      </c>
      <c r="F78" s="15">
        <f t="shared" si="102"/>
        <v>3.0757112998459397</v>
      </c>
      <c r="G78" s="15">
        <f t="shared" si="103"/>
        <v>0.93273790530888168</v>
      </c>
      <c r="H78" s="15">
        <f t="shared" si="104"/>
        <v>2.3937418407171647</v>
      </c>
      <c r="I78" s="15">
        <f t="shared" si="105"/>
        <v>1.8248287590894661</v>
      </c>
      <c r="J78" s="14">
        <f t="shared" si="106"/>
        <v>0.93273790530888168</v>
      </c>
      <c r="K78" s="13" t="str">
        <f t="shared" si="107"/>
        <v>C2</v>
      </c>
      <c r="L78" s="13">
        <f t="shared" si="108"/>
        <v>0.87000000000000033</v>
      </c>
      <c r="N78" s="13">
        <v>72</v>
      </c>
      <c r="O78" s="14">
        <v>4</v>
      </c>
      <c r="P78" s="14">
        <v>1.3</v>
      </c>
      <c r="Q78" s="14">
        <v>6.1</v>
      </c>
      <c r="R78" s="14">
        <v>2.8</v>
      </c>
      <c r="S78" s="15">
        <f t="shared" si="109"/>
        <v>2.9882841846651531</v>
      </c>
      <c r="T78" s="15">
        <f t="shared" si="110"/>
        <v>0.48597617174731256</v>
      </c>
      <c r="U78" s="15">
        <f t="shared" si="111"/>
        <v>2.5305830188935654</v>
      </c>
      <c r="V78" s="15">
        <f t="shared" si="112"/>
        <v>1.6749012262360621</v>
      </c>
      <c r="W78" s="14">
        <f t="shared" si="113"/>
        <v>0.48597617174731256</v>
      </c>
      <c r="X78" s="13" t="str">
        <f t="shared" si="114"/>
        <v>C2</v>
      </c>
      <c r="Y78" s="13">
        <f t="shared" si="115"/>
        <v>0.23617283950617343</v>
      </c>
      <c r="AA78" s="13">
        <v>72</v>
      </c>
      <c r="AB78" s="14">
        <v>4</v>
      </c>
      <c r="AC78" s="14">
        <v>1.3</v>
      </c>
      <c r="AD78" s="14">
        <v>6.1</v>
      </c>
      <c r="AE78" s="14">
        <v>2.8</v>
      </c>
      <c r="AF78" s="15">
        <f t="shared" si="116"/>
        <v>3.0732071319916865</v>
      </c>
      <c r="AG78" s="15">
        <f t="shared" si="117"/>
        <v>0.42753057736605088</v>
      </c>
      <c r="AH78" s="15">
        <f t="shared" si="118"/>
        <v>2.6489216134656983</v>
      </c>
      <c r="AI78" s="15">
        <f t="shared" si="119"/>
        <v>1.6084320226321551</v>
      </c>
      <c r="AJ78" s="14">
        <f t="shared" si="120"/>
        <v>0.42753057736605088</v>
      </c>
      <c r="AK78" s="13" t="str">
        <f t="shared" si="121"/>
        <v>C2</v>
      </c>
      <c r="AL78" s="13">
        <f t="shared" si="122"/>
        <v>0.18278239458294882</v>
      </c>
      <c r="AN78" s="13">
        <v>72</v>
      </c>
      <c r="AO78" s="14">
        <v>4</v>
      </c>
      <c r="AP78" s="14">
        <v>1.3</v>
      </c>
      <c r="AQ78" s="14">
        <v>6.1</v>
      </c>
      <c r="AR78" s="14">
        <v>2.8</v>
      </c>
      <c r="AS78" s="15">
        <f t="shared" si="123"/>
        <v>3.0732071319916865</v>
      </c>
      <c r="AT78" s="15">
        <f t="shared" si="124"/>
        <v>0.38936358329972415</v>
      </c>
      <c r="AU78" s="15">
        <f t="shared" si="125"/>
        <v>2.7958923242658864</v>
      </c>
      <c r="AV78" s="15">
        <f t="shared" si="126"/>
        <v>1.5160957701352695</v>
      </c>
      <c r="AW78" s="14">
        <f t="shared" si="127"/>
        <v>0.38936358329972415</v>
      </c>
      <c r="AX78" s="13" t="str">
        <f t="shared" si="128"/>
        <v>C2</v>
      </c>
      <c r="AY78" s="13">
        <f t="shared" si="129"/>
        <v>0.15160400000000124</v>
      </c>
      <c r="BA78" s="13">
        <v>72</v>
      </c>
      <c r="BB78" s="14">
        <v>4</v>
      </c>
      <c r="BC78" s="14">
        <v>1.3</v>
      </c>
      <c r="BD78" s="14">
        <v>6.1</v>
      </c>
      <c r="BE78" s="14">
        <v>2.8</v>
      </c>
      <c r="BF78" s="15">
        <f t="shared" si="130"/>
        <v>3.0732071319916865</v>
      </c>
      <c r="BG78" s="15">
        <f t="shared" si="131"/>
        <v>0.3702732406308521</v>
      </c>
      <c r="BH78" s="15">
        <f t="shared" si="132"/>
        <v>2.8015620642777135</v>
      </c>
      <c r="BI78" s="15">
        <f t="shared" si="133"/>
        <v>1.4521019959395307</v>
      </c>
      <c r="BJ78" s="14">
        <f t="shared" si="134"/>
        <v>0.3702732406308521</v>
      </c>
      <c r="BK78" s="13" t="str">
        <f t="shared" si="135"/>
        <v>C2</v>
      </c>
      <c r="BL78" s="13">
        <f t="shared" si="136"/>
        <v>0.13710227272727291</v>
      </c>
      <c r="BN78" s="13">
        <v>72</v>
      </c>
      <c r="BO78" s="14">
        <v>4</v>
      </c>
      <c r="BP78" s="14">
        <v>1.3</v>
      </c>
      <c r="BQ78" s="14">
        <v>6.1</v>
      </c>
      <c r="BR78" s="14">
        <v>2.8</v>
      </c>
      <c r="BS78" s="15">
        <f t="shared" si="137"/>
        <v>3.0732071319916865</v>
      </c>
      <c r="BT78" s="15">
        <f t="shared" si="138"/>
        <v>0.36441179287835429</v>
      </c>
      <c r="BU78" s="15">
        <f t="shared" si="139"/>
        <v>2.7570029177999431</v>
      </c>
      <c r="BV78" s="15">
        <f t="shared" si="140"/>
        <v>1.3949358177807982</v>
      </c>
      <c r="BW78" s="14">
        <f t="shared" si="141"/>
        <v>0.36441179287835429</v>
      </c>
      <c r="BX78" s="13" t="str">
        <f t="shared" si="142"/>
        <v>C2</v>
      </c>
      <c r="BY78" s="13">
        <f t="shared" si="143"/>
        <v>0.13279595478881659</v>
      </c>
      <c r="CA78" s="13">
        <v>72</v>
      </c>
      <c r="CB78" s="14">
        <v>4</v>
      </c>
      <c r="CC78" s="14">
        <v>1.3</v>
      </c>
      <c r="CD78" s="14">
        <v>6.1</v>
      </c>
      <c r="CE78" s="14">
        <v>2.8</v>
      </c>
      <c r="CF78" s="15">
        <f t="shared" si="144"/>
        <v>3.0732071319916865</v>
      </c>
      <c r="CG78" s="15">
        <f t="shared" si="145"/>
        <v>0.42117596877777924</v>
      </c>
      <c r="CH78" s="15">
        <f t="shared" si="146"/>
        <v>2.7110224744813278</v>
      </c>
      <c r="CI78" s="15">
        <f t="shared" si="147"/>
        <v>1.3301557187454058</v>
      </c>
      <c r="CJ78" s="14">
        <f t="shared" si="148"/>
        <v>0.42117596877777924</v>
      </c>
      <c r="CK78" s="13" t="str">
        <f t="shared" si="149"/>
        <v>C2</v>
      </c>
      <c r="CL78" s="13">
        <f t="shared" si="150"/>
        <v>0.17738919667590086</v>
      </c>
      <c r="CN78" s="13">
        <v>72</v>
      </c>
      <c r="CO78" s="14">
        <v>4</v>
      </c>
      <c r="CP78" s="14">
        <v>1.3</v>
      </c>
      <c r="CQ78" s="14">
        <v>6.1</v>
      </c>
      <c r="CR78" s="14">
        <v>2.8</v>
      </c>
      <c r="CS78" s="15">
        <f t="shared" si="151"/>
        <v>3.0732071319916865</v>
      </c>
      <c r="CT78" s="15">
        <f t="shared" si="152"/>
        <v>0.42117596877777924</v>
      </c>
      <c r="CU78" s="15">
        <f t="shared" si="153"/>
        <v>2.7110224744813278</v>
      </c>
      <c r="CV78" s="15">
        <f t="shared" si="154"/>
        <v>1.3165638134497923</v>
      </c>
      <c r="CW78" s="14">
        <f t="shared" si="155"/>
        <v>0.42117596877777924</v>
      </c>
      <c r="CX78" s="13" t="str">
        <f t="shared" si="156"/>
        <v>C2</v>
      </c>
      <c r="CY78" s="13">
        <f t="shared" si="157"/>
        <v>0.17738919667590086</v>
      </c>
    </row>
    <row r="79" spans="1:103" x14ac:dyDescent="0.35">
      <c r="A79" s="13">
        <v>73</v>
      </c>
      <c r="B79" s="14">
        <v>4.9000000000000004</v>
      </c>
      <c r="C79" s="14">
        <v>1.5</v>
      </c>
      <c r="D79" s="14">
        <v>6.3</v>
      </c>
      <c r="E79" s="14">
        <v>2.5</v>
      </c>
      <c r="F79" s="15">
        <f t="shared" si="102"/>
        <v>4.0472212689696123</v>
      </c>
      <c r="G79" s="15">
        <f t="shared" si="103"/>
        <v>0.83066238629180733</v>
      </c>
      <c r="H79" s="15">
        <f t="shared" si="104"/>
        <v>1.6881943016134129</v>
      </c>
      <c r="I79" s="15">
        <f t="shared" si="105"/>
        <v>1.3076696830622019</v>
      </c>
      <c r="J79" s="14">
        <f t="shared" si="106"/>
        <v>0.83066238629180733</v>
      </c>
      <c r="K79" s="13" t="str">
        <f t="shared" si="107"/>
        <v>C2</v>
      </c>
      <c r="L79" s="13">
        <f t="shared" si="108"/>
        <v>0.68999999999999972</v>
      </c>
      <c r="N79" s="13">
        <v>73</v>
      </c>
      <c r="O79" s="14">
        <v>4.9000000000000004</v>
      </c>
      <c r="P79" s="14">
        <v>1.5</v>
      </c>
      <c r="Q79" s="14">
        <v>6.3</v>
      </c>
      <c r="R79" s="14">
        <v>2.5</v>
      </c>
      <c r="S79" s="15">
        <f t="shared" si="109"/>
        <v>3.9549471645272622</v>
      </c>
      <c r="T79" s="15">
        <f t="shared" si="110"/>
        <v>0.63769038724318383</v>
      </c>
      <c r="U79" s="15">
        <f t="shared" si="111"/>
        <v>1.7340727522942372</v>
      </c>
      <c r="V79" s="15">
        <f t="shared" si="112"/>
        <v>0.9740757308401472</v>
      </c>
      <c r="W79" s="14">
        <f t="shared" si="113"/>
        <v>0.63769038724318383</v>
      </c>
      <c r="X79" s="13" t="str">
        <f t="shared" si="114"/>
        <v>C2</v>
      </c>
      <c r="Y79" s="13">
        <f t="shared" si="115"/>
        <v>0.40664902998236174</v>
      </c>
      <c r="AA79" s="13">
        <v>73</v>
      </c>
      <c r="AB79" s="14">
        <v>4.9000000000000004</v>
      </c>
      <c r="AC79" s="14">
        <v>1.5</v>
      </c>
      <c r="AD79" s="14">
        <v>6.3</v>
      </c>
      <c r="AE79" s="14">
        <v>2.5</v>
      </c>
      <c r="AF79" s="15">
        <f t="shared" si="116"/>
        <v>4.0350297175141856</v>
      </c>
      <c r="AG79" s="15">
        <f t="shared" si="117"/>
        <v>0.75135662674116366</v>
      </c>
      <c r="AH79" s="15">
        <f t="shared" si="118"/>
        <v>1.8527007313648911</v>
      </c>
      <c r="AI79" s="15">
        <f t="shared" si="119"/>
        <v>0.88272103666527946</v>
      </c>
      <c r="AJ79" s="14">
        <f t="shared" si="120"/>
        <v>0.75135662674116366</v>
      </c>
      <c r="AK79" s="13" t="str">
        <f t="shared" si="121"/>
        <v>C2</v>
      </c>
      <c r="AL79" s="13">
        <f t="shared" si="122"/>
        <v>0.56453678054786027</v>
      </c>
      <c r="AN79" s="22">
        <v>73</v>
      </c>
      <c r="AO79" s="23">
        <v>4.9000000000000004</v>
      </c>
      <c r="AP79" s="23">
        <v>1.5</v>
      </c>
      <c r="AQ79" s="23">
        <v>6.3</v>
      </c>
      <c r="AR79" s="23">
        <v>2.5</v>
      </c>
      <c r="AS79" s="24">
        <f t="shared" si="123"/>
        <v>4.0350297175141856</v>
      </c>
      <c r="AT79" s="24">
        <f t="shared" si="124"/>
        <v>0.84546082109107856</v>
      </c>
      <c r="AU79" s="24">
        <f t="shared" si="125"/>
        <v>2.0038331323296932</v>
      </c>
      <c r="AV79" s="24">
        <f t="shared" si="126"/>
        <v>0.79297960534450573</v>
      </c>
      <c r="AW79" s="23">
        <f t="shared" si="127"/>
        <v>0.79297960534450573</v>
      </c>
      <c r="AX79" s="22" t="str">
        <f t="shared" si="128"/>
        <v>C4</v>
      </c>
      <c r="AY79" s="22">
        <f t="shared" si="129"/>
        <v>0.62881665449232804</v>
      </c>
      <c r="BA79" s="22">
        <v>73</v>
      </c>
      <c r="BB79" s="23">
        <v>4.9000000000000004</v>
      </c>
      <c r="BC79" s="23">
        <v>1.5</v>
      </c>
      <c r="BD79" s="23">
        <v>6.3</v>
      </c>
      <c r="BE79" s="23">
        <v>2.5</v>
      </c>
      <c r="BF79" s="24">
        <f t="shared" si="130"/>
        <v>4.0350297175141856</v>
      </c>
      <c r="BG79" s="24">
        <f t="shared" si="131"/>
        <v>0.92947321346311795</v>
      </c>
      <c r="BH79" s="24">
        <f t="shared" si="132"/>
        <v>2.008419776839494</v>
      </c>
      <c r="BI79" s="24">
        <f t="shared" si="133"/>
        <v>0.74312621421124181</v>
      </c>
      <c r="BJ79" s="23">
        <f t="shared" si="134"/>
        <v>0.74312621421124181</v>
      </c>
      <c r="BK79" s="22" t="str">
        <f t="shared" si="135"/>
        <v>C4</v>
      </c>
      <c r="BL79" s="22">
        <f t="shared" si="136"/>
        <v>0.55223657024793249</v>
      </c>
      <c r="BN79" s="22">
        <v>73</v>
      </c>
      <c r="BO79" s="23">
        <v>4.9000000000000004</v>
      </c>
      <c r="BP79" s="23">
        <v>1.5</v>
      </c>
      <c r="BQ79" s="23">
        <v>6.3</v>
      </c>
      <c r="BR79" s="23">
        <v>2.5</v>
      </c>
      <c r="BS79" s="24">
        <f t="shared" si="137"/>
        <v>4.0350297175141856</v>
      </c>
      <c r="BT79" s="24">
        <f t="shared" si="138"/>
        <v>0.9840760696645251</v>
      </c>
      <c r="BU79" s="24">
        <f t="shared" si="139"/>
        <v>1.9641762053544167</v>
      </c>
      <c r="BV79" s="24">
        <f t="shared" si="140"/>
        <v>0.68570676080577087</v>
      </c>
      <c r="BW79" s="23">
        <f t="shared" si="141"/>
        <v>0.68570676080577087</v>
      </c>
      <c r="BX79" s="22" t="str">
        <f t="shared" si="142"/>
        <v>C4</v>
      </c>
      <c r="BY79" s="22">
        <f t="shared" si="143"/>
        <v>0.47019376181474265</v>
      </c>
      <c r="CA79" s="22">
        <v>73</v>
      </c>
      <c r="CB79" s="23">
        <v>4.9000000000000004</v>
      </c>
      <c r="CC79" s="23">
        <v>1.5</v>
      </c>
      <c r="CD79" s="23">
        <v>6.3</v>
      </c>
      <c r="CE79" s="23">
        <v>2.5</v>
      </c>
      <c r="CF79" s="24">
        <f t="shared" si="144"/>
        <v>4.0350297175141856</v>
      </c>
      <c r="CG79" s="24">
        <f t="shared" si="145"/>
        <v>1.0382271006217165</v>
      </c>
      <c r="CH79" s="24">
        <f t="shared" si="146"/>
        <v>1.921216132706425</v>
      </c>
      <c r="CI79" s="24">
        <f t="shared" si="147"/>
        <v>0.63977670800921649</v>
      </c>
      <c r="CJ79" s="23">
        <f t="shared" si="148"/>
        <v>0.63977670800921649</v>
      </c>
      <c r="CK79" s="22" t="str">
        <f t="shared" si="149"/>
        <v>C4</v>
      </c>
      <c r="CL79" s="22">
        <f t="shared" si="150"/>
        <v>0.40931423611111023</v>
      </c>
      <c r="CN79" s="22">
        <v>73</v>
      </c>
      <c r="CO79" s="23">
        <v>4.9000000000000004</v>
      </c>
      <c r="CP79" s="23">
        <v>1.5</v>
      </c>
      <c r="CQ79" s="23">
        <v>6.3</v>
      </c>
      <c r="CR79" s="23">
        <v>2.5</v>
      </c>
      <c r="CS79" s="24">
        <f t="shared" si="151"/>
        <v>4.0350297175141856</v>
      </c>
      <c r="CT79" s="24">
        <f t="shared" si="152"/>
        <v>1.0382271006217165</v>
      </c>
      <c r="CU79" s="24">
        <f t="shared" si="153"/>
        <v>1.921216132706425</v>
      </c>
      <c r="CV79" s="24">
        <f t="shared" si="154"/>
        <v>0.62911783830797563</v>
      </c>
      <c r="CW79" s="23">
        <f t="shared" si="155"/>
        <v>0.62911783830797563</v>
      </c>
      <c r="CX79" s="22" t="str">
        <f t="shared" si="156"/>
        <v>C4</v>
      </c>
      <c r="CY79" s="22">
        <f t="shared" si="157"/>
        <v>0.39578925447730018</v>
      </c>
    </row>
    <row r="80" spans="1:103" x14ac:dyDescent="0.35">
      <c r="A80" s="13">
        <v>74</v>
      </c>
      <c r="B80" s="14">
        <v>4.7</v>
      </c>
      <c r="C80" s="14">
        <v>1.2</v>
      </c>
      <c r="D80" s="14">
        <v>6.1</v>
      </c>
      <c r="E80" s="14">
        <v>2.8</v>
      </c>
      <c r="F80" s="15">
        <f t="shared" si="102"/>
        <v>3.6578682316343767</v>
      </c>
      <c r="G80" s="15">
        <f t="shared" si="103"/>
        <v>0.67082039324993703</v>
      </c>
      <c r="H80" s="15">
        <f t="shared" si="104"/>
        <v>1.9157244060668017</v>
      </c>
      <c r="I80" s="15">
        <f t="shared" si="105"/>
        <v>1.438749456993816</v>
      </c>
      <c r="J80" s="14">
        <f t="shared" si="106"/>
        <v>0.67082039324993703</v>
      </c>
      <c r="K80" s="13" t="str">
        <f t="shared" si="107"/>
        <v>C2</v>
      </c>
      <c r="L80" s="13">
        <f t="shared" si="108"/>
        <v>0.45000000000000018</v>
      </c>
      <c r="N80" s="13">
        <v>74</v>
      </c>
      <c r="O80" s="14">
        <v>4.7</v>
      </c>
      <c r="P80" s="14">
        <v>1.2</v>
      </c>
      <c r="Q80" s="14">
        <v>6.1</v>
      </c>
      <c r="R80" s="14">
        <v>2.8</v>
      </c>
      <c r="S80" s="15">
        <f t="shared" si="109"/>
        <v>3.5683850380928046</v>
      </c>
      <c r="T80" s="15">
        <f t="shared" si="110"/>
        <v>0.3796173697852615</v>
      </c>
      <c r="U80" s="15">
        <f t="shared" si="111"/>
        <v>2.0289115294807312</v>
      </c>
      <c r="V80" s="15">
        <f t="shared" si="112"/>
        <v>1.2312117417167447</v>
      </c>
      <c r="W80" s="14">
        <f t="shared" si="113"/>
        <v>0.3796173697852615</v>
      </c>
      <c r="X80" s="13" t="str">
        <f t="shared" si="114"/>
        <v>C2</v>
      </c>
      <c r="Y80" s="13">
        <f t="shared" si="115"/>
        <v>0.14410934744267997</v>
      </c>
      <c r="AA80" s="13">
        <v>74</v>
      </c>
      <c r="AB80" s="14">
        <v>4.7</v>
      </c>
      <c r="AC80" s="14">
        <v>1.2</v>
      </c>
      <c r="AD80" s="14">
        <v>6.1</v>
      </c>
      <c r="AE80" s="14">
        <v>2.8</v>
      </c>
      <c r="AF80" s="15">
        <f t="shared" si="116"/>
        <v>3.6505028014748255</v>
      </c>
      <c r="AG80" s="15">
        <f t="shared" si="117"/>
        <v>0.47606936858587645</v>
      </c>
      <c r="AH80" s="15">
        <f t="shared" si="118"/>
        <v>2.1466751700511861</v>
      </c>
      <c r="AI80" s="15">
        <f t="shared" si="119"/>
        <v>1.1423268859156346</v>
      </c>
      <c r="AJ80" s="14">
        <f t="shared" si="120"/>
        <v>0.47606936858587645</v>
      </c>
      <c r="AK80" s="13" t="str">
        <f t="shared" si="121"/>
        <v>C2</v>
      </c>
      <c r="AL80" s="13">
        <f t="shared" si="122"/>
        <v>0.22664204370575508</v>
      </c>
      <c r="AN80" s="13">
        <v>74</v>
      </c>
      <c r="AO80" s="14">
        <v>4.7</v>
      </c>
      <c r="AP80" s="14">
        <v>1.2</v>
      </c>
      <c r="AQ80" s="14">
        <v>6.1</v>
      </c>
      <c r="AR80" s="14">
        <v>2.8</v>
      </c>
      <c r="AS80" s="15">
        <f t="shared" si="123"/>
        <v>3.6505028014748255</v>
      </c>
      <c r="AT80" s="15">
        <f t="shared" si="124"/>
        <v>0.5524527129085347</v>
      </c>
      <c r="AU80" s="15">
        <f t="shared" si="125"/>
        <v>2.2913636163259272</v>
      </c>
      <c r="AV80" s="15">
        <f t="shared" si="126"/>
        <v>1.0506911009556821</v>
      </c>
      <c r="AW80" s="14">
        <f t="shared" si="127"/>
        <v>0.5524527129085347</v>
      </c>
      <c r="AX80" s="13" t="str">
        <f t="shared" si="128"/>
        <v>C2</v>
      </c>
      <c r="AY80" s="13">
        <f t="shared" si="129"/>
        <v>0.30520399999999986</v>
      </c>
      <c r="BA80" s="13">
        <v>74</v>
      </c>
      <c r="BB80" s="14">
        <v>4.7</v>
      </c>
      <c r="BC80" s="14">
        <v>1.2</v>
      </c>
      <c r="BD80" s="14">
        <v>6.1</v>
      </c>
      <c r="BE80" s="14">
        <v>2.8</v>
      </c>
      <c r="BF80" s="15">
        <f t="shared" si="130"/>
        <v>3.6505028014748255</v>
      </c>
      <c r="BG80" s="15">
        <f t="shared" si="131"/>
        <v>0.62472721319716062</v>
      </c>
      <c r="BH80" s="15">
        <f t="shared" si="132"/>
        <v>2.2975530461776077</v>
      </c>
      <c r="BI80" s="15">
        <f t="shared" si="133"/>
        <v>0.99039029371470355</v>
      </c>
      <c r="BJ80" s="14">
        <f t="shared" si="134"/>
        <v>0.62472721319716062</v>
      </c>
      <c r="BK80" s="13" t="str">
        <f t="shared" si="135"/>
        <v>C2</v>
      </c>
      <c r="BL80" s="13">
        <f t="shared" si="136"/>
        <v>0.39028409090909061</v>
      </c>
      <c r="BN80" s="13">
        <v>74</v>
      </c>
      <c r="BO80" s="14">
        <v>4.7</v>
      </c>
      <c r="BP80" s="14">
        <v>1.2</v>
      </c>
      <c r="BQ80" s="14">
        <v>6.1</v>
      </c>
      <c r="BR80" s="14">
        <v>2.8</v>
      </c>
      <c r="BS80" s="15">
        <f t="shared" si="137"/>
        <v>3.6505028014748255</v>
      </c>
      <c r="BT80" s="15">
        <f t="shared" si="138"/>
        <v>0.66926669273790207</v>
      </c>
      <c r="BU80" s="15">
        <f t="shared" si="139"/>
        <v>2.2534391861509104</v>
      </c>
      <c r="BV80" s="15">
        <f t="shared" si="140"/>
        <v>0.93330773436853809</v>
      </c>
      <c r="BW80" s="14">
        <f t="shared" si="141"/>
        <v>0.66926669273790207</v>
      </c>
      <c r="BX80" s="13" t="str">
        <f t="shared" si="142"/>
        <v>C2</v>
      </c>
      <c r="BY80" s="13">
        <f t="shared" si="143"/>
        <v>0.44791790600832943</v>
      </c>
      <c r="CA80" s="13">
        <v>74</v>
      </c>
      <c r="CB80" s="14">
        <v>4.7</v>
      </c>
      <c r="CC80" s="14">
        <v>1.2</v>
      </c>
      <c r="CD80" s="14">
        <v>6.1</v>
      </c>
      <c r="CE80" s="14">
        <v>2.8</v>
      </c>
      <c r="CF80" s="15">
        <f t="shared" si="144"/>
        <v>3.6505028014748255</v>
      </c>
      <c r="CG80" s="15">
        <f t="shared" si="145"/>
        <v>0.72910885537873626</v>
      </c>
      <c r="CH80" s="15">
        <f t="shared" si="146"/>
        <v>2.2106075441574244</v>
      </c>
      <c r="CI80" s="15">
        <f t="shared" si="147"/>
        <v>0.87353548073968346</v>
      </c>
      <c r="CJ80" s="14">
        <f t="shared" si="148"/>
        <v>0.72910885537873626</v>
      </c>
      <c r="CK80" s="13" t="str">
        <f t="shared" si="149"/>
        <v>C2</v>
      </c>
      <c r="CL80" s="13">
        <f t="shared" si="150"/>
        <v>0.531599722991691</v>
      </c>
      <c r="CN80" s="13">
        <v>74</v>
      </c>
      <c r="CO80" s="14">
        <v>4.7</v>
      </c>
      <c r="CP80" s="14">
        <v>1.2</v>
      </c>
      <c r="CQ80" s="14">
        <v>6.1</v>
      </c>
      <c r="CR80" s="14">
        <v>2.8</v>
      </c>
      <c r="CS80" s="15">
        <f t="shared" si="151"/>
        <v>3.6505028014748255</v>
      </c>
      <c r="CT80" s="15">
        <f t="shared" si="152"/>
        <v>0.72910885537873626</v>
      </c>
      <c r="CU80" s="15">
        <f t="shared" si="153"/>
        <v>2.2106075441574244</v>
      </c>
      <c r="CV80" s="15">
        <f t="shared" si="154"/>
        <v>0.85920791085111425</v>
      </c>
      <c r="CW80" s="14">
        <f t="shared" si="155"/>
        <v>0.72910885537873626</v>
      </c>
      <c r="CX80" s="13" t="str">
        <f t="shared" si="156"/>
        <v>C2</v>
      </c>
      <c r="CY80" s="13">
        <f t="shared" si="157"/>
        <v>0.531599722991691</v>
      </c>
    </row>
    <row r="81" spans="1:103" x14ac:dyDescent="0.35">
      <c r="A81" s="13">
        <v>75</v>
      </c>
      <c r="B81" s="14">
        <v>4.3</v>
      </c>
      <c r="C81" s="14">
        <v>1.3</v>
      </c>
      <c r="D81" s="14">
        <v>6.4</v>
      </c>
      <c r="E81" s="14">
        <v>2.9</v>
      </c>
      <c r="F81" s="15">
        <f t="shared" si="102"/>
        <v>3.4161381705077449</v>
      </c>
      <c r="G81" s="15">
        <f t="shared" si="103"/>
        <v>0.6480740698407863</v>
      </c>
      <c r="H81" s="15">
        <f t="shared" si="104"/>
        <v>2.1213203435596424</v>
      </c>
      <c r="I81" s="15">
        <f t="shared" si="105"/>
        <v>1.58113883008419</v>
      </c>
      <c r="J81" s="14">
        <f t="shared" si="106"/>
        <v>0.6480740698407863</v>
      </c>
      <c r="K81" s="13" t="str">
        <f t="shared" si="107"/>
        <v>C2</v>
      </c>
      <c r="L81" s="13">
        <f t="shared" si="108"/>
        <v>0.42000000000000037</v>
      </c>
      <c r="N81" s="13">
        <v>75</v>
      </c>
      <c r="O81" s="14">
        <v>4.3</v>
      </c>
      <c r="P81" s="14">
        <v>1.3</v>
      </c>
      <c r="Q81" s="14">
        <v>6.4</v>
      </c>
      <c r="R81" s="14">
        <v>2.9</v>
      </c>
      <c r="S81" s="15">
        <f t="shared" si="109"/>
        <v>3.3403415370297318</v>
      </c>
      <c r="T81" s="15">
        <f t="shared" si="110"/>
        <v>0.51097306624401206</v>
      </c>
      <c r="U81" s="15">
        <f t="shared" si="111"/>
        <v>2.1497020343678099</v>
      </c>
      <c r="V81" s="15">
        <f t="shared" si="112"/>
        <v>1.3724173606322203</v>
      </c>
      <c r="W81" s="14">
        <f t="shared" si="113"/>
        <v>0.51097306624401206</v>
      </c>
      <c r="X81" s="13" t="str">
        <f t="shared" si="114"/>
        <v>C2</v>
      </c>
      <c r="Y81" s="13">
        <f t="shared" si="115"/>
        <v>0.26109347442680753</v>
      </c>
      <c r="AA81" s="13">
        <v>75</v>
      </c>
      <c r="AB81" s="14">
        <v>4.3</v>
      </c>
      <c r="AC81" s="14">
        <v>1.3</v>
      </c>
      <c r="AD81" s="14">
        <v>6.4</v>
      </c>
      <c r="AE81" s="14">
        <v>2.9</v>
      </c>
      <c r="AF81" s="15">
        <f t="shared" si="116"/>
        <v>3.4318711122398708</v>
      </c>
      <c r="AG81" s="15">
        <f t="shared" si="117"/>
        <v>0.56457710444513309</v>
      </c>
      <c r="AH81" s="15">
        <f t="shared" si="118"/>
        <v>2.2544400635191</v>
      </c>
      <c r="AI81" s="15">
        <f t="shared" si="119"/>
        <v>1.2974907101236366</v>
      </c>
      <c r="AJ81" s="14">
        <f t="shared" si="120"/>
        <v>0.56457710444513309</v>
      </c>
      <c r="AK81" s="13" t="str">
        <f t="shared" si="121"/>
        <v>C2</v>
      </c>
      <c r="AL81" s="13">
        <f t="shared" si="122"/>
        <v>0.31874730686365071</v>
      </c>
      <c r="AN81" s="13">
        <v>75</v>
      </c>
      <c r="AO81" s="14">
        <v>4.3</v>
      </c>
      <c r="AP81" s="14">
        <v>1.3</v>
      </c>
      <c r="AQ81" s="14">
        <v>6.4</v>
      </c>
      <c r="AR81" s="14">
        <v>2.9</v>
      </c>
      <c r="AS81" s="15">
        <f t="shared" si="123"/>
        <v>3.4318711122398708</v>
      </c>
      <c r="AT81" s="15">
        <f t="shared" si="124"/>
        <v>0.60762159276971217</v>
      </c>
      <c r="AU81" s="15">
        <f t="shared" si="125"/>
        <v>2.397640622686303</v>
      </c>
      <c r="AV81" s="15">
        <f t="shared" si="126"/>
        <v>1.2087095667092609</v>
      </c>
      <c r="AW81" s="14">
        <f t="shared" si="127"/>
        <v>0.60762159276971217</v>
      </c>
      <c r="AX81" s="13" t="str">
        <f t="shared" si="128"/>
        <v>C2</v>
      </c>
      <c r="AY81" s="13">
        <f t="shared" si="129"/>
        <v>0.36920400000000192</v>
      </c>
      <c r="BA81" s="13">
        <v>75</v>
      </c>
      <c r="BB81" s="14">
        <v>4.3</v>
      </c>
      <c r="BC81" s="14">
        <v>1.3</v>
      </c>
      <c r="BD81" s="14">
        <v>6.4</v>
      </c>
      <c r="BE81" s="14">
        <v>2.9</v>
      </c>
      <c r="BF81" s="15">
        <f t="shared" si="130"/>
        <v>3.4318711122398708</v>
      </c>
      <c r="BG81" s="15">
        <f t="shared" si="131"/>
        <v>0.652834727797306</v>
      </c>
      <c r="BH81" s="15">
        <f t="shared" si="132"/>
        <v>2.4018222248950907</v>
      </c>
      <c r="BI81" s="15">
        <f t="shared" si="133"/>
        <v>1.1530434933343408</v>
      </c>
      <c r="BJ81" s="14">
        <f t="shared" si="134"/>
        <v>0.652834727797306</v>
      </c>
      <c r="BK81" s="13" t="str">
        <f t="shared" si="135"/>
        <v>C2</v>
      </c>
      <c r="BL81" s="13">
        <f t="shared" si="136"/>
        <v>0.42619318181818261</v>
      </c>
      <c r="BN81" s="13">
        <v>75</v>
      </c>
      <c r="BO81" s="14">
        <v>4.3</v>
      </c>
      <c r="BP81" s="14">
        <v>1.3</v>
      </c>
      <c r="BQ81" s="14">
        <v>6.4</v>
      </c>
      <c r="BR81" s="14">
        <v>2.9</v>
      </c>
      <c r="BS81" s="15">
        <f t="shared" si="137"/>
        <v>3.4318711122398708</v>
      </c>
      <c r="BT81" s="15">
        <f t="shared" si="138"/>
        <v>0.67813650950271465</v>
      </c>
      <c r="BU81" s="15">
        <f t="shared" si="139"/>
        <v>2.3599844548680693</v>
      </c>
      <c r="BV81" s="15">
        <f t="shared" si="140"/>
        <v>1.1032453415056294</v>
      </c>
      <c r="BW81" s="14">
        <f t="shared" si="141"/>
        <v>0.67813650950271465</v>
      </c>
      <c r="BX81" s="13" t="str">
        <f t="shared" si="142"/>
        <v>C2</v>
      </c>
      <c r="BY81" s="13">
        <f t="shared" si="143"/>
        <v>0.45986912552052539</v>
      </c>
      <c r="CA81" s="13">
        <v>75</v>
      </c>
      <c r="CB81" s="14">
        <v>4.3</v>
      </c>
      <c r="CC81" s="14">
        <v>1.3</v>
      </c>
      <c r="CD81" s="14">
        <v>6.4</v>
      </c>
      <c r="CE81" s="14">
        <v>2.9</v>
      </c>
      <c r="CF81" s="15">
        <f t="shared" si="144"/>
        <v>3.4318711122398708</v>
      </c>
      <c r="CG81" s="15">
        <f t="shared" si="145"/>
        <v>0.75185366496280892</v>
      </c>
      <c r="CH81" s="15">
        <f t="shared" si="146"/>
        <v>2.3160156673538665</v>
      </c>
      <c r="CI81" s="15">
        <f t="shared" si="147"/>
        <v>1.0354858293466767</v>
      </c>
      <c r="CJ81" s="14">
        <f t="shared" si="148"/>
        <v>0.75185366496280892</v>
      </c>
      <c r="CK81" s="13" t="str">
        <f t="shared" si="149"/>
        <v>C2</v>
      </c>
      <c r="CL81" s="13">
        <f t="shared" si="150"/>
        <v>0.56528393351800776</v>
      </c>
      <c r="CN81" s="13">
        <v>75</v>
      </c>
      <c r="CO81" s="14">
        <v>4.3</v>
      </c>
      <c r="CP81" s="14">
        <v>1.3</v>
      </c>
      <c r="CQ81" s="14">
        <v>6.4</v>
      </c>
      <c r="CR81" s="14">
        <v>2.9</v>
      </c>
      <c r="CS81" s="15">
        <f t="shared" si="151"/>
        <v>3.4318711122398708</v>
      </c>
      <c r="CT81" s="15">
        <f t="shared" si="152"/>
        <v>0.75185366496280892</v>
      </c>
      <c r="CU81" s="15">
        <f t="shared" si="153"/>
        <v>2.3160156673538665</v>
      </c>
      <c r="CV81" s="15">
        <f t="shared" si="154"/>
        <v>1.0224387958269145</v>
      </c>
      <c r="CW81" s="14">
        <f t="shared" si="155"/>
        <v>0.75185366496280892</v>
      </c>
      <c r="CX81" s="13" t="str">
        <f t="shared" si="156"/>
        <v>C2</v>
      </c>
      <c r="CY81" s="13">
        <f t="shared" si="157"/>
        <v>0.56528393351800776</v>
      </c>
    </row>
    <row r="82" spans="1:103" x14ac:dyDescent="0.35">
      <c r="A82" s="13">
        <v>76</v>
      </c>
      <c r="B82" s="14">
        <v>4.4000000000000004</v>
      </c>
      <c r="C82" s="14">
        <v>1.4</v>
      </c>
      <c r="D82" s="14">
        <v>6.6</v>
      </c>
      <c r="E82" s="14">
        <v>3</v>
      </c>
      <c r="F82" s="15">
        <f t="shared" si="102"/>
        <v>3.5972211497209901</v>
      </c>
      <c r="G82" s="15">
        <f t="shared" si="103"/>
        <v>0.556776436283002</v>
      </c>
      <c r="H82" s="15">
        <f t="shared" si="104"/>
        <v>1.9874606914351787</v>
      </c>
      <c r="I82" s="15">
        <f t="shared" si="105"/>
        <v>1.4594519519326421</v>
      </c>
      <c r="J82" s="14">
        <f t="shared" si="106"/>
        <v>0.556776436283002</v>
      </c>
      <c r="K82" s="13" t="str">
        <f t="shared" si="107"/>
        <v>C2</v>
      </c>
      <c r="L82" s="13">
        <f t="shared" si="108"/>
        <v>0.30999999999999978</v>
      </c>
      <c r="N82" s="13">
        <v>76</v>
      </c>
      <c r="O82" s="14">
        <v>4.4000000000000004</v>
      </c>
      <c r="P82" s="14">
        <v>1.4</v>
      </c>
      <c r="Q82" s="14">
        <v>6.6</v>
      </c>
      <c r="R82" s="14">
        <v>3</v>
      </c>
      <c r="S82" s="15">
        <f t="shared" si="109"/>
        <v>3.5287112594591248</v>
      </c>
      <c r="T82" s="15">
        <f t="shared" si="110"/>
        <v>0.69737476987979807</v>
      </c>
      <c r="U82" s="15">
        <f t="shared" si="111"/>
        <v>1.9519647038269294</v>
      </c>
      <c r="V82" s="15">
        <f t="shared" si="112"/>
        <v>1.2297775982576982</v>
      </c>
      <c r="W82" s="14">
        <f t="shared" si="113"/>
        <v>0.69737476987979807</v>
      </c>
      <c r="X82" s="13" t="str">
        <f t="shared" si="114"/>
        <v>C2</v>
      </c>
      <c r="Y82" s="13">
        <f t="shared" si="115"/>
        <v>0.48633156966490132</v>
      </c>
      <c r="AA82" s="13">
        <v>76</v>
      </c>
      <c r="AB82" s="14">
        <v>4.4000000000000004</v>
      </c>
      <c r="AC82" s="14">
        <v>1.4</v>
      </c>
      <c r="AD82" s="14">
        <v>6.6</v>
      </c>
      <c r="AE82" s="14">
        <v>3</v>
      </c>
      <c r="AF82" s="15">
        <f t="shared" si="116"/>
        <v>3.6245749064676751</v>
      </c>
      <c r="AG82" s="15">
        <f t="shared" si="117"/>
        <v>0.77751963354494158</v>
      </c>
      <c r="AH82" s="15">
        <f t="shared" si="118"/>
        <v>2.0500000000000007</v>
      </c>
      <c r="AI82" s="15">
        <f t="shared" si="119"/>
        <v>1.1587786057495419</v>
      </c>
      <c r="AJ82" s="14">
        <f t="shared" si="120"/>
        <v>0.77751963354494158</v>
      </c>
      <c r="AK82" s="13" t="str">
        <f t="shared" si="121"/>
        <v>C2</v>
      </c>
      <c r="AL82" s="13">
        <f t="shared" si="122"/>
        <v>0.6045367805478602</v>
      </c>
      <c r="AN82" s="13">
        <v>76</v>
      </c>
      <c r="AO82" s="14">
        <v>4.4000000000000004</v>
      </c>
      <c r="AP82" s="14">
        <v>1.4</v>
      </c>
      <c r="AQ82" s="14">
        <v>6.6</v>
      </c>
      <c r="AR82" s="14">
        <v>3</v>
      </c>
      <c r="AS82" s="15">
        <f t="shared" si="123"/>
        <v>3.6245749064676751</v>
      </c>
      <c r="AT82" s="15">
        <f t="shared" si="124"/>
        <v>0.83761805138141665</v>
      </c>
      <c r="AU82" s="15">
        <f t="shared" si="125"/>
        <v>2.190208640492703</v>
      </c>
      <c r="AV82" s="15">
        <f t="shared" si="126"/>
        <v>1.0781141720642762</v>
      </c>
      <c r="AW82" s="14">
        <f t="shared" si="127"/>
        <v>0.83761805138141665</v>
      </c>
      <c r="AX82" s="13" t="str">
        <f t="shared" si="128"/>
        <v>C2</v>
      </c>
      <c r="AY82" s="13">
        <f t="shared" si="129"/>
        <v>0.70160400000000156</v>
      </c>
      <c r="BA82" s="13">
        <v>76</v>
      </c>
      <c r="BB82" s="14">
        <v>4.4000000000000004</v>
      </c>
      <c r="BC82" s="14">
        <v>1.4</v>
      </c>
      <c r="BD82" s="14">
        <v>6.6</v>
      </c>
      <c r="BE82" s="14">
        <v>3</v>
      </c>
      <c r="BF82" s="15">
        <f t="shared" si="130"/>
        <v>3.6245749064676751</v>
      </c>
      <c r="BG82" s="15">
        <f t="shared" si="131"/>
        <v>0.89585535561373875</v>
      </c>
      <c r="BH82" s="15">
        <f t="shared" si="132"/>
        <v>2.1940259797914887</v>
      </c>
      <c r="BI82" s="15">
        <f t="shared" si="133"/>
        <v>1.0317505985075359</v>
      </c>
      <c r="BJ82" s="14">
        <f t="shared" si="134"/>
        <v>0.89585535561373875</v>
      </c>
      <c r="BK82" s="13" t="str">
        <f t="shared" si="135"/>
        <v>C2</v>
      </c>
      <c r="BL82" s="13">
        <f t="shared" si="136"/>
        <v>0.80255681818181834</v>
      </c>
      <c r="BN82" s="13">
        <v>76</v>
      </c>
      <c r="BO82" s="14">
        <v>4.4000000000000004</v>
      </c>
      <c r="BP82" s="14">
        <v>1.4</v>
      </c>
      <c r="BQ82" s="14">
        <v>6.6</v>
      </c>
      <c r="BR82" s="14">
        <v>3</v>
      </c>
      <c r="BS82" s="15">
        <f t="shared" si="137"/>
        <v>3.6245749064676751</v>
      </c>
      <c r="BT82" s="15">
        <f t="shared" si="138"/>
        <v>0.92558003101471897</v>
      </c>
      <c r="BU82" s="15">
        <f t="shared" si="139"/>
        <v>2.1532416734175506</v>
      </c>
      <c r="BV82" s="15">
        <f t="shared" si="140"/>
        <v>0.99224069050896035</v>
      </c>
      <c r="BW82" s="14">
        <f t="shared" si="141"/>
        <v>0.92558003101471897</v>
      </c>
      <c r="BX82" s="13" t="str">
        <f t="shared" si="142"/>
        <v>C2</v>
      </c>
      <c r="BY82" s="13">
        <f t="shared" si="143"/>
        <v>0.85669839381320811</v>
      </c>
      <c r="CA82" s="22">
        <v>76</v>
      </c>
      <c r="CB82" s="23">
        <v>4.4000000000000004</v>
      </c>
      <c r="CC82" s="23">
        <v>1.4</v>
      </c>
      <c r="CD82" s="23">
        <v>6.6</v>
      </c>
      <c r="CE82" s="23">
        <v>3</v>
      </c>
      <c r="CF82" s="24">
        <f t="shared" si="144"/>
        <v>3.6245749064676751</v>
      </c>
      <c r="CG82" s="24">
        <f t="shared" si="145"/>
        <v>1.0002735083029763</v>
      </c>
      <c r="CH82" s="24">
        <f t="shared" si="146"/>
        <v>2.1094176582988156</v>
      </c>
      <c r="CI82" s="24">
        <f t="shared" si="147"/>
        <v>0.92609263545524456</v>
      </c>
      <c r="CJ82" s="23">
        <f t="shared" si="148"/>
        <v>0.92609263545524456</v>
      </c>
      <c r="CK82" s="22" t="str">
        <f t="shared" si="149"/>
        <v>C4</v>
      </c>
      <c r="CL82" s="22">
        <f t="shared" si="150"/>
        <v>0.85764756944444054</v>
      </c>
      <c r="CN82" s="22">
        <v>76</v>
      </c>
      <c r="CO82" s="23">
        <v>4.4000000000000004</v>
      </c>
      <c r="CP82" s="23">
        <v>1.4</v>
      </c>
      <c r="CQ82" s="23">
        <v>6.6</v>
      </c>
      <c r="CR82" s="23">
        <v>3</v>
      </c>
      <c r="CS82" s="24">
        <f t="shared" si="151"/>
        <v>3.6245749064676751</v>
      </c>
      <c r="CT82" s="24">
        <f t="shared" si="152"/>
        <v>1.0002735083029763</v>
      </c>
      <c r="CU82" s="24">
        <f t="shared" si="153"/>
        <v>2.1094176582988156</v>
      </c>
      <c r="CV82" s="24">
        <f t="shared" si="154"/>
        <v>0.91488455242900169</v>
      </c>
      <c r="CW82" s="23">
        <f t="shared" si="155"/>
        <v>0.91488455242900169</v>
      </c>
      <c r="CX82" s="22" t="str">
        <f t="shared" si="156"/>
        <v>C4</v>
      </c>
      <c r="CY82" s="22">
        <f t="shared" si="157"/>
        <v>0.83701374427321473</v>
      </c>
    </row>
    <row r="83" spans="1:103" x14ac:dyDescent="0.35">
      <c r="A83" s="13">
        <v>77</v>
      </c>
      <c r="B83" s="14">
        <v>4.8</v>
      </c>
      <c r="C83" s="14">
        <v>1.4</v>
      </c>
      <c r="D83" s="14">
        <v>6.8</v>
      </c>
      <c r="E83" s="14">
        <v>2.8</v>
      </c>
      <c r="F83" s="15">
        <f t="shared" si="102"/>
        <v>4.0472212689696123</v>
      </c>
      <c r="G83" s="15">
        <f t="shared" si="103"/>
        <v>0.74161984870956632</v>
      </c>
      <c r="H83" s="15">
        <f t="shared" si="104"/>
        <v>1.7748239349298849</v>
      </c>
      <c r="I83" s="15">
        <f t="shared" si="105"/>
        <v>1.374772708486752</v>
      </c>
      <c r="J83" s="14">
        <f t="shared" si="106"/>
        <v>0.74161984870956632</v>
      </c>
      <c r="K83" s="13" t="str">
        <f t="shared" si="107"/>
        <v>C2</v>
      </c>
      <c r="L83" s="13">
        <f t="shared" si="108"/>
        <v>0.55000000000000004</v>
      </c>
      <c r="N83" s="13">
        <v>77</v>
      </c>
      <c r="O83" s="14">
        <v>4.8</v>
      </c>
      <c r="P83" s="14">
        <v>1.4</v>
      </c>
      <c r="Q83" s="14">
        <v>6.8</v>
      </c>
      <c r="R83" s="14">
        <v>2.8</v>
      </c>
      <c r="S83" s="15">
        <f t="shared" si="109"/>
        <v>3.9772932977293758</v>
      </c>
      <c r="T83" s="15">
        <f t="shared" si="110"/>
        <v>0.92615341120867845</v>
      </c>
      <c r="U83" s="15">
        <f t="shared" si="111"/>
        <v>1.5800259474008131</v>
      </c>
      <c r="V83" s="15">
        <f t="shared" si="112"/>
        <v>1.0125680804998056</v>
      </c>
      <c r="W83" s="14">
        <f t="shared" si="113"/>
        <v>0.92615341120867845</v>
      </c>
      <c r="X83" s="13" t="str">
        <f t="shared" si="114"/>
        <v>C2</v>
      </c>
      <c r="Y83" s="13">
        <f t="shared" si="115"/>
        <v>0.85776014109347143</v>
      </c>
      <c r="AA83" s="22">
        <v>77</v>
      </c>
      <c r="AB83" s="23">
        <v>4.8</v>
      </c>
      <c r="AC83" s="23">
        <v>1.4</v>
      </c>
      <c r="AD83" s="23">
        <v>6.8</v>
      </c>
      <c r="AE83" s="23">
        <v>2.8</v>
      </c>
      <c r="AF83" s="24">
        <f t="shared" si="116"/>
        <v>4.0708786590264179</v>
      </c>
      <c r="AG83" s="24">
        <f t="shared" si="117"/>
        <v>1.0390498062393858</v>
      </c>
      <c r="AH83" s="24">
        <f t="shared" si="118"/>
        <v>1.6577738946292673</v>
      </c>
      <c r="AI83" s="24">
        <f t="shared" si="119"/>
        <v>0.92422747663734062</v>
      </c>
      <c r="AJ83" s="23">
        <f t="shared" si="120"/>
        <v>0.92422747663734062</v>
      </c>
      <c r="AK83" s="22" t="str">
        <f t="shared" si="121"/>
        <v>C4</v>
      </c>
      <c r="AL83" s="22">
        <f t="shared" si="122"/>
        <v>0.85419642857142597</v>
      </c>
      <c r="AN83" s="22">
        <v>77</v>
      </c>
      <c r="AO83" s="23">
        <v>4.8</v>
      </c>
      <c r="AP83" s="23">
        <v>1.4</v>
      </c>
      <c r="AQ83" s="23">
        <v>6.8</v>
      </c>
      <c r="AR83" s="23">
        <v>2.8</v>
      </c>
      <c r="AS83" s="24">
        <f t="shared" si="123"/>
        <v>4.0708786590264179</v>
      </c>
      <c r="AT83" s="24">
        <f t="shared" si="124"/>
        <v>1.1221425934345426</v>
      </c>
      <c r="AU83" s="24">
        <f t="shared" si="125"/>
        <v>1.7982437419759207</v>
      </c>
      <c r="AV83" s="24">
        <f t="shared" si="126"/>
        <v>0.85370759308578725</v>
      </c>
      <c r="AW83" s="23">
        <f t="shared" si="127"/>
        <v>0.85370759308578725</v>
      </c>
      <c r="AX83" s="22" t="str">
        <f t="shared" si="128"/>
        <v>C4</v>
      </c>
      <c r="AY83" s="22">
        <f t="shared" si="129"/>
        <v>0.72881665449232813</v>
      </c>
      <c r="BA83" s="22">
        <v>77</v>
      </c>
      <c r="BB83" s="23">
        <v>4.8</v>
      </c>
      <c r="BC83" s="23">
        <v>1.4</v>
      </c>
      <c r="BD83" s="23">
        <v>6.8</v>
      </c>
      <c r="BE83" s="23">
        <v>2.8</v>
      </c>
      <c r="BF83" s="24">
        <f t="shared" si="130"/>
        <v>4.0708786590264179</v>
      </c>
      <c r="BG83" s="24">
        <f t="shared" si="131"/>
        <v>1.1949942943948995</v>
      </c>
      <c r="BH83" s="24">
        <f t="shared" si="132"/>
        <v>1.7982630508354451</v>
      </c>
      <c r="BI83" s="24">
        <f t="shared" si="133"/>
        <v>0.82844883930079927</v>
      </c>
      <c r="BJ83" s="23">
        <f t="shared" si="134"/>
        <v>0.82844883930079927</v>
      </c>
      <c r="BK83" s="22" t="str">
        <f t="shared" si="135"/>
        <v>C4</v>
      </c>
      <c r="BL83" s="22">
        <f t="shared" si="136"/>
        <v>0.68632747933884153</v>
      </c>
      <c r="BN83" s="22">
        <v>77</v>
      </c>
      <c r="BO83" s="23">
        <v>4.8</v>
      </c>
      <c r="BP83" s="23">
        <v>1.4</v>
      </c>
      <c r="BQ83" s="23">
        <v>6.8</v>
      </c>
      <c r="BR83" s="23">
        <v>2.8</v>
      </c>
      <c r="BS83" s="24">
        <f t="shared" si="137"/>
        <v>4.0708786590264179</v>
      </c>
      <c r="BT83" s="24">
        <f t="shared" si="138"/>
        <v>1.2372731045636702</v>
      </c>
      <c r="BU83" s="24">
        <f t="shared" si="139"/>
        <v>1.7618575458402765</v>
      </c>
      <c r="BV83" s="24">
        <f t="shared" si="140"/>
        <v>0.80066430358305285</v>
      </c>
      <c r="BW83" s="23">
        <f t="shared" si="141"/>
        <v>0.80066430358305285</v>
      </c>
      <c r="BX83" s="22" t="str">
        <f t="shared" si="142"/>
        <v>C4</v>
      </c>
      <c r="BY83" s="22">
        <f t="shared" si="143"/>
        <v>0.64106332703213498</v>
      </c>
      <c r="CA83" s="22">
        <v>77</v>
      </c>
      <c r="CB83" s="23">
        <v>4.8</v>
      </c>
      <c r="CC83" s="23">
        <v>1.4</v>
      </c>
      <c r="CD83" s="23">
        <v>6.8</v>
      </c>
      <c r="CE83" s="23">
        <v>2.8</v>
      </c>
      <c r="CF83" s="24">
        <f t="shared" si="144"/>
        <v>4.0708786590264179</v>
      </c>
      <c r="CG83" s="24">
        <f t="shared" si="145"/>
        <v>1.3084823417918814</v>
      </c>
      <c r="CH83" s="24">
        <f t="shared" si="146"/>
        <v>1.7224359826378794</v>
      </c>
      <c r="CI83" s="24">
        <f t="shared" si="147"/>
        <v>0.74731579856027108</v>
      </c>
      <c r="CJ83" s="23">
        <f t="shared" si="148"/>
        <v>0.74731579856027108</v>
      </c>
      <c r="CK83" s="22" t="str">
        <f t="shared" si="149"/>
        <v>C4</v>
      </c>
      <c r="CL83" s="22">
        <f t="shared" si="150"/>
        <v>0.55848090277777562</v>
      </c>
      <c r="CN83" s="22">
        <v>77</v>
      </c>
      <c r="CO83" s="23">
        <v>4.8</v>
      </c>
      <c r="CP83" s="23">
        <v>1.4</v>
      </c>
      <c r="CQ83" s="23">
        <v>6.8</v>
      </c>
      <c r="CR83" s="23">
        <v>2.8</v>
      </c>
      <c r="CS83" s="24">
        <f t="shared" si="151"/>
        <v>4.0708786590264179</v>
      </c>
      <c r="CT83" s="24">
        <f t="shared" si="152"/>
        <v>1.3084823417918814</v>
      </c>
      <c r="CU83" s="24">
        <f t="shared" si="153"/>
        <v>1.7224359826378794</v>
      </c>
      <c r="CV83" s="24">
        <f t="shared" si="154"/>
        <v>0.73974172919058057</v>
      </c>
      <c r="CW83" s="23">
        <f t="shared" si="155"/>
        <v>0.73974172919058057</v>
      </c>
      <c r="CX83" s="22" t="str">
        <f t="shared" si="156"/>
        <v>C4</v>
      </c>
      <c r="CY83" s="22">
        <f t="shared" si="157"/>
        <v>0.5472178259058702</v>
      </c>
    </row>
    <row r="84" spans="1:103" x14ac:dyDescent="0.35">
      <c r="A84" s="13">
        <v>78</v>
      </c>
      <c r="B84" s="14">
        <v>5</v>
      </c>
      <c r="C84" s="14">
        <v>1.7</v>
      </c>
      <c r="D84" s="14">
        <v>6.7</v>
      </c>
      <c r="E84" s="14">
        <v>3</v>
      </c>
      <c r="F84" s="15">
        <f t="shared" si="102"/>
        <v>4.2449970553582252</v>
      </c>
      <c r="G84" s="15">
        <f t="shared" si="103"/>
        <v>0.59160797830996159</v>
      </c>
      <c r="H84" s="15">
        <f t="shared" si="104"/>
        <v>1.374772708486752</v>
      </c>
      <c r="I84" s="15">
        <f t="shared" si="105"/>
        <v>0.96436507609929556</v>
      </c>
      <c r="J84" s="14">
        <f t="shared" si="106"/>
        <v>0.59160797830996159</v>
      </c>
      <c r="K84" s="13" t="str">
        <f t="shared" si="107"/>
        <v>C2</v>
      </c>
      <c r="L84" s="13">
        <f t="shared" si="108"/>
        <v>0.35</v>
      </c>
      <c r="N84" s="22">
        <v>78</v>
      </c>
      <c r="O84" s="23">
        <v>5</v>
      </c>
      <c r="P84" s="23">
        <v>1.7</v>
      </c>
      <c r="Q84" s="23">
        <v>6.7</v>
      </c>
      <c r="R84" s="23">
        <v>3</v>
      </c>
      <c r="S84" s="24">
        <f t="shared" si="109"/>
        <v>4.1715703555214043</v>
      </c>
      <c r="T84" s="24">
        <f t="shared" si="110"/>
        <v>1.0050577562878782</v>
      </c>
      <c r="U84" s="24">
        <f t="shared" si="111"/>
        <v>1.2886785948310098</v>
      </c>
      <c r="V84" s="24">
        <f t="shared" si="112"/>
        <v>0.61405115709475933</v>
      </c>
      <c r="W84" s="23">
        <f t="shared" si="113"/>
        <v>0.61405115709475933</v>
      </c>
      <c r="X84" s="22" t="str">
        <f t="shared" si="114"/>
        <v>C4</v>
      </c>
      <c r="Y84" s="22">
        <f t="shared" si="115"/>
        <v>0.37705882352941278</v>
      </c>
      <c r="AA84" s="22">
        <v>78</v>
      </c>
      <c r="AB84" s="23">
        <v>5</v>
      </c>
      <c r="AC84" s="23">
        <v>1.7</v>
      </c>
      <c r="AD84" s="23">
        <v>6.7</v>
      </c>
      <c r="AE84" s="23">
        <v>3</v>
      </c>
      <c r="AF84" s="24">
        <f t="shared" si="116"/>
        <v>4.2651223596505687</v>
      </c>
      <c r="AG84" s="24">
        <f t="shared" si="117"/>
        <v>1.1318250786309851</v>
      </c>
      <c r="AH84" s="24">
        <f t="shared" si="118"/>
        <v>1.4049656833633246</v>
      </c>
      <c r="AI84" s="24">
        <f t="shared" si="119"/>
        <v>0.53710533683546768</v>
      </c>
      <c r="AJ84" s="23">
        <f t="shared" si="120"/>
        <v>0.53710533683546768</v>
      </c>
      <c r="AK84" s="22" t="str">
        <f t="shared" si="121"/>
        <v>C4</v>
      </c>
      <c r="AL84" s="22">
        <f t="shared" si="122"/>
        <v>0.28848214285714119</v>
      </c>
      <c r="AN84" s="22">
        <v>78</v>
      </c>
      <c r="AO84" s="23">
        <v>5</v>
      </c>
      <c r="AP84" s="23">
        <v>1.7</v>
      </c>
      <c r="AQ84" s="23">
        <v>6.7</v>
      </c>
      <c r="AR84" s="23">
        <v>3</v>
      </c>
      <c r="AS84" s="24">
        <f t="shared" si="123"/>
        <v>4.2651223596505687</v>
      </c>
      <c r="AT84" s="24">
        <f t="shared" si="124"/>
        <v>1.2304486986461489</v>
      </c>
      <c r="AU84" s="24">
        <f t="shared" si="125"/>
        <v>1.5514554098938498</v>
      </c>
      <c r="AV84" s="24">
        <f t="shared" si="126"/>
        <v>0.4766498010811579</v>
      </c>
      <c r="AW84" s="23">
        <f t="shared" si="127"/>
        <v>0.4766498010811579</v>
      </c>
      <c r="AX84" s="22" t="str">
        <f t="shared" si="128"/>
        <v>C4</v>
      </c>
      <c r="AY84" s="22">
        <f t="shared" si="129"/>
        <v>0.22719503287070739</v>
      </c>
      <c r="BA84" s="22">
        <v>78</v>
      </c>
      <c r="BB84" s="23">
        <v>5</v>
      </c>
      <c r="BC84" s="23">
        <v>1.7</v>
      </c>
      <c r="BD84" s="23">
        <v>6.7</v>
      </c>
      <c r="BE84" s="23">
        <v>3</v>
      </c>
      <c r="BF84" s="24">
        <f t="shared" si="130"/>
        <v>4.2651223596505687</v>
      </c>
      <c r="BG84" s="24">
        <f t="shared" si="131"/>
        <v>1.3221238079833386</v>
      </c>
      <c r="BH84" s="24">
        <f t="shared" si="132"/>
        <v>1.5584447375508705</v>
      </c>
      <c r="BI84" s="24">
        <f t="shared" si="133"/>
        <v>0.46069140457353147</v>
      </c>
      <c r="BJ84" s="23">
        <f t="shared" si="134"/>
        <v>0.46069140457353147</v>
      </c>
      <c r="BK84" s="22" t="str">
        <f t="shared" si="135"/>
        <v>C4</v>
      </c>
      <c r="BL84" s="22">
        <f t="shared" si="136"/>
        <v>0.21223657024793324</v>
      </c>
      <c r="BN84" s="22">
        <v>78</v>
      </c>
      <c r="BO84" s="23">
        <v>5</v>
      </c>
      <c r="BP84" s="23">
        <v>1.7</v>
      </c>
      <c r="BQ84" s="23">
        <v>6.7</v>
      </c>
      <c r="BR84" s="23">
        <v>3</v>
      </c>
      <c r="BS84" s="24">
        <f t="shared" si="137"/>
        <v>4.2651223596505687</v>
      </c>
      <c r="BT84" s="24">
        <f t="shared" si="138"/>
        <v>1.3708163327752749</v>
      </c>
      <c r="BU84" s="24">
        <f t="shared" si="139"/>
        <v>1.5123554261188883</v>
      </c>
      <c r="BV84" s="24">
        <f t="shared" si="140"/>
        <v>0.45178181160047343</v>
      </c>
      <c r="BW84" s="23">
        <f t="shared" si="141"/>
        <v>0.45178181160047343</v>
      </c>
      <c r="BX84" s="22" t="str">
        <f t="shared" si="142"/>
        <v>C4</v>
      </c>
      <c r="BY84" s="22">
        <f t="shared" si="143"/>
        <v>0.20410680529300568</v>
      </c>
      <c r="CA84" s="22">
        <v>78</v>
      </c>
      <c r="CB84" s="23">
        <v>5</v>
      </c>
      <c r="CC84" s="23">
        <v>1.7</v>
      </c>
      <c r="CD84" s="23">
        <v>6.7</v>
      </c>
      <c r="CE84" s="23">
        <v>3</v>
      </c>
      <c r="CF84" s="24">
        <f t="shared" si="144"/>
        <v>4.2651223596505687</v>
      </c>
      <c r="CG84" s="24">
        <f t="shared" si="145"/>
        <v>1.4409498829233987</v>
      </c>
      <c r="CH84" s="24">
        <f t="shared" si="146"/>
        <v>1.4651913575658695</v>
      </c>
      <c r="CI84" s="24">
        <f t="shared" si="147"/>
        <v>0.40842898539539274</v>
      </c>
      <c r="CJ84" s="23">
        <f t="shared" si="148"/>
        <v>0.40842898539539274</v>
      </c>
      <c r="CK84" s="22" t="str">
        <f t="shared" si="149"/>
        <v>C4</v>
      </c>
      <c r="CL84" s="22">
        <f t="shared" si="150"/>
        <v>0.16681423611110993</v>
      </c>
      <c r="CN84" s="22">
        <v>78</v>
      </c>
      <c r="CO84" s="23">
        <v>5</v>
      </c>
      <c r="CP84" s="23">
        <v>1.7</v>
      </c>
      <c r="CQ84" s="23">
        <v>6.7</v>
      </c>
      <c r="CR84" s="23">
        <v>3</v>
      </c>
      <c r="CS84" s="24">
        <f t="shared" si="151"/>
        <v>4.2651223596505687</v>
      </c>
      <c r="CT84" s="24">
        <f t="shared" si="152"/>
        <v>1.4409498829233987</v>
      </c>
      <c r="CU84" s="24">
        <f t="shared" si="153"/>
        <v>1.4651913575658695</v>
      </c>
      <c r="CV84" s="24">
        <f t="shared" si="154"/>
        <v>0.40541421170048841</v>
      </c>
      <c r="CW84" s="23">
        <f t="shared" si="155"/>
        <v>0.40541421170048841</v>
      </c>
      <c r="CX84" s="22" t="str">
        <f t="shared" si="156"/>
        <v>C4</v>
      </c>
      <c r="CY84" s="22">
        <f t="shared" si="157"/>
        <v>0.16436068304872845</v>
      </c>
    </row>
    <row r="85" spans="1:103" x14ac:dyDescent="0.35">
      <c r="A85" s="13">
        <v>79</v>
      </c>
      <c r="B85" s="14">
        <v>4.5</v>
      </c>
      <c r="C85" s="14">
        <v>1.5</v>
      </c>
      <c r="D85" s="14">
        <v>6</v>
      </c>
      <c r="E85" s="14">
        <v>2.9</v>
      </c>
      <c r="F85" s="15">
        <f t="shared" si="102"/>
        <v>3.5312887166019151</v>
      </c>
      <c r="G85" s="15">
        <f t="shared" si="103"/>
        <v>0.54772255750516607</v>
      </c>
      <c r="H85" s="15">
        <f t="shared" si="104"/>
        <v>1.8708286933869707</v>
      </c>
      <c r="I85" s="15">
        <f t="shared" si="105"/>
        <v>1.319090595827292</v>
      </c>
      <c r="J85" s="14">
        <f t="shared" si="106"/>
        <v>0.54772255750516607</v>
      </c>
      <c r="K85" s="13" t="str">
        <f t="shared" si="107"/>
        <v>C2</v>
      </c>
      <c r="L85" s="13">
        <f t="shared" si="108"/>
        <v>0.29999999999999993</v>
      </c>
      <c r="N85" s="13">
        <v>79</v>
      </c>
      <c r="O85" s="14">
        <v>4.5</v>
      </c>
      <c r="P85" s="14">
        <v>1.5</v>
      </c>
      <c r="Q85" s="14">
        <v>6</v>
      </c>
      <c r="R85" s="14">
        <v>2.9</v>
      </c>
      <c r="S85" s="15">
        <f t="shared" si="109"/>
        <v>3.4383419419098424</v>
      </c>
      <c r="T85" s="15">
        <f t="shared" si="110"/>
        <v>0.17678293069620049</v>
      </c>
      <c r="U85" s="15">
        <f t="shared" si="111"/>
        <v>2.1026694548989631</v>
      </c>
      <c r="V85" s="15">
        <f t="shared" si="112"/>
        <v>1.1926243923283115</v>
      </c>
      <c r="W85" s="14">
        <f t="shared" si="113"/>
        <v>0.17678293069620049</v>
      </c>
      <c r="X85" s="13" t="str">
        <f t="shared" si="114"/>
        <v>C2</v>
      </c>
      <c r="Y85" s="13">
        <f t="shared" si="115"/>
        <v>3.1252204585537624E-2</v>
      </c>
      <c r="AA85" s="13">
        <v>79</v>
      </c>
      <c r="AB85" s="14">
        <v>4.5</v>
      </c>
      <c r="AC85" s="14">
        <v>1.5</v>
      </c>
      <c r="AD85" s="14">
        <v>6</v>
      </c>
      <c r="AE85" s="14">
        <v>2.9</v>
      </c>
      <c r="AF85" s="15">
        <f t="shared" si="116"/>
        <v>3.5205411401177837</v>
      </c>
      <c r="AG85" s="15">
        <f t="shared" si="117"/>
        <v>0.27936634098918445</v>
      </c>
      <c r="AH85" s="15">
        <f t="shared" si="118"/>
        <v>2.243004999675978</v>
      </c>
      <c r="AI85" s="15">
        <f t="shared" si="119"/>
        <v>1.127220031759548</v>
      </c>
      <c r="AJ85" s="14">
        <f t="shared" si="120"/>
        <v>0.27936634098918445</v>
      </c>
      <c r="AK85" s="13" t="str">
        <f t="shared" si="121"/>
        <v>C2</v>
      </c>
      <c r="AL85" s="13">
        <f t="shared" si="122"/>
        <v>7.8045552477685284E-2</v>
      </c>
      <c r="AN85" s="13">
        <v>79</v>
      </c>
      <c r="AO85" s="14">
        <v>4.5</v>
      </c>
      <c r="AP85" s="14">
        <v>1.5</v>
      </c>
      <c r="AQ85" s="14">
        <v>6</v>
      </c>
      <c r="AR85" s="14">
        <v>2.9</v>
      </c>
      <c r="AS85" s="15">
        <f t="shared" si="123"/>
        <v>3.5205411401177837</v>
      </c>
      <c r="AT85" s="15">
        <f t="shared" si="124"/>
        <v>0.37470521747101382</v>
      </c>
      <c r="AU85" s="15">
        <f t="shared" si="125"/>
        <v>2.3920731361914704</v>
      </c>
      <c r="AV85" s="15">
        <f t="shared" si="126"/>
        <v>1.0352727309580314</v>
      </c>
      <c r="AW85" s="14">
        <f t="shared" si="127"/>
        <v>0.37470521747101382</v>
      </c>
      <c r="AX85" s="13" t="str">
        <f t="shared" si="128"/>
        <v>C2</v>
      </c>
      <c r="AY85" s="13">
        <f t="shared" si="129"/>
        <v>0.14040399999999975</v>
      </c>
      <c r="BA85" s="13">
        <v>79</v>
      </c>
      <c r="BB85" s="14">
        <v>4.5</v>
      </c>
      <c r="BC85" s="14">
        <v>1.5</v>
      </c>
      <c r="BD85" s="14">
        <v>6</v>
      </c>
      <c r="BE85" s="14">
        <v>2.9</v>
      </c>
      <c r="BF85" s="15">
        <f t="shared" si="130"/>
        <v>3.5205411401177837</v>
      </c>
      <c r="BG85" s="15">
        <f t="shared" si="131"/>
        <v>0.4727218094089895</v>
      </c>
      <c r="BH85" s="15">
        <f t="shared" si="132"/>
        <v>2.4018222248950907</v>
      </c>
      <c r="BI85" s="15">
        <f t="shared" si="133"/>
        <v>0.96646508062428982</v>
      </c>
      <c r="BJ85" s="14">
        <f t="shared" si="134"/>
        <v>0.4727218094089895</v>
      </c>
      <c r="BK85" s="13" t="str">
        <f t="shared" si="135"/>
        <v>C2</v>
      </c>
      <c r="BL85" s="13">
        <f t="shared" si="136"/>
        <v>0.22346590909090899</v>
      </c>
      <c r="BN85" s="13">
        <v>79</v>
      </c>
      <c r="BO85" s="14">
        <v>4.5</v>
      </c>
      <c r="BP85" s="14">
        <v>1.5</v>
      </c>
      <c r="BQ85" s="14">
        <v>6</v>
      </c>
      <c r="BR85" s="14">
        <v>2.9</v>
      </c>
      <c r="BS85" s="15">
        <f t="shared" si="137"/>
        <v>3.5205411401177837</v>
      </c>
      <c r="BT85" s="15">
        <f t="shared" si="138"/>
        <v>0.52206518017369508</v>
      </c>
      <c r="BU85" s="15">
        <f t="shared" si="139"/>
        <v>2.3521487092222428</v>
      </c>
      <c r="BV85" s="15">
        <f t="shared" si="140"/>
        <v>0.90684490121421546</v>
      </c>
      <c r="BW85" s="14">
        <f t="shared" si="141"/>
        <v>0.52206518017369508</v>
      </c>
      <c r="BX85" s="13" t="str">
        <f t="shared" si="142"/>
        <v>C2</v>
      </c>
      <c r="BY85" s="13">
        <f t="shared" si="143"/>
        <v>0.27255205234979268</v>
      </c>
      <c r="CA85" s="13">
        <v>79</v>
      </c>
      <c r="CB85" s="14">
        <v>4.5</v>
      </c>
      <c r="CC85" s="14">
        <v>1.5</v>
      </c>
      <c r="CD85" s="14">
        <v>6</v>
      </c>
      <c r="CE85" s="14">
        <v>2.9</v>
      </c>
      <c r="CF85" s="15">
        <f t="shared" si="144"/>
        <v>3.5205411401177837</v>
      </c>
      <c r="CG85" s="15">
        <f t="shared" si="145"/>
        <v>0.58581453580473064</v>
      </c>
      <c r="CH85" s="15">
        <f t="shared" si="146"/>
        <v>2.3036461781892026</v>
      </c>
      <c r="CI85" s="15">
        <f t="shared" si="147"/>
        <v>0.8464027229661083</v>
      </c>
      <c r="CJ85" s="14">
        <f t="shared" si="148"/>
        <v>0.58581453580473064</v>
      </c>
      <c r="CK85" s="13" t="str">
        <f t="shared" si="149"/>
        <v>C2</v>
      </c>
      <c r="CL85" s="13">
        <f t="shared" si="150"/>
        <v>0.34317867036011201</v>
      </c>
      <c r="CN85" s="13">
        <v>79</v>
      </c>
      <c r="CO85" s="14">
        <v>4.5</v>
      </c>
      <c r="CP85" s="14">
        <v>1.5</v>
      </c>
      <c r="CQ85" s="14">
        <v>6</v>
      </c>
      <c r="CR85" s="14">
        <v>2.9</v>
      </c>
      <c r="CS85" s="15">
        <f t="shared" si="151"/>
        <v>3.5205411401177837</v>
      </c>
      <c r="CT85" s="15">
        <f t="shared" si="152"/>
        <v>0.58581453580473064</v>
      </c>
      <c r="CU85" s="15">
        <f t="shared" si="153"/>
        <v>2.3036461781892026</v>
      </c>
      <c r="CV85" s="15">
        <f t="shared" si="154"/>
        <v>0.83230284751855965</v>
      </c>
      <c r="CW85" s="14">
        <f t="shared" si="155"/>
        <v>0.58581453580473064</v>
      </c>
      <c r="CX85" s="13" t="str">
        <f t="shared" si="156"/>
        <v>C2</v>
      </c>
      <c r="CY85" s="13">
        <f t="shared" si="157"/>
        <v>0.34317867036011201</v>
      </c>
    </row>
    <row r="86" spans="1:103" x14ac:dyDescent="0.35">
      <c r="A86" s="13">
        <v>80</v>
      </c>
      <c r="B86" s="14">
        <v>3.5</v>
      </c>
      <c r="C86" s="14">
        <v>1</v>
      </c>
      <c r="D86" s="14">
        <v>5.7</v>
      </c>
      <c r="E86" s="14">
        <v>2.6</v>
      </c>
      <c r="F86" s="15">
        <f t="shared" si="102"/>
        <v>2.4939927826679855</v>
      </c>
      <c r="G86" s="15">
        <f t="shared" si="103"/>
        <v>1.6278820596099706</v>
      </c>
      <c r="H86" s="15">
        <f t="shared" si="104"/>
        <v>3.0577769702841309</v>
      </c>
      <c r="I86" s="15">
        <f t="shared" si="105"/>
        <v>2.4879710609249459</v>
      </c>
      <c r="J86" s="14">
        <f t="shared" si="106"/>
        <v>1.6278820596099706</v>
      </c>
      <c r="K86" s="13" t="str">
        <f t="shared" si="107"/>
        <v>C2</v>
      </c>
      <c r="L86" s="13">
        <f t="shared" si="108"/>
        <v>2.65</v>
      </c>
      <c r="N86" s="13">
        <v>80</v>
      </c>
      <c r="O86" s="14">
        <v>3.5</v>
      </c>
      <c r="P86" s="14">
        <v>1</v>
      </c>
      <c r="Q86" s="14">
        <v>5.7</v>
      </c>
      <c r="R86" s="14">
        <v>2.6</v>
      </c>
      <c r="S86" s="15">
        <f t="shared" si="109"/>
        <v>2.3895276454395495</v>
      </c>
      <c r="T86" s="15">
        <f t="shared" si="110"/>
        <v>1.0752547788808824</v>
      </c>
      <c r="U86" s="15">
        <f t="shared" si="111"/>
        <v>3.246481154911681</v>
      </c>
      <c r="V86" s="15">
        <f t="shared" si="112"/>
        <v>2.3720182520873023</v>
      </c>
      <c r="W86" s="14">
        <f t="shared" si="113"/>
        <v>1.0752547788808824</v>
      </c>
      <c r="X86" s="13" t="str">
        <f t="shared" si="114"/>
        <v>C2</v>
      </c>
      <c r="Y86" s="13">
        <f t="shared" si="115"/>
        <v>1.1561728395061752</v>
      </c>
      <c r="AA86" s="13">
        <v>80</v>
      </c>
      <c r="AB86" s="14">
        <v>3.5</v>
      </c>
      <c r="AC86" s="14">
        <v>1</v>
      </c>
      <c r="AD86" s="14">
        <v>5.7</v>
      </c>
      <c r="AE86" s="14">
        <v>2.6</v>
      </c>
      <c r="AF86" s="15">
        <f t="shared" si="116"/>
        <v>2.4603311824030842</v>
      </c>
      <c r="AG86" s="15">
        <f t="shared" si="117"/>
        <v>0.95695603385072003</v>
      </c>
      <c r="AH86" s="15">
        <f t="shared" si="118"/>
        <v>3.3644676929854538</v>
      </c>
      <c r="AI86" s="15">
        <f t="shared" si="119"/>
        <v>2.3057188219109195</v>
      </c>
      <c r="AJ86" s="14">
        <f t="shared" si="120"/>
        <v>0.95695603385072003</v>
      </c>
      <c r="AK86" s="13" t="str">
        <f t="shared" si="121"/>
        <v>C2</v>
      </c>
      <c r="AL86" s="13">
        <f t="shared" si="122"/>
        <v>0.91576485072330038</v>
      </c>
      <c r="AN86" s="13">
        <v>80</v>
      </c>
      <c r="AO86" s="14">
        <v>3.5</v>
      </c>
      <c r="AP86" s="14">
        <v>1</v>
      </c>
      <c r="AQ86" s="14">
        <v>5.7</v>
      </c>
      <c r="AR86" s="14">
        <v>2.6</v>
      </c>
      <c r="AS86" s="15">
        <f t="shared" si="123"/>
        <v>2.4603311824030842</v>
      </c>
      <c r="AT86" s="15">
        <f t="shared" si="124"/>
        <v>0.8558060527946747</v>
      </c>
      <c r="AU86" s="15">
        <f t="shared" si="125"/>
        <v>3.5119340192485917</v>
      </c>
      <c r="AV86" s="15">
        <f t="shared" si="126"/>
        <v>2.2118001486878436</v>
      </c>
      <c r="AW86" s="14">
        <f t="shared" si="127"/>
        <v>0.8558060527946747</v>
      </c>
      <c r="AX86" s="13" t="str">
        <f t="shared" si="128"/>
        <v>C2</v>
      </c>
      <c r="AY86" s="13">
        <f t="shared" si="129"/>
        <v>0.7324040000000015</v>
      </c>
      <c r="BA86" s="13">
        <v>80</v>
      </c>
      <c r="BB86" s="14">
        <v>3.5</v>
      </c>
      <c r="BC86" s="14">
        <v>1</v>
      </c>
      <c r="BD86" s="14">
        <v>5.7</v>
      </c>
      <c r="BE86" s="14">
        <v>2.6</v>
      </c>
      <c r="BF86" s="15">
        <f t="shared" si="130"/>
        <v>2.4603311824030842</v>
      </c>
      <c r="BG86" s="15">
        <f t="shared" si="131"/>
        <v>0.7563744262779335</v>
      </c>
      <c r="BH86" s="15">
        <f t="shared" si="132"/>
        <v>3.5169233713574148</v>
      </c>
      <c r="BI86" s="15">
        <f t="shared" si="133"/>
        <v>2.1447526297862893</v>
      </c>
      <c r="BJ86" s="14">
        <f t="shared" si="134"/>
        <v>0.7563744262779335</v>
      </c>
      <c r="BK86" s="13" t="str">
        <f t="shared" si="135"/>
        <v>C2</v>
      </c>
      <c r="BL86" s="13">
        <f t="shared" si="136"/>
        <v>0.5721022727272731</v>
      </c>
      <c r="BN86" s="13">
        <v>80</v>
      </c>
      <c r="BO86" s="14">
        <v>3.5</v>
      </c>
      <c r="BP86" s="14">
        <v>1</v>
      </c>
      <c r="BQ86" s="14">
        <v>5.7</v>
      </c>
      <c r="BR86" s="14">
        <v>2.6</v>
      </c>
      <c r="BS86" s="15">
        <f t="shared" si="137"/>
        <v>2.4603311824030842</v>
      </c>
      <c r="BT86" s="15">
        <f t="shared" si="138"/>
        <v>0.70199426976921642</v>
      </c>
      <c r="BU86" s="15">
        <f t="shared" si="139"/>
        <v>3.4731259047572491</v>
      </c>
      <c r="BV86" s="15">
        <f t="shared" si="140"/>
        <v>2.0838348482685034</v>
      </c>
      <c r="BW86" s="14">
        <f t="shared" si="141"/>
        <v>0.70199426976921642</v>
      </c>
      <c r="BX86" s="13" t="str">
        <f t="shared" si="142"/>
        <v>C2</v>
      </c>
      <c r="BY86" s="13">
        <f t="shared" si="143"/>
        <v>0.49279595478881538</v>
      </c>
      <c r="CA86" s="13">
        <v>80</v>
      </c>
      <c r="CB86" s="14">
        <v>3.5</v>
      </c>
      <c r="CC86" s="14">
        <v>1</v>
      </c>
      <c r="CD86" s="14">
        <v>5.7</v>
      </c>
      <c r="CE86" s="14">
        <v>2.6</v>
      </c>
      <c r="CF86" s="15">
        <f t="shared" si="144"/>
        <v>2.4603311824030842</v>
      </c>
      <c r="CG86" s="15">
        <f t="shared" si="145"/>
        <v>0.6641335763249856</v>
      </c>
      <c r="CH86" s="15">
        <f t="shared" si="146"/>
        <v>3.4281919432843906</v>
      </c>
      <c r="CI86" s="15">
        <f t="shared" si="147"/>
        <v>2.0221022648334182</v>
      </c>
      <c r="CJ86" s="14">
        <f t="shared" si="148"/>
        <v>0.6641335763249856</v>
      </c>
      <c r="CK86" s="13" t="str">
        <f t="shared" si="149"/>
        <v>C2</v>
      </c>
      <c r="CL86" s="13">
        <f t="shared" si="150"/>
        <v>0.4410734072022155</v>
      </c>
      <c r="CN86" s="13">
        <v>80</v>
      </c>
      <c r="CO86" s="14">
        <v>3.5</v>
      </c>
      <c r="CP86" s="14">
        <v>1</v>
      </c>
      <c r="CQ86" s="14">
        <v>5.7</v>
      </c>
      <c r="CR86" s="14">
        <v>2.6</v>
      </c>
      <c r="CS86" s="15">
        <f t="shared" si="151"/>
        <v>2.4603311824030842</v>
      </c>
      <c r="CT86" s="15">
        <f t="shared" si="152"/>
        <v>0.6641335763249856</v>
      </c>
      <c r="CU86" s="15">
        <f t="shared" si="153"/>
        <v>3.4281919432843906</v>
      </c>
      <c r="CV86" s="15">
        <f t="shared" si="154"/>
        <v>2.0082161516181847</v>
      </c>
      <c r="CW86" s="14">
        <f t="shared" si="155"/>
        <v>0.6641335763249856</v>
      </c>
      <c r="CX86" s="13" t="str">
        <f t="shared" si="156"/>
        <v>C2</v>
      </c>
      <c r="CY86" s="13">
        <f t="shared" si="157"/>
        <v>0.4410734072022155</v>
      </c>
    </row>
    <row r="87" spans="1:103" x14ac:dyDescent="0.35">
      <c r="A87" s="13">
        <v>81</v>
      </c>
      <c r="B87" s="14">
        <v>3.8</v>
      </c>
      <c r="C87" s="14">
        <v>1.1000000000000001</v>
      </c>
      <c r="D87" s="14">
        <v>5.5</v>
      </c>
      <c r="E87" s="14">
        <v>2.4</v>
      </c>
      <c r="F87" s="15">
        <f t="shared" si="102"/>
        <v>2.8178005607210741</v>
      </c>
      <c r="G87" s="15">
        <f t="shared" si="103"/>
        <v>1.5842979517754858</v>
      </c>
      <c r="H87" s="15">
        <f t="shared" si="104"/>
        <v>2.8722813232690143</v>
      </c>
      <c r="I87" s="15">
        <f t="shared" si="105"/>
        <v>2.3430749027719964</v>
      </c>
      <c r="J87" s="14">
        <f t="shared" si="106"/>
        <v>1.5842979517754858</v>
      </c>
      <c r="K87" s="13" t="str">
        <f t="shared" si="107"/>
        <v>C2</v>
      </c>
      <c r="L87" s="13">
        <f t="shared" si="108"/>
        <v>2.5099999999999998</v>
      </c>
      <c r="N87" s="13">
        <v>81</v>
      </c>
      <c r="O87" s="14">
        <v>3.8</v>
      </c>
      <c r="P87" s="14">
        <v>1.1000000000000001</v>
      </c>
      <c r="Q87" s="14">
        <v>5.5</v>
      </c>
      <c r="R87" s="14">
        <v>2.4</v>
      </c>
      <c r="S87" s="15">
        <f t="shared" si="109"/>
        <v>2.6998255600305709</v>
      </c>
      <c r="T87" s="15">
        <f t="shared" si="110"/>
        <v>0.92099746556093609</v>
      </c>
      <c r="U87" s="15">
        <f t="shared" si="111"/>
        <v>3.1176337002920476</v>
      </c>
      <c r="V87" s="15">
        <f t="shared" si="112"/>
        <v>2.2219493296494002</v>
      </c>
      <c r="W87" s="14">
        <f t="shared" si="113"/>
        <v>0.92099746556093609</v>
      </c>
      <c r="X87" s="13" t="str">
        <f t="shared" si="114"/>
        <v>C2</v>
      </c>
      <c r="Y87" s="13">
        <f t="shared" si="115"/>
        <v>0.84823633156966771</v>
      </c>
      <c r="AA87" s="13">
        <v>81</v>
      </c>
      <c r="AB87" s="14">
        <v>3.8</v>
      </c>
      <c r="AC87" s="14">
        <v>1.1000000000000001</v>
      </c>
      <c r="AD87" s="14">
        <v>5.5</v>
      </c>
      <c r="AE87" s="14">
        <v>2.4</v>
      </c>
      <c r="AF87" s="15">
        <f t="shared" si="116"/>
        <v>2.7590660038098886</v>
      </c>
      <c r="AG87" s="15">
        <f t="shared" si="117"/>
        <v>0.79668828229386734</v>
      </c>
      <c r="AH87" s="15">
        <f t="shared" si="118"/>
        <v>3.2460415453727207</v>
      </c>
      <c r="AI87" s="15">
        <f t="shared" si="119"/>
        <v>2.1547082997804718</v>
      </c>
      <c r="AJ87" s="14">
        <f t="shared" si="120"/>
        <v>0.79668828229386734</v>
      </c>
      <c r="AK87" s="13" t="str">
        <f t="shared" si="121"/>
        <v>C2</v>
      </c>
      <c r="AL87" s="13">
        <f t="shared" si="122"/>
        <v>0.63471221914435283</v>
      </c>
      <c r="AN87" s="13">
        <v>81</v>
      </c>
      <c r="AO87" s="14">
        <v>3.8</v>
      </c>
      <c r="AP87" s="14">
        <v>1.1000000000000001</v>
      </c>
      <c r="AQ87" s="14">
        <v>5.5</v>
      </c>
      <c r="AR87" s="14">
        <v>2.4</v>
      </c>
      <c r="AS87" s="15">
        <f t="shared" si="123"/>
        <v>2.7590660038098886</v>
      </c>
      <c r="AT87" s="15">
        <f t="shared" si="124"/>
        <v>0.69771340821285677</v>
      </c>
      <c r="AU87" s="15">
        <f t="shared" si="125"/>
        <v>3.3966180075023011</v>
      </c>
      <c r="AV87" s="15">
        <f t="shared" si="126"/>
        <v>2.060478927640145</v>
      </c>
      <c r="AW87" s="14">
        <f t="shared" si="127"/>
        <v>0.69771340821285677</v>
      </c>
      <c r="AX87" s="13" t="str">
        <f t="shared" si="128"/>
        <v>C2</v>
      </c>
      <c r="AY87" s="13">
        <f t="shared" si="129"/>
        <v>0.48680400000000051</v>
      </c>
      <c r="BA87" s="13">
        <v>81</v>
      </c>
      <c r="BB87" s="14">
        <v>3.8</v>
      </c>
      <c r="BC87" s="14">
        <v>1.1000000000000001</v>
      </c>
      <c r="BD87" s="14">
        <v>5.5</v>
      </c>
      <c r="BE87" s="14">
        <v>2.4</v>
      </c>
      <c r="BF87" s="15">
        <f t="shared" si="130"/>
        <v>2.7590660038098886</v>
      </c>
      <c r="BG87" s="15">
        <f t="shared" si="131"/>
        <v>0.60212691202255564</v>
      </c>
      <c r="BH87" s="15">
        <f t="shared" si="132"/>
        <v>3.4027562357594769</v>
      </c>
      <c r="BI87" s="15">
        <f t="shared" si="133"/>
        <v>1.9919064023448687</v>
      </c>
      <c r="BJ87" s="14">
        <f t="shared" si="134"/>
        <v>0.60212691202255564</v>
      </c>
      <c r="BK87" s="13" t="str">
        <f t="shared" si="135"/>
        <v>C2</v>
      </c>
      <c r="BL87" s="13">
        <f t="shared" si="136"/>
        <v>0.36255681818181845</v>
      </c>
      <c r="BN87" s="13">
        <v>81</v>
      </c>
      <c r="BO87" s="14">
        <v>3.8</v>
      </c>
      <c r="BP87" s="14">
        <v>1.1000000000000001</v>
      </c>
      <c r="BQ87" s="14">
        <v>5.5</v>
      </c>
      <c r="BR87" s="14">
        <v>2.4</v>
      </c>
      <c r="BS87" s="15">
        <f t="shared" si="137"/>
        <v>2.7590660038098886</v>
      </c>
      <c r="BT87" s="15">
        <f t="shared" si="138"/>
        <v>0.55971757134010369</v>
      </c>
      <c r="BU87" s="15">
        <f t="shared" si="139"/>
        <v>3.3568969892520846</v>
      </c>
      <c r="BV87" s="15">
        <f t="shared" si="140"/>
        <v>1.9275401819726319</v>
      </c>
      <c r="BW87" s="14">
        <f t="shared" si="141"/>
        <v>0.55971757134010369</v>
      </c>
      <c r="BX87" s="13" t="str">
        <f t="shared" si="142"/>
        <v>C2</v>
      </c>
      <c r="BY87" s="13">
        <f t="shared" si="143"/>
        <v>0.31328375966686406</v>
      </c>
      <c r="CA87" s="13">
        <v>81</v>
      </c>
      <c r="CB87" s="14">
        <v>3.8</v>
      </c>
      <c r="CC87" s="14">
        <v>1.1000000000000001</v>
      </c>
      <c r="CD87" s="14">
        <v>5.5</v>
      </c>
      <c r="CE87" s="14">
        <v>2.4</v>
      </c>
      <c r="CF87" s="15">
        <f t="shared" si="144"/>
        <v>2.7590660038098886</v>
      </c>
      <c r="CG87" s="15">
        <f t="shared" si="145"/>
        <v>0.49472984317557689</v>
      </c>
      <c r="CH87" s="15">
        <f t="shared" si="146"/>
        <v>3.3116137628482161</v>
      </c>
      <c r="CI87" s="15">
        <f t="shared" si="147"/>
        <v>1.8719813663899298</v>
      </c>
      <c r="CJ87" s="14">
        <f t="shared" si="148"/>
        <v>0.49472984317557689</v>
      </c>
      <c r="CK87" s="13" t="str">
        <f t="shared" si="149"/>
        <v>C2</v>
      </c>
      <c r="CL87" s="13">
        <f t="shared" si="150"/>
        <v>0.24475761772853091</v>
      </c>
      <c r="CN87" s="13">
        <v>81</v>
      </c>
      <c r="CO87" s="14">
        <v>3.8</v>
      </c>
      <c r="CP87" s="14">
        <v>1.1000000000000001</v>
      </c>
      <c r="CQ87" s="14">
        <v>5.5</v>
      </c>
      <c r="CR87" s="14">
        <v>2.4</v>
      </c>
      <c r="CS87" s="15">
        <f t="shared" si="151"/>
        <v>2.7590660038098886</v>
      </c>
      <c r="CT87" s="15">
        <f t="shared" si="152"/>
        <v>0.49472984317557689</v>
      </c>
      <c r="CU87" s="15">
        <f t="shared" si="153"/>
        <v>3.3116137628482161</v>
      </c>
      <c r="CV87" s="15">
        <f t="shared" si="154"/>
        <v>1.8583165163355406</v>
      </c>
      <c r="CW87" s="14">
        <f t="shared" si="155"/>
        <v>0.49472984317557689</v>
      </c>
      <c r="CX87" s="13" t="str">
        <f t="shared" si="156"/>
        <v>C2</v>
      </c>
      <c r="CY87" s="13">
        <f t="shared" si="157"/>
        <v>0.24475761772853091</v>
      </c>
    </row>
    <row r="88" spans="1:103" x14ac:dyDescent="0.35">
      <c r="A88" s="13">
        <v>82</v>
      </c>
      <c r="B88" s="14">
        <v>3.7</v>
      </c>
      <c r="C88" s="14">
        <v>1</v>
      </c>
      <c r="D88" s="14">
        <v>5.5</v>
      </c>
      <c r="E88" s="14">
        <v>2.4</v>
      </c>
      <c r="F88" s="15">
        <f t="shared" si="102"/>
        <v>2.7018512172212596</v>
      </c>
      <c r="G88" s="15">
        <f t="shared" si="103"/>
        <v>1.6763054614240209</v>
      </c>
      <c r="H88" s="15">
        <f t="shared" si="104"/>
        <v>2.9983328701129901</v>
      </c>
      <c r="I88" s="15">
        <f t="shared" si="105"/>
        <v>2.4637369989509841</v>
      </c>
      <c r="J88" s="14">
        <f t="shared" si="106"/>
        <v>1.6763054614240209</v>
      </c>
      <c r="K88" s="13" t="str">
        <f t="shared" si="107"/>
        <v>C2</v>
      </c>
      <c r="L88" s="13">
        <f t="shared" si="108"/>
        <v>2.8099999999999996</v>
      </c>
      <c r="N88" s="13">
        <v>82</v>
      </c>
      <c r="O88" s="14">
        <v>3.7</v>
      </c>
      <c r="P88" s="14">
        <v>1</v>
      </c>
      <c r="Q88" s="14">
        <v>5.5</v>
      </c>
      <c r="R88" s="14">
        <v>2.4</v>
      </c>
      <c r="S88" s="15">
        <f t="shared" si="109"/>
        <v>2.5845770344006489</v>
      </c>
      <c r="T88" s="15">
        <f t="shared" si="110"/>
        <v>1.0306330993801438</v>
      </c>
      <c r="U88" s="15">
        <f t="shared" si="111"/>
        <v>3.2263157894736851</v>
      </c>
      <c r="V88" s="15">
        <f t="shared" si="112"/>
        <v>2.3405630292982189</v>
      </c>
      <c r="W88" s="14">
        <f t="shared" si="113"/>
        <v>1.0306330993801438</v>
      </c>
      <c r="X88" s="13" t="str">
        <f t="shared" si="114"/>
        <v>C2</v>
      </c>
      <c r="Y88" s="13">
        <f t="shared" si="115"/>
        <v>1.0622045855379214</v>
      </c>
      <c r="AA88" s="13">
        <v>82</v>
      </c>
      <c r="AB88" s="14">
        <v>3.7</v>
      </c>
      <c r="AC88" s="14">
        <v>1</v>
      </c>
      <c r="AD88" s="14">
        <v>5.5</v>
      </c>
      <c r="AE88" s="14">
        <v>2.4</v>
      </c>
      <c r="AF88" s="15">
        <f t="shared" si="116"/>
        <v>2.6433590702293519</v>
      </c>
      <c r="AG88" s="15">
        <f t="shared" si="117"/>
        <v>0.90726692421576338</v>
      </c>
      <c r="AH88" s="15">
        <f t="shared" si="118"/>
        <v>3.350426412094011</v>
      </c>
      <c r="AI88" s="15">
        <f t="shared" si="119"/>
        <v>2.2717009046087013</v>
      </c>
      <c r="AJ88" s="14">
        <f t="shared" si="120"/>
        <v>0.90726692421576338</v>
      </c>
      <c r="AK88" s="13" t="str">
        <f t="shared" si="121"/>
        <v>C2</v>
      </c>
      <c r="AL88" s="13">
        <f t="shared" si="122"/>
        <v>0.82313327177593176</v>
      </c>
      <c r="AN88" s="13">
        <v>82</v>
      </c>
      <c r="AO88" s="14">
        <v>3.7</v>
      </c>
      <c r="AP88" s="14">
        <v>1</v>
      </c>
      <c r="AQ88" s="14">
        <v>5.5</v>
      </c>
      <c r="AR88" s="14">
        <v>2.4</v>
      </c>
      <c r="AS88" s="15">
        <f t="shared" si="123"/>
        <v>2.6433590702293519</v>
      </c>
      <c r="AT88" s="15">
        <f t="shared" si="124"/>
        <v>0.80622825552073063</v>
      </c>
      <c r="AU88" s="15">
        <f t="shared" si="125"/>
        <v>3.5000496028231134</v>
      </c>
      <c r="AV88" s="15">
        <f t="shared" si="126"/>
        <v>2.1770685485999595</v>
      </c>
      <c r="AW88" s="14">
        <f t="shared" si="127"/>
        <v>0.80622825552073063</v>
      </c>
      <c r="AX88" s="13" t="str">
        <f t="shared" si="128"/>
        <v>C2</v>
      </c>
      <c r="AY88" s="13">
        <f t="shared" si="129"/>
        <v>0.65000400000000047</v>
      </c>
      <c r="BA88" s="13">
        <v>82</v>
      </c>
      <c r="BB88" s="14">
        <v>3.7</v>
      </c>
      <c r="BC88" s="14">
        <v>1</v>
      </c>
      <c r="BD88" s="14">
        <v>5.5</v>
      </c>
      <c r="BE88" s="14">
        <v>2.4</v>
      </c>
      <c r="BF88" s="15">
        <f t="shared" si="130"/>
        <v>2.6433590702293519</v>
      </c>
      <c r="BG88" s="15">
        <f t="shared" si="131"/>
        <v>0.70666470125512848</v>
      </c>
      <c r="BH88" s="15">
        <f t="shared" si="132"/>
        <v>3.5055313434627857</v>
      </c>
      <c r="BI88" s="15">
        <f t="shared" si="133"/>
        <v>2.1088472135856433</v>
      </c>
      <c r="BJ88" s="14">
        <f t="shared" si="134"/>
        <v>0.70666470125512848</v>
      </c>
      <c r="BK88" s="13" t="str">
        <f t="shared" si="135"/>
        <v>C2</v>
      </c>
      <c r="BL88" s="13">
        <f t="shared" si="136"/>
        <v>0.49937499999999996</v>
      </c>
      <c r="BN88" s="13">
        <v>82</v>
      </c>
      <c r="BO88" s="14">
        <v>3.7</v>
      </c>
      <c r="BP88" s="14">
        <v>1</v>
      </c>
      <c r="BQ88" s="14">
        <v>5.5</v>
      </c>
      <c r="BR88" s="14">
        <v>2.4</v>
      </c>
      <c r="BS88" s="15">
        <f t="shared" si="137"/>
        <v>2.6433590702293519</v>
      </c>
      <c r="BT88" s="15">
        <f t="shared" si="138"/>
        <v>0.65972341111943178</v>
      </c>
      <c r="BU88" s="15">
        <f t="shared" si="139"/>
        <v>3.4607007533362397</v>
      </c>
      <c r="BV88" s="15">
        <f t="shared" si="140"/>
        <v>2.0448711718934334</v>
      </c>
      <c r="BW88" s="14">
        <f t="shared" si="141"/>
        <v>0.65972341111943178</v>
      </c>
      <c r="BX88" s="13" t="str">
        <f t="shared" si="142"/>
        <v>C2</v>
      </c>
      <c r="BY88" s="13">
        <f t="shared" si="143"/>
        <v>0.43523497917905879</v>
      </c>
      <c r="CA88" s="13">
        <v>82</v>
      </c>
      <c r="CB88" s="14">
        <v>3.7</v>
      </c>
      <c r="CC88" s="14">
        <v>1</v>
      </c>
      <c r="CD88" s="14">
        <v>5.5</v>
      </c>
      <c r="CE88" s="14">
        <v>2.4</v>
      </c>
      <c r="CF88" s="15">
        <f t="shared" si="144"/>
        <v>2.6433590702293519</v>
      </c>
      <c r="CG88" s="15">
        <f t="shared" si="145"/>
        <v>0.59913950299101471</v>
      </c>
      <c r="CH88" s="15">
        <f t="shared" si="146"/>
        <v>3.4160858972137782</v>
      </c>
      <c r="CI88" s="15">
        <f t="shared" si="147"/>
        <v>1.9878122570918111</v>
      </c>
      <c r="CJ88" s="14">
        <f t="shared" si="148"/>
        <v>0.59913950299101471</v>
      </c>
      <c r="CK88" s="13" t="str">
        <f t="shared" si="149"/>
        <v>C2</v>
      </c>
      <c r="CL88" s="13">
        <f t="shared" si="150"/>
        <v>0.35896814404432009</v>
      </c>
      <c r="CN88" s="13">
        <v>82</v>
      </c>
      <c r="CO88" s="14">
        <v>3.7</v>
      </c>
      <c r="CP88" s="14">
        <v>1</v>
      </c>
      <c r="CQ88" s="14">
        <v>5.5</v>
      </c>
      <c r="CR88" s="14">
        <v>2.4</v>
      </c>
      <c r="CS88" s="15">
        <f t="shared" si="151"/>
        <v>2.6433590702293519</v>
      </c>
      <c r="CT88" s="15">
        <f t="shared" si="152"/>
        <v>0.59913950299101471</v>
      </c>
      <c r="CU88" s="15">
        <f t="shared" si="153"/>
        <v>3.4160858972137782</v>
      </c>
      <c r="CV88" s="15">
        <f t="shared" si="154"/>
        <v>1.9739821632952785</v>
      </c>
      <c r="CW88" s="14">
        <f t="shared" si="155"/>
        <v>0.59913950299101471</v>
      </c>
      <c r="CX88" s="13" t="str">
        <f t="shared" si="156"/>
        <v>C2</v>
      </c>
      <c r="CY88" s="13">
        <f t="shared" si="157"/>
        <v>0.35896814404432009</v>
      </c>
    </row>
    <row r="89" spans="1:103" x14ac:dyDescent="0.35">
      <c r="A89" s="13">
        <v>83</v>
      </c>
      <c r="B89" s="14">
        <v>3.9</v>
      </c>
      <c r="C89" s="14">
        <v>1.2</v>
      </c>
      <c r="D89" s="14">
        <v>5.8</v>
      </c>
      <c r="E89" s="14">
        <v>2.7</v>
      </c>
      <c r="F89" s="15">
        <f t="shared" si="102"/>
        <v>2.8948229652260253</v>
      </c>
      <c r="G89" s="15">
        <f t="shared" si="103"/>
        <v>1.1874342087037919</v>
      </c>
      <c r="H89" s="15">
        <f t="shared" si="104"/>
        <v>2.5903667693977237</v>
      </c>
      <c r="I89" s="15">
        <f t="shared" si="105"/>
        <v>2.0273134932713295</v>
      </c>
      <c r="J89" s="14">
        <f t="shared" si="106"/>
        <v>1.1874342087037919</v>
      </c>
      <c r="K89" s="13" t="str">
        <f t="shared" si="107"/>
        <v>C2</v>
      </c>
      <c r="L89" s="13">
        <f t="shared" si="108"/>
        <v>1.4100000000000004</v>
      </c>
      <c r="N89" s="13">
        <v>83</v>
      </c>
      <c r="O89" s="14">
        <v>3.9</v>
      </c>
      <c r="P89" s="14">
        <v>1.2</v>
      </c>
      <c r="Q89" s="14">
        <v>5.8</v>
      </c>
      <c r="R89" s="14">
        <v>2.7</v>
      </c>
      <c r="S89" s="15">
        <f t="shared" si="109"/>
        <v>2.7941885095933316</v>
      </c>
      <c r="T89" s="15">
        <f t="shared" si="110"/>
        <v>0.60865306521193896</v>
      </c>
      <c r="U89" s="15">
        <f t="shared" si="111"/>
        <v>2.7963619024004536</v>
      </c>
      <c r="V89" s="15">
        <f t="shared" si="112"/>
        <v>1.9083408253984295</v>
      </c>
      <c r="W89" s="14">
        <f t="shared" si="113"/>
        <v>0.60865306521193896</v>
      </c>
      <c r="X89" s="13" t="str">
        <f t="shared" si="114"/>
        <v>C2</v>
      </c>
      <c r="Y89" s="13">
        <f t="shared" si="115"/>
        <v>0.3704585537918888</v>
      </c>
      <c r="AA89" s="13">
        <v>83</v>
      </c>
      <c r="AB89" s="14">
        <v>3.9</v>
      </c>
      <c r="AC89" s="14">
        <v>1.2</v>
      </c>
      <c r="AD89" s="14">
        <v>5.8</v>
      </c>
      <c r="AE89" s="14">
        <v>2.7</v>
      </c>
      <c r="AF89" s="15">
        <f t="shared" si="116"/>
        <v>2.8699071033758079</v>
      </c>
      <c r="AG89" s="15">
        <f t="shared" si="117"/>
        <v>0.49094603432356687</v>
      </c>
      <c r="AH89" s="15">
        <f t="shared" si="118"/>
        <v>2.922022293842792</v>
      </c>
      <c r="AI89" s="15">
        <f t="shared" si="119"/>
        <v>1.842140641443301</v>
      </c>
      <c r="AJ89" s="14">
        <f t="shared" si="120"/>
        <v>0.49094603432356687</v>
      </c>
      <c r="AK89" s="13" t="str">
        <f t="shared" si="121"/>
        <v>C2</v>
      </c>
      <c r="AL89" s="13">
        <f t="shared" si="122"/>
        <v>0.24102800861803689</v>
      </c>
      <c r="AN89" s="13">
        <v>83</v>
      </c>
      <c r="AO89" s="14">
        <v>3.9</v>
      </c>
      <c r="AP89" s="14">
        <v>1.2</v>
      </c>
      <c r="AQ89" s="14">
        <v>5.8</v>
      </c>
      <c r="AR89" s="14">
        <v>2.7</v>
      </c>
      <c r="AS89" s="15">
        <f t="shared" si="123"/>
        <v>2.8699071033758079</v>
      </c>
      <c r="AT89" s="15">
        <f t="shared" si="124"/>
        <v>0.39192346191571747</v>
      </c>
      <c r="AU89" s="15">
        <f t="shared" si="125"/>
        <v>3.0706156639272795</v>
      </c>
      <c r="AV89" s="15">
        <f t="shared" si="126"/>
        <v>1.7484063493937654</v>
      </c>
      <c r="AW89" s="14">
        <f t="shared" si="127"/>
        <v>0.39192346191571747</v>
      </c>
      <c r="AX89" s="13" t="str">
        <f t="shared" si="128"/>
        <v>C2</v>
      </c>
      <c r="AY89" s="13">
        <f t="shared" si="129"/>
        <v>0.15360400000000085</v>
      </c>
      <c r="BA89" s="13">
        <v>83</v>
      </c>
      <c r="BB89" s="14">
        <v>3.9</v>
      </c>
      <c r="BC89" s="14">
        <v>1.2</v>
      </c>
      <c r="BD89" s="14">
        <v>5.8</v>
      </c>
      <c r="BE89" s="14">
        <v>2.7</v>
      </c>
      <c r="BF89" s="15">
        <f t="shared" si="130"/>
        <v>2.8699071033758079</v>
      </c>
      <c r="BG89" s="15">
        <f t="shared" si="131"/>
        <v>0.29743219242528096</v>
      </c>
      <c r="BH89" s="15">
        <f t="shared" si="132"/>
        <v>3.0771334062727931</v>
      </c>
      <c r="BI89" s="15">
        <f t="shared" si="133"/>
        <v>1.6806276498738977</v>
      </c>
      <c r="BJ89" s="14">
        <f t="shared" si="134"/>
        <v>0.29743219242528096</v>
      </c>
      <c r="BK89" s="13" t="str">
        <f t="shared" si="135"/>
        <v>C2</v>
      </c>
      <c r="BL89" s="13">
        <f t="shared" si="136"/>
        <v>8.8465909090909359E-2</v>
      </c>
      <c r="BN89" s="13">
        <v>83</v>
      </c>
      <c r="BO89" s="14">
        <v>3.9</v>
      </c>
      <c r="BP89" s="14">
        <v>1.2</v>
      </c>
      <c r="BQ89" s="14">
        <v>5.8</v>
      </c>
      <c r="BR89" s="14">
        <v>2.7</v>
      </c>
      <c r="BS89" s="15">
        <f t="shared" si="137"/>
        <v>2.8699071033758079</v>
      </c>
      <c r="BT89" s="15">
        <f t="shared" si="138"/>
        <v>0.24517958308054077</v>
      </c>
      <c r="BU89" s="15">
        <f t="shared" si="139"/>
        <v>3.0312963227717789</v>
      </c>
      <c r="BV89" s="15">
        <f t="shared" si="140"/>
        <v>1.6195068562580752</v>
      </c>
      <c r="BW89" s="14">
        <f t="shared" si="141"/>
        <v>0.24517958308054077</v>
      </c>
      <c r="BX89" s="13" t="str">
        <f t="shared" si="142"/>
        <v>C2</v>
      </c>
      <c r="BY89" s="13">
        <f t="shared" si="143"/>
        <v>6.0113027959547795E-2</v>
      </c>
      <c r="CA89" s="13">
        <v>83</v>
      </c>
      <c r="CB89" s="14">
        <v>3.9</v>
      </c>
      <c r="CC89" s="14">
        <v>1.2</v>
      </c>
      <c r="CD89" s="14">
        <v>5.8</v>
      </c>
      <c r="CE89" s="14">
        <v>2.7</v>
      </c>
      <c r="CF89" s="15">
        <f t="shared" si="144"/>
        <v>2.8699071033758079</v>
      </c>
      <c r="CG89" s="15">
        <f t="shared" si="145"/>
        <v>0.23174336268722895</v>
      </c>
      <c r="CH89" s="15">
        <f t="shared" si="146"/>
        <v>2.9851417769632707</v>
      </c>
      <c r="CI89" s="15">
        <f t="shared" si="147"/>
        <v>1.5583583999766468</v>
      </c>
      <c r="CJ89" s="14">
        <f t="shared" si="148"/>
        <v>0.23174336268722895</v>
      </c>
      <c r="CK89" s="13" t="str">
        <f t="shared" si="149"/>
        <v>C2</v>
      </c>
      <c r="CL89" s="13">
        <f t="shared" si="150"/>
        <v>5.3704986149584535E-2</v>
      </c>
      <c r="CN89" s="13">
        <v>83</v>
      </c>
      <c r="CO89" s="14">
        <v>3.9</v>
      </c>
      <c r="CP89" s="14">
        <v>1.2</v>
      </c>
      <c r="CQ89" s="14">
        <v>5.8</v>
      </c>
      <c r="CR89" s="14">
        <v>2.7</v>
      </c>
      <c r="CS89" s="15">
        <f t="shared" si="151"/>
        <v>2.8699071033758079</v>
      </c>
      <c r="CT89" s="15">
        <f t="shared" si="152"/>
        <v>0.23174336268722895</v>
      </c>
      <c r="CU89" s="15">
        <f t="shared" si="153"/>
        <v>2.9851417769632707</v>
      </c>
      <c r="CV89" s="15">
        <f t="shared" si="154"/>
        <v>1.5444018290520565</v>
      </c>
      <c r="CW89" s="14">
        <f t="shared" si="155"/>
        <v>0.23174336268722895</v>
      </c>
      <c r="CX89" s="13" t="str">
        <f t="shared" si="156"/>
        <v>C2</v>
      </c>
      <c r="CY89" s="13">
        <f t="shared" si="157"/>
        <v>5.3704986149584535E-2</v>
      </c>
    </row>
    <row r="90" spans="1:103" x14ac:dyDescent="0.35">
      <c r="A90" s="13">
        <v>84</v>
      </c>
      <c r="B90" s="14">
        <v>5.0999999999999996</v>
      </c>
      <c r="C90" s="14">
        <v>1.6</v>
      </c>
      <c r="D90" s="14">
        <v>6</v>
      </c>
      <c r="E90" s="14">
        <v>2.7</v>
      </c>
      <c r="F90" s="15">
        <f t="shared" si="102"/>
        <v>4.135214625627067</v>
      </c>
      <c r="G90" s="15">
        <f t="shared" si="103"/>
        <v>0.78102496759066486</v>
      </c>
      <c r="H90" s="15">
        <f t="shared" si="104"/>
        <v>1.4387494569938157</v>
      </c>
      <c r="I90" s="15">
        <f t="shared" si="105"/>
        <v>1.0535653752852738</v>
      </c>
      <c r="J90" s="14">
        <f t="shared" si="106"/>
        <v>0.78102496759066486</v>
      </c>
      <c r="K90" s="13" t="str">
        <f t="shared" si="107"/>
        <v>C2</v>
      </c>
      <c r="L90" s="13">
        <f t="shared" si="108"/>
        <v>0.6099999999999991</v>
      </c>
      <c r="N90" s="13">
        <v>84</v>
      </c>
      <c r="O90" s="14">
        <v>5.0999999999999996</v>
      </c>
      <c r="P90" s="14">
        <v>1.6</v>
      </c>
      <c r="Q90" s="14">
        <v>6</v>
      </c>
      <c r="R90" s="14">
        <v>2.7</v>
      </c>
      <c r="S90" s="15">
        <f t="shared" si="109"/>
        <v>4.0364563199942891</v>
      </c>
      <c r="T90" s="15">
        <f t="shared" si="110"/>
        <v>0.68520520491273562</v>
      </c>
      <c r="U90" s="15">
        <f t="shared" si="111"/>
        <v>1.6898015750024891</v>
      </c>
      <c r="V90" s="15">
        <f t="shared" si="112"/>
        <v>0.83419563229567373</v>
      </c>
      <c r="W90" s="14">
        <f t="shared" si="113"/>
        <v>0.68520520491273562</v>
      </c>
      <c r="X90" s="13" t="str">
        <f t="shared" si="114"/>
        <v>C2</v>
      </c>
      <c r="Y90" s="13">
        <f t="shared" si="115"/>
        <v>0.46950617283950402</v>
      </c>
      <c r="AA90" s="22">
        <v>84</v>
      </c>
      <c r="AB90" s="23">
        <v>5.0999999999999996</v>
      </c>
      <c r="AC90" s="23">
        <v>1.6</v>
      </c>
      <c r="AD90" s="23">
        <v>6</v>
      </c>
      <c r="AE90" s="23">
        <v>2.7</v>
      </c>
      <c r="AF90" s="24">
        <f t="shared" si="116"/>
        <v>4.1134278103103217</v>
      </c>
      <c r="AG90" s="24">
        <f t="shared" si="117"/>
        <v>0.79668828229386601</v>
      </c>
      <c r="AH90" s="24">
        <f t="shared" si="118"/>
        <v>1.8395457513822744</v>
      </c>
      <c r="AI90" s="24">
        <f t="shared" si="119"/>
        <v>0.75539724648690532</v>
      </c>
      <c r="AJ90" s="23">
        <f t="shared" si="120"/>
        <v>0.75539724648690532</v>
      </c>
      <c r="AK90" s="22" t="str">
        <f t="shared" si="121"/>
        <v>C4</v>
      </c>
      <c r="AL90" s="22">
        <f t="shared" si="122"/>
        <v>0.57062499999999838</v>
      </c>
      <c r="AN90" s="22">
        <v>84</v>
      </c>
      <c r="AO90" s="23">
        <v>5.0999999999999996</v>
      </c>
      <c r="AP90" s="23">
        <v>1.6</v>
      </c>
      <c r="AQ90" s="23">
        <v>6</v>
      </c>
      <c r="AR90" s="23">
        <v>2.7</v>
      </c>
      <c r="AS90" s="24">
        <f t="shared" si="123"/>
        <v>4.1134278103103217</v>
      </c>
      <c r="AT90" s="24">
        <f t="shared" si="124"/>
        <v>0.89577005978096746</v>
      </c>
      <c r="AU90" s="24">
        <f t="shared" si="125"/>
        <v>1.9888054762148637</v>
      </c>
      <c r="AV90" s="24">
        <f t="shared" si="126"/>
        <v>0.67275585339416644</v>
      </c>
      <c r="AW90" s="23">
        <f t="shared" si="127"/>
        <v>0.67275585339416644</v>
      </c>
      <c r="AX90" s="22" t="str">
        <f t="shared" si="128"/>
        <v>C4</v>
      </c>
      <c r="AY90" s="22">
        <f t="shared" si="129"/>
        <v>0.45260043827611318</v>
      </c>
      <c r="BA90" s="22">
        <v>84</v>
      </c>
      <c r="BB90" s="23">
        <v>5.0999999999999996</v>
      </c>
      <c r="BC90" s="23">
        <v>1.6</v>
      </c>
      <c r="BD90" s="23">
        <v>6</v>
      </c>
      <c r="BE90" s="23">
        <v>2.7</v>
      </c>
      <c r="BF90" s="24">
        <f t="shared" si="130"/>
        <v>4.1134278103103217</v>
      </c>
      <c r="BG90" s="24">
        <f t="shared" si="131"/>
        <v>0.99101073290215769</v>
      </c>
      <c r="BH90" s="24">
        <f t="shared" si="132"/>
        <v>1.9996874755821232</v>
      </c>
      <c r="BI90" s="24">
        <f t="shared" si="133"/>
        <v>0.61419587286787725</v>
      </c>
      <c r="BJ90" s="23">
        <f t="shared" si="134"/>
        <v>0.61419587286787725</v>
      </c>
      <c r="BK90" s="22" t="str">
        <f t="shared" si="135"/>
        <v>C4</v>
      </c>
      <c r="BL90" s="22">
        <f t="shared" si="136"/>
        <v>0.37723657024793361</v>
      </c>
      <c r="BN90" s="22">
        <v>84</v>
      </c>
      <c r="BO90" s="23">
        <v>5.0999999999999996</v>
      </c>
      <c r="BP90" s="23">
        <v>1.6</v>
      </c>
      <c r="BQ90" s="23">
        <v>6</v>
      </c>
      <c r="BR90" s="23">
        <v>2.7</v>
      </c>
      <c r="BS90" s="24">
        <f t="shared" si="137"/>
        <v>4.1134278103103217</v>
      </c>
      <c r="BT90" s="24">
        <f t="shared" si="138"/>
        <v>1.0474665620874282</v>
      </c>
      <c r="BU90" s="24">
        <f t="shared" si="139"/>
        <v>1.948842776029015</v>
      </c>
      <c r="BV90" s="24">
        <f t="shared" si="140"/>
        <v>0.55577820575176962</v>
      </c>
      <c r="BW90" s="23">
        <f t="shared" si="141"/>
        <v>0.55577820575176962</v>
      </c>
      <c r="BX90" s="22" t="str">
        <f t="shared" si="142"/>
        <v>C4</v>
      </c>
      <c r="BY90" s="22">
        <f t="shared" si="143"/>
        <v>0.30888941398865638</v>
      </c>
      <c r="CA90" s="22">
        <v>84</v>
      </c>
      <c r="CB90" s="23">
        <v>5.0999999999999996</v>
      </c>
      <c r="CC90" s="23">
        <v>1.6</v>
      </c>
      <c r="CD90" s="23">
        <v>6</v>
      </c>
      <c r="CE90" s="23">
        <v>2.7</v>
      </c>
      <c r="CF90" s="24">
        <f t="shared" si="144"/>
        <v>4.1134278103103217</v>
      </c>
      <c r="CG90" s="24">
        <f t="shared" si="145"/>
        <v>1.0925680693437756</v>
      </c>
      <c r="CH90" s="24">
        <f t="shared" si="146"/>
        <v>1.9025359016698902</v>
      </c>
      <c r="CI90" s="24">
        <f t="shared" si="147"/>
        <v>0.5269227357444779</v>
      </c>
      <c r="CJ90" s="23">
        <f t="shared" si="148"/>
        <v>0.5269227357444779</v>
      </c>
      <c r="CK90" s="22" t="str">
        <f t="shared" si="149"/>
        <v>C4</v>
      </c>
      <c r="CL90" s="22">
        <f t="shared" si="150"/>
        <v>0.27764756944444491</v>
      </c>
      <c r="CN90" s="22">
        <v>84</v>
      </c>
      <c r="CO90" s="23">
        <v>5.0999999999999996</v>
      </c>
      <c r="CP90" s="23">
        <v>1.6</v>
      </c>
      <c r="CQ90" s="23">
        <v>6</v>
      </c>
      <c r="CR90" s="23">
        <v>2.7</v>
      </c>
      <c r="CS90" s="24">
        <f t="shared" si="151"/>
        <v>4.1134278103103217</v>
      </c>
      <c r="CT90" s="24">
        <f t="shared" si="152"/>
        <v>1.0925680693437756</v>
      </c>
      <c r="CU90" s="24">
        <f t="shared" si="153"/>
        <v>1.9025359016698902</v>
      </c>
      <c r="CV90" s="24">
        <f t="shared" si="154"/>
        <v>0.51653621619453449</v>
      </c>
      <c r="CW90" s="23">
        <f t="shared" si="155"/>
        <v>0.51653621619453449</v>
      </c>
      <c r="CX90" s="22" t="str">
        <f t="shared" si="156"/>
        <v>C4</v>
      </c>
      <c r="CY90" s="22">
        <f t="shared" si="157"/>
        <v>0.26680966264056688</v>
      </c>
    </row>
    <row r="91" spans="1:103" x14ac:dyDescent="0.35">
      <c r="A91" s="13">
        <v>85</v>
      </c>
      <c r="B91" s="14">
        <v>4.5</v>
      </c>
      <c r="C91" s="14">
        <v>1.5</v>
      </c>
      <c r="D91" s="14">
        <v>5.4</v>
      </c>
      <c r="E91" s="14">
        <v>3</v>
      </c>
      <c r="F91" s="15">
        <f t="shared" si="102"/>
        <v>3.4117444218463961</v>
      </c>
      <c r="G91" s="15">
        <f t="shared" si="103"/>
        <v>0.97467943448089589</v>
      </c>
      <c r="H91" s="15">
        <f t="shared" si="104"/>
        <v>2.0371548787463358</v>
      </c>
      <c r="I91" s="15">
        <f t="shared" si="105"/>
        <v>1.5</v>
      </c>
      <c r="J91" s="14">
        <f t="shared" si="106"/>
        <v>0.97467943448089589</v>
      </c>
      <c r="K91" s="13" t="str">
        <f t="shared" si="107"/>
        <v>C2</v>
      </c>
      <c r="L91" s="13">
        <f t="shared" si="108"/>
        <v>0.94999999999999907</v>
      </c>
      <c r="N91" s="13">
        <v>85</v>
      </c>
      <c r="O91" s="14">
        <v>4.5</v>
      </c>
      <c r="P91" s="14">
        <v>1.5</v>
      </c>
      <c r="Q91" s="14">
        <v>5.4</v>
      </c>
      <c r="R91" s="14">
        <v>3</v>
      </c>
      <c r="S91" s="15">
        <f t="shared" si="109"/>
        <v>3.3014612355574471</v>
      </c>
      <c r="T91" s="15">
        <f t="shared" si="110"/>
        <v>0.605515507631608</v>
      </c>
      <c r="U91" s="15">
        <f t="shared" si="111"/>
        <v>2.4814380157559421</v>
      </c>
      <c r="V91" s="15">
        <f t="shared" si="112"/>
        <v>1.5279744377288991</v>
      </c>
      <c r="W91" s="14">
        <f t="shared" si="113"/>
        <v>0.605515507631608</v>
      </c>
      <c r="X91" s="13" t="str">
        <f t="shared" si="114"/>
        <v>C2</v>
      </c>
      <c r="Y91" s="13">
        <f t="shared" si="115"/>
        <v>0.36664902998236393</v>
      </c>
      <c r="AA91" s="13">
        <v>85</v>
      </c>
      <c r="AB91" s="14">
        <v>4.5</v>
      </c>
      <c r="AC91" s="14">
        <v>1.5</v>
      </c>
      <c r="AD91" s="14">
        <v>5.4</v>
      </c>
      <c r="AE91" s="14">
        <v>3</v>
      </c>
      <c r="AF91" s="15">
        <f t="shared" si="116"/>
        <v>3.3706772051358773</v>
      </c>
      <c r="AG91" s="15">
        <f t="shared" si="117"/>
        <v>0.56968129734778949</v>
      </c>
      <c r="AH91" s="15">
        <f t="shared" si="118"/>
        <v>2.6440634312685152</v>
      </c>
      <c r="AI91" s="15">
        <f t="shared" si="119"/>
        <v>1.4810408984417476</v>
      </c>
      <c r="AJ91" s="14">
        <f t="shared" si="120"/>
        <v>0.56968129734778949</v>
      </c>
      <c r="AK91" s="13" t="str">
        <f t="shared" si="121"/>
        <v>C2</v>
      </c>
      <c r="AL91" s="13">
        <f t="shared" si="122"/>
        <v>0.32453678054786056</v>
      </c>
      <c r="AN91" s="13">
        <v>85</v>
      </c>
      <c r="AO91" s="14">
        <v>4.5</v>
      </c>
      <c r="AP91" s="14">
        <v>1.5</v>
      </c>
      <c r="AQ91" s="14">
        <v>5.4</v>
      </c>
      <c r="AR91" s="14">
        <v>3</v>
      </c>
      <c r="AS91" s="15">
        <f t="shared" si="123"/>
        <v>3.3706772051358773</v>
      </c>
      <c r="AT91" s="15">
        <f t="shared" si="124"/>
        <v>0.57550325802726554</v>
      </c>
      <c r="AU91" s="15">
        <f t="shared" si="125"/>
        <v>2.7899248297320782</v>
      </c>
      <c r="AV91" s="15">
        <f t="shared" si="126"/>
        <v>1.4017963014320387</v>
      </c>
      <c r="AW91" s="14">
        <f t="shared" si="127"/>
        <v>0.57550325802726554</v>
      </c>
      <c r="AX91" s="13" t="str">
        <f t="shared" si="128"/>
        <v>C2</v>
      </c>
      <c r="AY91" s="13">
        <f t="shared" si="129"/>
        <v>0.33120399999999739</v>
      </c>
      <c r="BA91" s="13">
        <v>85</v>
      </c>
      <c r="BB91" s="14">
        <v>4.5</v>
      </c>
      <c r="BC91" s="14">
        <v>1.5</v>
      </c>
      <c r="BD91" s="14">
        <v>5.4</v>
      </c>
      <c r="BE91" s="14">
        <v>3</v>
      </c>
      <c r="BF91" s="15">
        <f t="shared" si="130"/>
        <v>3.3706772051358773</v>
      </c>
      <c r="BG91" s="15">
        <f t="shared" si="131"/>
        <v>0.61519582987119481</v>
      </c>
      <c r="BH91" s="15">
        <f t="shared" si="132"/>
        <v>2.8042378643759882</v>
      </c>
      <c r="BI91" s="15">
        <f t="shared" si="133"/>
        <v>1.3326188254276978</v>
      </c>
      <c r="BJ91" s="14">
        <f t="shared" si="134"/>
        <v>0.61519582987119481</v>
      </c>
      <c r="BK91" s="13" t="str">
        <f t="shared" si="135"/>
        <v>C2</v>
      </c>
      <c r="BL91" s="13">
        <f t="shared" si="136"/>
        <v>0.37846590909090805</v>
      </c>
      <c r="BN91" s="13">
        <v>85</v>
      </c>
      <c r="BO91" s="14">
        <v>4.5</v>
      </c>
      <c r="BP91" s="14">
        <v>1.5</v>
      </c>
      <c r="BQ91" s="14">
        <v>5.4</v>
      </c>
      <c r="BR91" s="14">
        <v>3</v>
      </c>
      <c r="BS91" s="15">
        <f t="shared" si="137"/>
        <v>3.3706772051358773</v>
      </c>
      <c r="BT91" s="15">
        <f t="shared" si="138"/>
        <v>0.63600571684693707</v>
      </c>
      <c r="BU91" s="15">
        <f t="shared" si="139"/>
        <v>2.7502985314024229</v>
      </c>
      <c r="BV91" s="15">
        <f t="shared" si="140"/>
        <v>1.2769606667487594</v>
      </c>
      <c r="BW91" s="14">
        <f t="shared" si="141"/>
        <v>0.63600571684693707</v>
      </c>
      <c r="BX91" s="13" t="str">
        <f t="shared" si="142"/>
        <v>C2</v>
      </c>
      <c r="BY91" s="13">
        <f t="shared" si="143"/>
        <v>0.40450327186198631</v>
      </c>
      <c r="CA91" s="13">
        <v>85</v>
      </c>
      <c r="CB91" s="14">
        <v>4.5</v>
      </c>
      <c r="CC91" s="14">
        <v>1.5</v>
      </c>
      <c r="CD91" s="14">
        <v>5.4</v>
      </c>
      <c r="CE91" s="14">
        <v>3</v>
      </c>
      <c r="CF91" s="15">
        <f t="shared" si="144"/>
        <v>3.3706772051358773</v>
      </c>
      <c r="CG91" s="15">
        <f t="shared" si="145"/>
        <v>0.63661914322301483</v>
      </c>
      <c r="CH91" s="15">
        <f t="shared" si="146"/>
        <v>2.7004629232781561</v>
      </c>
      <c r="CI91" s="15">
        <f t="shared" si="147"/>
        <v>1.2351373349191213</v>
      </c>
      <c r="CJ91" s="14">
        <f t="shared" si="148"/>
        <v>0.63661914322301483</v>
      </c>
      <c r="CK91" s="13" t="str">
        <f t="shared" si="149"/>
        <v>C2</v>
      </c>
      <c r="CL91" s="13">
        <f t="shared" si="150"/>
        <v>0.40528393351800546</v>
      </c>
      <c r="CN91" s="13">
        <v>85</v>
      </c>
      <c r="CO91" s="14">
        <v>4.5</v>
      </c>
      <c r="CP91" s="14">
        <v>1.5</v>
      </c>
      <c r="CQ91" s="14">
        <v>5.4</v>
      </c>
      <c r="CR91" s="14">
        <v>3</v>
      </c>
      <c r="CS91" s="15">
        <f t="shared" si="151"/>
        <v>3.3706772051358773</v>
      </c>
      <c r="CT91" s="15">
        <f t="shared" si="152"/>
        <v>0.63661914322301483</v>
      </c>
      <c r="CU91" s="15">
        <f t="shared" si="153"/>
        <v>2.7004629232781561</v>
      </c>
      <c r="CV91" s="15">
        <f t="shared" si="154"/>
        <v>1.2228577559193026</v>
      </c>
      <c r="CW91" s="14">
        <f t="shared" si="155"/>
        <v>0.63661914322301483</v>
      </c>
      <c r="CX91" s="13" t="str">
        <f t="shared" si="156"/>
        <v>C2</v>
      </c>
      <c r="CY91" s="13">
        <f t="shared" si="157"/>
        <v>0.40528393351800546</v>
      </c>
    </row>
    <row r="92" spans="1:103" x14ac:dyDescent="0.35">
      <c r="A92" s="13">
        <v>86</v>
      </c>
      <c r="B92" s="14">
        <v>4.5</v>
      </c>
      <c r="C92" s="14">
        <v>1.6</v>
      </c>
      <c r="D92" s="14">
        <v>6</v>
      </c>
      <c r="E92" s="14">
        <v>3.4</v>
      </c>
      <c r="F92" s="15">
        <f t="shared" si="102"/>
        <v>3.5199431813596087</v>
      </c>
      <c r="G92" s="15">
        <f t="shared" si="103"/>
        <v>0.37416573867739411</v>
      </c>
      <c r="H92" s="15">
        <f t="shared" si="104"/>
        <v>1.7776388834631176</v>
      </c>
      <c r="I92" s="15">
        <f t="shared" si="105"/>
        <v>1.1575836902790226</v>
      </c>
      <c r="J92" s="14">
        <f t="shared" si="106"/>
        <v>0.37416573867739411</v>
      </c>
      <c r="K92" s="13" t="str">
        <f t="shared" si="107"/>
        <v>C2</v>
      </c>
      <c r="L92" s="13">
        <f t="shared" si="108"/>
        <v>0.13999999999999999</v>
      </c>
      <c r="N92" s="13">
        <v>86</v>
      </c>
      <c r="O92" s="14">
        <v>4.5</v>
      </c>
      <c r="P92" s="14">
        <v>1.6</v>
      </c>
      <c r="Q92" s="14">
        <v>6</v>
      </c>
      <c r="R92" s="14">
        <v>3.4</v>
      </c>
      <c r="S92" s="15">
        <f t="shared" si="109"/>
        <v>3.4379997626992176</v>
      </c>
      <c r="T92" s="15">
        <f t="shared" si="110"/>
        <v>0.66843680340110923</v>
      </c>
      <c r="U92" s="15">
        <f t="shared" si="111"/>
        <v>2.0840643223573974</v>
      </c>
      <c r="V92" s="15">
        <f t="shared" si="112"/>
        <v>1.1886720222460827</v>
      </c>
      <c r="W92" s="14">
        <f t="shared" si="113"/>
        <v>0.66843680340110923</v>
      </c>
      <c r="X92" s="13" t="str">
        <f t="shared" si="114"/>
        <v>C2</v>
      </c>
      <c r="Y92" s="13">
        <f t="shared" si="115"/>
        <v>0.44680776014109314</v>
      </c>
      <c r="AA92" s="13">
        <v>86</v>
      </c>
      <c r="AB92" s="14">
        <v>4.5</v>
      </c>
      <c r="AC92" s="14">
        <v>1.6</v>
      </c>
      <c r="AD92" s="14">
        <v>6</v>
      </c>
      <c r="AE92" s="14">
        <v>3.4</v>
      </c>
      <c r="AF92" s="15">
        <f t="shared" si="116"/>
        <v>3.5277741298754779</v>
      </c>
      <c r="AG92" s="15">
        <f t="shared" si="117"/>
        <v>0.72048468689947376</v>
      </c>
      <c r="AH92" s="15">
        <f t="shared" si="118"/>
        <v>2.2331112185213073</v>
      </c>
      <c r="AI92" s="15">
        <f t="shared" si="119"/>
        <v>1.1491844934561188</v>
      </c>
      <c r="AJ92" s="14">
        <f t="shared" si="120"/>
        <v>0.72048468689947376</v>
      </c>
      <c r="AK92" s="13" t="str">
        <f t="shared" si="121"/>
        <v>C2</v>
      </c>
      <c r="AL92" s="13">
        <f t="shared" si="122"/>
        <v>0.51909818405663277</v>
      </c>
      <c r="AN92" s="13">
        <v>86</v>
      </c>
      <c r="AO92" s="14">
        <v>4.5</v>
      </c>
      <c r="AP92" s="14">
        <v>1.6</v>
      </c>
      <c r="AQ92" s="14">
        <v>6</v>
      </c>
      <c r="AR92" s="14">
        <v>3.4</v>
      </c>
      <c r="AS92" s="15">
        <f t="shared" si="123"/>
        <v>3.5277741298754779</v>
      </c>
      <c r="AT92" s="15">
        <f t="shared" si="124"/>
        <v>0.77485740623678567</v>
      </c>
      <c r="AU92" s="15">
        <f t="shared" si="125"/>
        <v>2.3721327721881202</v>
      </c>
      <c r="AV92" s="15">
        <f t="shared" si="126"/>
        <v>1.0784901384883647</v>
      </c>
      <c r="AW92" s="14">
        <f t="shared" si="127"/>
        <v>0.77485740623678567</v>
      </c>
      <c r="AX92" s="13" t="str">
        <f t="shared" si="128"/>
        <v>C2</v>
      </c>
      <c r="AY92" s="13">
        <f t="shared" si="129"/>
        <v>0.60040399999999905</v>
      </c>
      <c r="BA92" s="13">
        <v>86</v>
      </c>
      <c r="BB92" s="14">
        <v>4.5</v>
      </c>
      <c r="BC92" s="14">
        <v>1.6</v>
      </c>
      <c r="BD92" s="14">
        <v>6</v>
      </c>
      <c r="BE92" s="14">
        <v>3.4</v>
      </c>
      <c r="BF92" s="15">
        <f t="shared" si="130"/>
        <v>3.5277741298754779</v>
      </c>
      <c r="BG92" s="15">
        <f t="shared" si="131"/>
        <v>0.84574469605732117</v>
      </c>
      <c r="BH92" s="15">
        <f t="shared" si="132"/>
        <v>2.3861579997980025</v>
      </c>
      <c r="BI92" s="15">
        <f t="shared" si="133"/>
        <v>1.0184481185843166</v>
      </c>
      <c r="BJ92" s="14">
        <f t="shared" si="134"/>
        <v>0.84574469605732117</v>
      </c>
      <c r="BK92" s="13" t="str">
        <f t="shared" si="135"/>
        <v>C2</v>
      </c>
      <c r="BL92" s="13">
        <f t="shared" si="136"/>
        <v>0.71528409090909051</v>
      </c>
      <c r="BN92" s="13">
        <v>86</v>
      </c>
      <c r="BO92" s="14">
        <v>4.5</v>
      </c>
      <c r="BP92" s="14">
        <v>1.6</v>
      </c>
      <c r="BQ92" s="14">
        <v>6</v>
      </c>
      <c r="BR92" s="14">
        <v>3.4</v>
      </c>
      <c r="BS92" s="15">
        <f t="shared" si="137"/>
        <v>3.5277741298754779</v>
      </c>
      <c r="BT92" s="15">
        <f t="shared" si="138"/>
        <v>0.87282320376621503</v>
      </c>
      <c r="BU92" s="15">
        <f t="shared" si="139"/>
        <v>2.3340925786438884</v>
      </c>
      <c r="BV92" s="15">
        <f t="shared" si="140"/>
        <v>0.97967289398352098</v>
      </c>
      <c r="BW92" s="14">
        <f t="shared" si="141"/>
        <v>0.87282320376621503</v>
      </c>
      <c r="BX92" s="13" t="str">
        <f t="shared" si="142"/>
        <v>C2</v>
      </c>
      <c r="BY92" s="13">
        <f t="shared" si="143"/>
        <v>0.76182034503271967</v>
      </c>
      <c r="CA92" s="22">
        <v>86</v>
      </c>
      <c r="CB92" s="23">
        <v>4.5</v>
      </c>
      <c r="CC92" s="23">
        <v>1.6</v>
      </c>
      <c r="CD92" s="23">
        <v>6</v>
      </c>
      <c r="CE92" s="23">
        <v>3.4</v>
      </c>
      <c r="CF92" s="24">
        <f t="shared" si="144"/>
        <v>3.5277741298754779</v>
      </c>
      <c r="CG92" s="24">
        <f t="shared" si="145"/>
        <v>0.92850742526980645</v>
      </c>
      <c r="CH92" s="24">
        <f t="shared" si="146"/>
        <v>2.2834028491329725</v>
      </c>
      <c r="CI92" s="24">
        <f t="shared" si="147"/>
        <v>0.92699203670317953</v>
      </c>
      <c r="CJ92" s="23">
        <f t="shared" si="148"/>
        <v>0.92699203670317953</v>
      </c>
      <c r="CK92" s="22" t="str">
        <f t="shared" si="149"/>
        <v>C4</v>
      </c>
      <c r="CL92" s="22">
        <f t="shared" si="150"/>
        <v>0.85931423611110891</v>
      </c>
      <c r="CN92" s="22">
        <v>86</v>
      </c>
      <c r="CO92" s="23">
        <v>4.5</v>
      </c>
      <c r="CP92" s="23">
        <v>1.6</v>
      </c>
      <c r="CQ92" s="23">
        <v>6</v>
      </c>
      <c r="CR92" s="23">
        <v>3.4</v>
      </c>
      <c r="CS92" s="24">
        <f t="shared" si="151"/>
        <v>3.5277741298754779</v>
      </c>
      <c r="CT92" s="24">
        <f t="shared" si="152"/>
        <v>0.92850742526980645</v>
      </c>
      <c r="CU92" s="24">
        <f t="shared" si="153"/>
        <v>2.2834028491329725</v>
      </c>
      <c r="CV92" s="24">
        <f t="shared" si="154"/>
        <v>0.91566495821440497</v>
      </c>
      <c r="CW92" s="23">
        <f t="shared" si="155"/>
        <v>0.91566495821440497</v>
      </c>
      <c r="CX92" s="22" t="str">
        <f t="shared" si="156"/>
        <v>C4</v>
      </c>
      <c r="CY92" s="22">
        <f t="shared" si="157"/>
        <v>0.83844231570178795</v>
      </c>
    </row>
    <row r="93" spans="1:103" x14ac:dyDescent="0.35">
      <c r="A93" s="13">
        <v>87</v>
      </c>
      <c r="B93" s="14">
        <v>4.7</v>
      </c>
      <c r="C93" s="14">
        <v>1.5</v>
      </c>
      <c r="D93" s="14">
        <v>6.7</v>
      </c>
      <c r="E93" s="14">
        <v>3.1</v>
      </c>
      <c r="F93" s="15">
        <f t="shared" si="102"/>
        <v>3.9115214431215897</v>
      </c>
      <c r="G93" s="15">
        <f t="shared" si="103"/>
        <v>0.45825756949558422</v>
      </c>
      <c r="H93" s="15">
        <f t="shared" si="104"/>
        <v>1.7</v>
      </c>
      <c r="I93" s="15">
        <f t="shared" si="105"/>
        <v>1.2124355652982139</v>
      </c>
      <c r="J93" s="14">
        <f t="shared" si="106"/>
        <v>0.45825756949558422</v>
      </c>
      <c r="K93" s="13" t="str">
        <f t="shared" si="107"/>
        <v>C2</v>
      </c>
      <c r="L93" s="13">
        <f t="shared" si="108"/>
        <v>0.21000000000000019</v>
      </c>
      <c r="N93" s="13">
        <v>87</v>
      </c>
      <c r="O93" s="14">
        <v>4.7</v>
      </c>
      <c r="P93" s="14">
        <v>1.5</v>
      </c>
      <c r="Q93" s="14">
        <v>6.7</v>
      </c>
      <c r="R93" s="14">
        <v>3.1</v>
      </c>
      <c r="S93" s="15">
        <f t="shared" si="109"/>
        <v>3.8445325598327291</v>
      </c>
      <c r="T93" s="15">
        <f t="shared" si="110"/>
        <v>0.86866883098155967</v>
      </c>
      <c r="U93" s="15">
        <f t="shared" si="111"/>
        <v>1.618530163202613</v>
      </c>
      <c r="V93" s="15">
        <f t="shared" si="112"/>
        <v>0.95332236384749014</v>
      </c>
      <c r="W93" s="14">
        <f t="shared" si="113"/>
        <v>0.86866883098155967</v>
      </c>
      <c r="X93" s="13" t="str">
        <f t="shared" si="114"/>
        <v>C2</v>
      </c>
      <c r="Y93" s="13">
        <f t="shared" si="115"/>
        <v>0.75458553791886951</v>
      </c>
      <c r="AA93" s="22">
        <v>87</v>
      </c>
      <c r="AB93" s="23">
        <v>4.7</v>
      </c>
      <c r="AC93" s="23">
        <v>1.5</v>
      </c>
      <c r="AD93" s="23">
        <v>6.7</v>
      </c>
      <c r="AE93" s="23">
        <v>3.1</v>
      </c>
      <c r="AF93" s="24">
        <f t="shared" si="116"/>
        <v>3.9415203244790495</v>
      </c>
      <c r="AG93" s="24">
        <f t="shared" si="117"/>
        <v>0.97888762944179497</v>
      </c>
      <c r="AH93" s="24">
        <f t="shared" si="118"/>
        <v>1.7174524322795259</v>
      </c>
      <c r="AI93" s="24">
        <f t="shared" si="119"/>
        <v>0.88191147919893542</v>
      </c>
      <c r="AJ93" s="23">
        <f t="shared" si="120"/>
        <v>0.88191147919893542</v>
      </c>
      <c r="AK93" s="22" t="str">
        <f t="shared" si="121"/>
        <v>C4</v>
      </c>
      <c r="AL93" s="22">
        <f t="shared" si="122"/>
        <v>0.77776785714285435</v>
      </c>
      <c r="AN93" s="22">
        <v>87</v>
      </c>
      <c r="AO93" s="23">
        <v>4.7</v>
      </c>
      <c r="AP93" s="23">
        <v>1.5</v>
      </c>
      <c r="AQ93" s="23">
        <v>6.7</v>
      </c>
      <c r="AR93" s="23">
        <v>3.1</v>
      </c>
      <c r="AS93" s="24">
        <f t="shared" si="123"/>
        <v>3.9415203244790495</v>
      </c>
      <c r="AT93" s="24">
        <f t="shared" si="124"/>
        <v>1.0611333563695009</v>
      </c>
      <c r="AU93" s="24">
        <f t="shared" si="125"/>
        <v>1.8561646538554242</v>
      </c>
      <c r="AV93" s="24">
        <f t="shared" si="126"/>
        <v>0.81317223693677609</v>
      </c>
      <c r="AW93" s="23">
        <f t="shared" si="127"/>
        <v>0.81317223693677609</v>
      </c>
      <c r="AX93" s="22" t="str">
        <f t="shared" si="128"/>
        <v>C4</v>
      </c>
      <c r="AY93" s="22">
        <f t="shared" si="129"/>
        <v>0.66124908692476037</v>
      </c>
      <c r="BA93" s="22">
        <v>87</v>
      </c>
      <c r="BB93" s="23">
        <v>4.7</v>
      </c>
      <c r="BC93" s="23">
        <v>1.5</v>
      </c>
      <c r="BD93" s="23">
        <v>6.7</v>
      </c>
      <c r="BE93" s="23">
        <v>3.1</v>
      </c>
      <c r="BF93" s="24">
        <f t="shared" si="130"/>
        <v>3.9415203244790495</v>
      </c>
      <c r="BG93" s="24">
        <f t="shared" si="131"/>
        <v>1.1383051595963349</v>
      </c>
      <c r="BH93" s="24">
        <f t="shared" si="132"/>
        <v>1.8611152570434752</v>
      </c>
      <c r="BI93" s="24">
        <f t="shared" si="133"/>
        <v>0.78012832701522195</v>
      </c>
      <c r="BJ93" s="23">
        <f t="shared" si="134"/>
        <v>0.78012832701522195</v>
      </c>
      <c r="BK93" s="22" t="str">
        <f t="shared" si="135"/>
        <v>C4</v>
      </c>
      <c r="BL93" s="22">
        <f t="shared" si="136"/>
        <v>0.60860020661156911</v>
      </c>
      <c r="BN93" s="22">
        <v>87</v>
      </c>
      <c r="BO93" s="23">
        <v>4.7</v>
      </c>
      <c r="BP93" s="23">
        <v>1.5</v>
      </c>
      <c r="BQ93" s="23">
        <v>6.7</v>
      </c>
      <c r="BR93" s="23">
        <v>3.1</v>
      </c>
      <c r="BS93" s="24">
        <f t="shared" si="137"/>
        <v>3.9415203244790495</v>
      </c>
      <c r="BT93" s="24">
        <f t="shared" si="138"/>
        <v>1.1772708636911628</v>
      </c>
      <c r="BU93" s="24">
        <f t="shared" si="139"/>
        <v>1.8194218471778794</v>
      </c>
      <c r="BV93" s="24">
        <f t="shared" si="140"/>
        <v>0.75568732094176039</v>
      </c>
      <c r="BW93" s="23">
        <f t="shared" si="141"/>
        <v>0.75568732094176039</v>
      </c>
      <c r="BX93" s="22" t="str">
        <f t="shared" si="142"/>
        <v>C4</v>
      </c>
      <c r="BY93" s="22">
        <f t="shared" si="143"/>
        <v>0.57106332703213514</v>
      </c>
      <c r="CA93" s="22">
        <v>87</v>
      </c>
      <c r="CB93" s="23">
        <v>4.7</v>
      </c>
      <c r="CC93" s="23">
        <v>1.5</v>
      </c>
      <c r="CD93" s="23">
        <v>6.7</v>
      </c>
      <c r="CE93" s="23">
        <v>3.1</v>
      </c>
      <c r="CF93" s="24">
        <f t="shared" si="144"/>
        <v>3.9415203244790495</v>
      </c>
      <c r="CG93" s="24">
        <f t="shared" si="145"/>
        <v>1.251954151187616</v>
      </c>
      <c r="CH93" s="24">
        <f t="shared" si="146"/>
        <v>1.7751257500727744</v>
      </c>
      <c r="CI93" s="24">
        <f t="shared" si="147"/>
        <v>0.69592688991812102</v>
      </c>
      <c r="CJ93" s="23">
        <f t="shared" si="148"/>
        <v>0.69592688991812102</v>
      </c>
      <c r="CK93" s="22" t="str">
        <f t="shared" si="149"/>
        <v>C4</v>
      </c>
      <c r="CL93" s="22">
        <f t="shared" si="150"/>
        <v>0.48431423611110852</v>
      </c>
      <c r="CN93" s="22">
        <v>87</v>
      </c>
      <c r="CO93" s="23">
        <v>4.7</v>
      </c>
      <c r="CP93" s="23">
        <v>1.5</v>
      </c>
      <c r="CQ93" s="23">
        <v>6.7</v>
      </c>
      <c r="CR93" s="23">
        <v>3.1</v>
      </c>
      <c r="CS93" s="24">
        <f t="shared" si="151"/>
        <v>3.9415203244790495</v>
      </c>
      <c r="CT93" s="24">
        <f t="shared" si="152"/>
        <v>1.251954151187616</v>
      </c>
      <c r="CU93" s="24">
        <f t="shared" si="153"/>
        <v>1.7751257500727744</v>
      </c>
      <c r="CV93" s="24">
        <f t="shared" si="154"/>
        <v>0.68740377388755236</v>
      </c>
      <c r="CW93" s="23">
        <f t="shared" si="155"/>
        <v>0.68740377388755236</v>
      </c>
      <c r="CX93" s="22" t="str">
        <f t="shared" si="156"/>
        <v>C4</v>
      </c>
      <c r="CY93" s="22">
        <f t="shared" si="157"/>
        <v>0.47252394835484923</v>
      </c>
    </row>
    <row r="94" spans="1:103" x14ac:dyDescent="0.35">
      <c r="A94" s="13">
        <v>88</v>
      </c>
      <c r="B94" s="14">
        <v>4.4000000000000004</v>
      </c>
      <c r="C94" s="14">
        <v>1.3</v>
      </c>
      <c r="D94" s="14">
        <v>6.3</v>
      </c>
      <c r="E94" s="14">
        <v>2.2999999999999998</v>
      </c>
      <c r="F94" s="15">
        <f t="shared" si="102"/>
        <v>3.6180105030251095</v>
      </c>
      <c r="G94" s="15">
        <f t="shared" si="103"/>
        <v>1.0862780491200215</v>
      </c>
      <c r="H94" s="15">
        <f t="shared" si="104"/>
        <v>2.2360679774997894</v>
      </c>
      <c r="I94" s="15">
        <f t="shared" si="105"/>
        <v>1.794435844492636</v>
      </c>
      <c r="J94" s="14">
        <f t="shared" si="106"/>
        <v>1.0862780491200215</v>
      </c>
      <c r="K94" s="13" t="str">
        <f t="shared" si="107"/>
        <v>C2</v>
      </c>
      <c r="L94" s="13">
        <f t="shared" si="108"/>
        <v>1.1799999999999997</v>
      </c>
      <c r="N94" s="13">
        <v>88</v>
      </c>
      <c r="O94" s="14">
        <v>4.4000000000000004</v>
      </c>
      <c r="P94" s="14">
        <v>1.3</v>
      </c>
      <c r="Q94" s="14">
        <v>6.3</v>
      </c>
      <c r="R94" s="14">
        <v>2.2999999999999998</v>
      </c>
      <c r="S94" s="15">
        <f t="shared" si="109"/>
        <v>3.5260152502209157</v>
      </c>
      <c r="T94" s="15">
        <f t="shared" si="110"/>
        <v>0.59400295131660652</v>
      </c>
      <c r="U94" s="15">
        <f t="shared" si="111"/>
        <v>2.2464376230956953</v>
      </c>
      <c r="V94" s="15">
        <f t="shared" si="112"/>
        <v>1.495483396175062</v>
      </c>
      <c r="W94" s="14">
        <f t="shared" si="113"/>
        <v>0.59400295131660652</v>
      </c>
      <c r="X94" s="13" t="str">
        <f t="shared" si="114"/>
        <v>C2</v>
      </c>
      <c r="Y94" s="13">
        <f t="shared" si="115"/>
        <v>0.35283950617283882</v>
      </c>
      <c r="AA94" s="13">
        <v>88</v>
      </c>
      <c r="AB94" s="14">
        <v>4.4000000000000004</v>
      </c>
      <c r="AC94" s="14">
        <v>1.3</v>
      </c>
      <c r="AD94" s="14">
        <v>6.3</v>
      </c>
      <c r="AE94" s="14">
        <v>2.2999999999999998</v>
      </c>
      <c r="AF94" s="15">
        <f t="shared" si="116"/>
        <v>3.6035513688972762</v>
      </c>
      <c r="AG94" s="15">
        <f t="shared" si="117"/>
        <v>0.62532232378033337</v>
      </c>
      <c r="AH94" s="15">
        <f t="shared" si="118"/>
        <v>2.3469585181068471</v>
      </c>
      <c r="AI94" s="15">
        <f t="shared" si="119"/>
        <v>1.4116542980286824</v>
      </c>
      <c r="AJ94" s="14">
        <f t="shared" si="120"/>
        <v>0.62532232378033337</v>
      </c>
      <c r="AK94" s="13" t="str">
        <f t="shared" si="121"/>
        <v>C2</v>
      </c>
      <c r="AL94" s="13">
        <f t="shared" si="122"/>
        <v>0.39102800861803605</v>
      </c>
      <c r="AN94" s="13">
        <v>88</v>
      </c>
      <c r="AO94" s="14">
        <v>4.4000000000000004</v>
      </c>
      <c r="AP94" s="14">
        <v>1.3</v>
      </c>
      <c r="AQ94" s="14">
        <v>6.3</v>
      </c>
      <c r="AR94" s="14">
        <v>2.2999999999999998</v>
      </c>
      <c r="AS94" s="15">
        <f t="shared" si="123"/>
        <v>3.6035513688972762</v>
      </c>
      <c r="AT94" s="15">
        <f t="shared" si="124"/>
        <v>0.66030598967448562</v>
      </c>
      <c r="AU94" s="15">
        <f t="shared" si="125"/>
        <v>2.4957324687465126</v>
      </c>
      <c r="AV94" s="15">
        <f t="shared" si="126"/>
        <v>1.3192567134996689</v>
      </c>
      <c r="AW94" s="14">
        <f t="shared" si="127"/>
        <v>0.66030598967448562</v>
      </c>
      <c r="AX94" s="13" t="str">
        <f t="shared" si="128"/>
        <v>C2</v>
      </c>
      <c r="AY94" s="13">
        <f t="shared" si="129"/>
        <v>0.43600400000000189</v>
      </c>
      <c r="BA94" s="13">
        <v>88</v>
      </c>
      <c r="BB94" s="14">
        <v>4.4000000000000004</v>
      </c>
      <c r="BC94" s="14">
        <v>1.3</v>
      </c>
      <c r="BD94" s="14">
        <v>6.3</v>
      </c>
      <c r="BE94" s="14">
        <v>2.2999999999999998</v>
      </c>
      <c r="BF94" s="15">
        <f t="shared" si="130"/>
        <v>3.6035513688972762</v>
      </c>
      <c r="BG94" s="15">
        <f t="shared" si="131"/>
        <v>0.69039678973234508</v>
      </c>
      <c r="BH94" s="15">
        <f t="shared" si="132"/>
        <v>2.4967478847492797</v>
      </c>
      <c r="BI94" s="15">
        <f t="shared" si="133"/>
        <v>1.2654356875554127</v>
      </c>
      <c r="BJ94" s="14">
        <f t="shared" si="134"/>
        <v>0.69039678973234508</v>
      </c>
      <c r="BK94" s="13" t="str">
        <f t="shared" si="135"/>
        <v>C2</v>
      </c>
      <c r="BL94" s="13">
        <f t="shared" si="136"/>
        <v>0.47664772727272792</v>
      </c>
      <c r="BN94" s="13">
        <v>88</v>
      </c>
      <c r="BO94" s="14">
        <v>4.4000000000000004</v>
      </c>
      <c r="BP94" s="14">
        <v>1.3</v>
      </c>
      <c r="BQ94" s="14">
        <v>6.3</v>
      </c>
      <c r="BR94" s="14">
        <v>2.2999999999999998</v>
      </c>
      <c r="BS94" s="15">
        <f t="shared" si="137"/>
        <v>3.6035513688972762</v>
      </c>
      <c r="BT94" s="15">
        <f t="shared" si="138"/>
        <v>0.72506743414465258</v>
      </c>
      <c r="BU94" s="15">
        <f t="shared" si="139"/>
        <v>2.457075280676448</v>
      </c>
      <c r="BV94" s="15">
        <f t="shared" si="140"/>
        <v>1.2065844088698412</v>
      </c>
      <c r="BW94" s="14">
        <f t="shared" si="141"/>
        <v>0.72506743414465258</v>
      </c>
      <c r="BX94" s="13" t="str">
        <f t="shared" si="142"/>
        <v>C2</v>
      </c>
      <c r="BY94" s="13">
        <f t="shared" si="143"/>
        <v>0.52572278405711015</v>
      </c>
      <c r="CA94" s="13">
        <v>88</v>
      </c>
      <c r="CB94" s="14">
        <v>4.4000000000000004</v>
      </c>
      <c r="CC94" s="14">
        <v>1.3</v>
      </c>
      <c r="CD94" s="14">
        <v>6.3</v>
      </c>
      <c r="CE94" s="14">
        <v>2.2999999999999998</v>
      </c>
      <c r="CF94" s="15">
        <f t="shared" si="144"/>
        <v>3.6035513688972762</v>
      </c>
      <c r="CG94" s="15">
        <f t="shared" si="145"/>
        <v>0.7688129858439029</v>
      </c>
      <c r="CH94" s="15">
        <f t="shared" si="146"/>
        <v>2.4162396995567907</v>
      </c>
      <c r="CI94" s="15">
        <f t="shared" si="147"/>
        <v>1.1511505416080217</v>
      </c>
      <c r="CJ94" s="14">
        <f t="shared" si="148"/>
        <v>0.7688129858439029</v>
      </c>
      <c r="CK94" s="13" t="str">
        <f t="shared" si="149"/>
        <v>C2</v>
      </c>
      <c r="CL94" s="13">
        <f t="shared" si="150"/>
        <v>0.59107340720221724</v>
      </c>
      <c r="CN94" s="13">
        <v>88</v>
      </c>
      <c r="CO94" s="14">
        <v>4.4000000000000004</v>
      </c>
      <c r="CP94" s="14">
        <v>1.3</v>
      </c>
      <c r="CQ94" s="14">
        <v>6.3</v>
      </c>
      <c r="CR94" s="14">
        <v>2.2999999999999998</v>
      </c>
      <c r="CS94" s="15">
        <f t="shared" si="151"/>
        <v>3.6035513688972762</v>
      </c>
      <c r="CT94" s="15">
        <f t="shared" si="152"/>
        <v>0.7688129858439029</v>
      </c>
      <c r="CU94" s="15">
        <f t="shared" si="153"/>
        <v>2.4162396995567907</v>
      </c>
      <c r="CV94" s="15">
        <f t="shared" si="154"/>
        <v>1.1393130177595976</v>
      </c>
      <c r="CW94" s="14">
        <f t="shared" si="155"/>
        <v>0.7688129858439029</v>
      </c>
      <c r="CX94" s="13" t="str">
        <f t="shared" si="156"/>
        <v>C2</v>
      </c>
      <c r="CY94" s="13">
        <f t="shared" si="157"/>
        <v>0.59107340720221724</v>
      </c>
    </row>
    <row r="95" spans="1:103" x14ac:dyDescent="0.35">
      <c r="A95" s="13">
        <v>89</v>
      </c>
      <c r="B95" s="14">
        <v>4.0999999999999996</v>
      </c>
      <c r="C95" s="14">
        <v>1.3</v>
      </c>
      <c r="D95" s="14">
        <v>5.6</v>
      </c>
      <c r="E95" s="14">
        <v>3</v>
      </c>
      <c r="F95" s="15">
        <f t="shared" si="102"/>
        <v>2.9999999999999996</v>
      </c>
      <c r="G95" s="15">
        <f t="shared" si="103"/>
        <v>1.0148891565092224</v>
      </c>
      <c r="H95" s="15">
        <f t="shared" si="104"/>
        <v>2.3727621035409348</v>
      </c>
      <c r="I95" s="15">
        <f t="shared" si="105"/>
        <v>1.7916472867168922</v>
      </c>
      <c r="J95" s="14">
        <f t="shared" si="106"/>
        <v>1.0148891565092224</v>
      </c>
      <c r="K95" s="13" t="str">
        <f t="shared" si="107"/>
        <v>C2</v>
      </c>
      <c r="L95" s="13">
        <f t="shared" si="108"/>
        <v>1.0300000000000009</v>
      </c>
      <c r="N95" s="13">
        <v>89</v>
      </c>
      <c r="O95" s="14">
        <v>4.0999999999999996</v>
      </c>
      <c r="P95" s="14">
        <v>1.3</v>
      </c>
      <c r="Q95" s="14">
        <v>5.6</v>
      </c>
      <c r="R95" s="14">
        <v>3</v>
      </c>
      <c r="S95" s="15">
        <f t="shared" si="109"/>
        <v>2.8974700282139771</v>
      </c>
      <c r="T95" s="15">
        <f t="shared" si="110"/>
        <v>0.55861064739153587</v>
      </c>
      <c r="U95" s="15">
        <f t="shared" si="111"/>
        <v>2.6890925674965351</v>
      </c>
      <c r="V95" s="15">
        <f t="shared" si="112"/>
        <v>1.7618506313132309</v>
      </c>
      <c r="W95" s="14">
        <f t="shared" si="113"/>
        <v>0.55861064739153587</v>
      </c>
      <c r="X95" s="13" t="str">
        <f t="shared" si="114"/>
        <v>C2</v>
      </c>
      <c r="Y95" s="13">
        <f t="shared" si="115"/>
        <v>0.31204585537919083</v>
      </c>
      <c r="AA95" s="13">
        <v>89</v>
      </c>
      <c r="AB95" s="14">
        <v>4.0999999999999996</v>
      </c>
      <c r="AC95" s="14">
        <v>1.3</v>
      </c>
      <c r="AD95" s="14">
        <v>5.6</v>
      </c>
      <c r="AE95" s="14">
        <v>3</v>
      </c>
      <c r="AF95" s="15">
        <f t="shared" si="116"/>
        <v>2.9734600756059608</v>
      </c>
      <c r="AG95" s="15">
        <f t="shared" si="117"/>
        <v>0.45765605125423175</v>
      </c>
      <c r="AH95" s="15">
        <f t="shared" si="118"/>
        <v>2.831897395235722</v>
      </c>
      <c r="AI95" s="15">
        <f t="shared" si="119"/>
        <v>1.7052178327541774</v>
      </c>
      <c r="AJ95" s="14">
        <f t="shared" si="120"/>
        <v>0.45765605125423175</v>
      </c>
      <c r="AK95" s="13" t="str">
        <f t="shared" si="121"/>
        <v>C2</v>
      </c>
      <c r="AL95" s="13">
        <f t="shared" si="122"/>
        <v>0.20944906124961601</v>
      </c>
      <c r="AN95" s="13">
        <v>89</v>
      </c>
      <c r="AO95" s="14">
        <v>4.0999999999999996</v>
      </c>
      <c r="AP95" s="14">
        <v>1.3</v>
      </c>
      <c r="AQ95" s="14">
        <v>5.6</v>
      </c>
      <c r="AR95" s="14">
        <v>3</v>
      </c>
      <c r="AS95" s="15">
        <f t="shared" si="123"/>
        <v>2.9734600756059608</v>
      </c>
      <c r="AT95" s="15">
        <f t="shared" si="124"/>
        <v>0.38884958531545266</v>
      </c>
      <c r="AU95" s="15">
        <f t="shared" si="125"/>
        <v>2.9783128147026861</v>
      </c>
      <c r="AV95" s="15">
        <f t="shared" si="126"/>
        <v>1.6173570049680914</v>
      </c>
      <c r="AW95" s="14">
        <f t="shared" si="127"/>
        <v>0.38884958531545266</v>
      </c>
      <c r="AX95" s="13" t="str">
        <f t="shared" si="128"/>
        <v>C2</v>
      </c>
      <c r="AY95" s="13">
        <f t="shared" si="129"/>
        <v>0.15120399999999951</v>
      </c>
      <c r="BA95" s="13">
        <v>89</v>
      </c>
      <c r="BB95" s="14">
        <v>4.0999999999999996</v>
      </c>
      <c r="BC95" s="14">
        <v>1.3</v>
      </c>
      <c r="BD95" s="14">
        <v>5.6</v>
      </c>
      <c r="BE95" s="14">
        <v>3</v>
      </c>
      <c r="BF95" s="15">
        <f t="shared" si="130"/>
        <v>2.9734600756059608</v>
      </c>
      <c r="BG95" s="15">
        <f t="shared" si="131"/>
        <v>0.35715097393373874</v>
      </c>
      <c r="BH95" s="15">
        <f t="shared" si="132"/>
        <v>2.9889379384657699</v>
      </c>
      <c r="BI95" s="15">
        <f t="shared" si="133"/>
        <v>1.5475670722056629</v>
      </c>
      <c r="BJ95" s="14">
        <f t="shared" si="134"/>
        <v>0.35715097393373874</v>
      </c>
      <c r="BK95" s="13" t="str">
        <f t="shared" si="135"/>
        <v>C2</v>
      </c>
      <c r="BL95" s="13">
        <f t="shared" si="136"/>
        <v>0.12755681818181813</v>
      </c>
      <c r="BN95" s="13">
        <v>89</v>
      </c>
      <c r="BO95" s="14">
        <v>4.0999999999999996</v>
      </c>
      <c r="BP95" s="14">
        <v>1.3</v>
      </c>
      <c r="BQ95" s="14">
        <v>5.6</v>
      </c>
      <c r="BR95" s="14">
        <v>3</v>
      </c>
      <c r="BS95" s="15">
        <f t="shared" si="137"/>
        <v>2.9734600756059608</v>
      </c>
      <c r="BT95" s="15">
        <f t="shared" si="138"/>
        <v>0.3343954919443719</v>
      </c>
      <c r="BU95" s="15">
        <f t="shared" si="139"/>
        <v>2.9390454514485618</v>
      </c>
      <c r="BV95" s="15">
        <f t="shared" si="140"/>
        <v>1.4897396405403696</v>
      </c>
      <c r="BW95" s="14">
        <f t="shared" si="141"/>
        <v>0.3343954919443719</v>
      </c>
      <c r="BX95" s="13" t="str">
        <f t="shared" si="142"/>
        <v>C2</v>
      </c>
      <c r="BY95" s="13">
        <f t="shared" si="143"/>
        <v>0.1118203450327185</v>
      </c>
      <c r="CA95" s="13">
        <v>89</v>
      </c>
      <c r="CB95" s="14">
        <v>4.0999999999999996</v>
      </c>
      <c r="CC95" s="14">
        <v>1.3</v>
      </c>
      <c r="CD95" s="14">
        <v>5.6</v>
      </c>
      <c r="CE95" s="14">
        <v>3</v>
      </c>
      <c r="CF95" s="15">
        <f t="shared" si="144"/>
        <v>2.9734600756059608</v>
      </c>
      <c r="CG95" s="15">
        <f t="shared" si="145"/>
        <v>0.33248622740309508</v>
      </c>
      <c r="CH95" s="15">
        <f t="shared" si="146"/>
        <v>2.8905634645959863</v>
      </c>
      <c r="CI95" s="15">
        <f t="shared" si="147"/>
        <v>1.4331425502874593</v>
      </c>
      <c r="CJ95" s="14">
        <f t="shared" si="148"/>
        <v>0.33248622740309508</v>
      </c>
      <c r="CK95" s="13" t="str">
        <f t="shared" si="149"/>
        <v>C2</v>
      </c>
      <c r="CL95" s="13">
        <f t="shared" si="150"/>
        <v>0.11054709141274266</v>
      </c>
      <c r="CN95" s="13">
        <v>89</v>
      </c>
      <c r="CO95" s="14">
        <v>4.0999999999999996</v>
      </c>
      <c r="CP95" s="14">
        <v>1.3</v>
      </c>
      <c r="CQ95" s="14">
        <v>5.6</v>
      </c>
      <c r="CR95" s="14">
        <v>3</v>
      </c>
      <c r="CS95" s="15">
        <f t="shared" si="151"/>
        <v>2.9734600756059608</v>
      </c>
      <c r="CT95" s="15">
        <f t="shared" si="152"/>
        <v>0.33248622740309508</v>
      </c>
      <c r="CU95" s="15">
        <f t="shared" si="153"/>
        <v>2.8905634645959863</v>
      </c>
      <c r="CV95" s="15">
        <f t="shared" si="154"/>
        <v>1.4193536432761851</v>
      </c>
      <c r="CW95" s="14">
        <f t="shared" si="155"/>
        <v>0.33248622740309508</v>
      </c>
      <c r="CX95" s="13" t="str">
        <f t="shared" si="156"/>
        <v>C2</v>
      </c>
      <c r="CY95" s="13">
        <f t="shared" si="157"/>
        <v>0.11054709141274266</v>
      </c>
    </row>
    <row r="96" spans="1:103" x14ac:dyDescent="0.35">
      <c r="A96" s="13">
        <v>90</v>
      </c>
      <c r="B96" s="14">
        <v>4</v>
      </c>
      <c r="C96" s="14">
        <v>1.3</v>
      </c>
      <c r="D96" s="14">
        <v>5.5</v>
      </c>
      <c r="E96" s="14">
        <v>2.5</v>
      </c>
      <c r="F96" s="15">
        <f t="shared" si="102"/>
        <v>3.0215889859476257</v>
      </c>
      <c r="G96" s="15">
        <f t="shared" si="103"/>
        <v>1.3638181696985854</v>
      </c>
      <c r="H96" s="15">
        <f t="shared" si="104"/>
        <v>2.5922962793631439</v>
      </c>
      <c r="I96" s="15">
        <f t="shared" si="105"/>
        <v>2.0639767440550294</v>
      </c>
      <c r="J96" s="14">
        <f t="shared" si="106"/>
        <v>1.3638181696985854</v>
      </c>
      <c r="K96" s="13" t="str">
        <f t="shared" si="107"/>
        <v>C2</v>
      </c>
      <c r="L96" s="13">
        <f t="shared" si="108"/>
        <v>1.8599999999999994</v>
      </c>
      <c r="N96" s="13">
        <v>90</v>
      </c>
      <c r="O96" s="14">
        <v>4</v>
      </c>
      <c r="P96" s="14">
        <v>1.3</v>
      </c>
      <c r="Q96" s="14">
        <v>5.5</v>
      </c>
      <c r="R96" s="14">
        <v>2.5</v>
      </c>
      <c r="S96" s="15">
        <f t="shared" si="109"/>
        <v>2.9043306433612095</v>
      </c>
      <c r="T96" s="15">
        <f t="shared" si="110"/>
        <v>0.69177582487907685</v>
      </c>
      <c r="U96" s="15">
        <f t="shared" si="111"/>
        <v>2.8859291844426358</v>
      </c>
      <c r="V96" s="15">
        <f t="shared" si="112"/>
        <v>1.9634902896747581</v>
      </c>
      <c r="W96" s="14">
        <f t="shared" si="113"/>
        <v>0.69177582487907685</v>
      </c>
      <c r="X96" s="13" t="str">
        <f t="shared" si="114"/>
        <v>C2</v>
      </c>
      <c r="Y96" s="13">
        <f t="shared" si="115"/>
        <v>0.47855379188712721</v>
      </c>
      <c r="AA96" s="13">
        <v>90</v>
      </c>
      <c r="AB96" s="14">
        <v>4</v>
      </c>
      <c r="AC96" s="14">
        <v>1.3</v>
      </c>
      <c r="AD96" s="14">
        <v>5.5</v>
      </c>
      <c r="AE96" s="14">
        <v>2.5</v>
      </c>
      <c r="AF96" s="15">
        <f t="shared" si="116"/>
        <v>2.9665610442169812</v>
      </c>
      <c r="AG96" s="15">
        <f t="shared" si="117"/>
        <v>0.56581871269478223</v>
      </c>
      <c r="AH96" s="15">
        <f t="shared" si="118"/>
        <v>3.0250737889465498</v>
      </c>
      <c r="AI96" s="15">
        <f t="shared" si="119"/>
        <v>1.9014796869806403</v>
      </c>
      <c r="AJ96" s="14">
        <f t="shared" si="120"/>
        <v>0.56581871269478223</v>
      </c>
      <c r="AK96" s="13" t="str">
        <f t="shared" si="121"/>
        <v>C2</v>
      </c>
      <c r="AL96" s="13">
        <f t="shared" si="122"/>
        <v>0.32015081563558051</v>
      </c>
      <c r="AN96" s="13">
        <v>90</v>
      </c>
      <c r="AO96" s="14">
        <v>4</v>
      </c>
      <c r="AP96" s="14">
        <v>1.3</v>
      </c>
      <c r="AQ96" s="14">
        <v>5.5</v>
      </c>
      <c r="AR96" s="14">
        <v>2.5</v>
      </c>
      <c r="AS96" s="15">
        <f t="shared" si="123"/>
        <v>2.9665610442169812</v>
      </c>
      <c r="AT96" s="15">
        <f t="shared" si="124"/>
        <v>0.4741350018718295</v>
      </c>
      <c r="AU96" s="15">
        <f t="shared" si="125"/>
        <v>3.1767930195228176</v>
      </c>
      <c r="AV96" s="15">
        <f t="shared" si="126"/>
        <v>1.8089583101901048</v>
      </c>
      <c r="AW96" s="14">
        <f t="shared" si="127"/>
        <v>0.4741350018718295</v>
      </c>
      <c r="AX96" s="13" t="str">
        <f t="shared" si="128"/>
        <v>C2</v>
      </c>
      <c r="AY96" s="13">
        <f t="shared" si="129"/>
        <v>0.22480399999999975</v>
      </c>
      <c r="BA96" s="13">
        <v>90</v>
      </c>
      <c r="BB96" s="14">
        <v>4</v>
      </c>
      <c r="BC96" s="14">
        <v>1.3</v>
      </c>
      <c r="BD96" s="14">
        <v>5.5</v>
      </c>
      <c r="BE96" s="14">
        <v>2.5</v>
      </c>
      <c r="BF96" s="15">
        <f t="shared" si="130"/>
        <v>2.9665610442169812</v>
      </c>
      <c r="BG96" s="15">
        <f t="shared" si="131"/>
        <v>0.39693427438534218</v>
      </c>
      <c r="BH96" s="15">
        <f t="shared" si="132"/>
        <v>3.1849254308382173</v>
      </c>
      <c r="BI96" s="15">
        <f t="shared" si="133"/>
        <v>1.739242318647751</v>
      </c>
      <c r="BJ96" s="14">
        <f t="shared" si="134"/>
        <v>0.39693427438534218</v>
      </c>
      <c r="BK96" s="13" t="str">
        <f t="shared" si="135"/>
        <v>C2</v>
      </c>
      <c r="BL96" s="13">
        <f t="shared" si="136"/>
        <v>0.1575568181818181</v>
      </c>
      <c r="BN96" s="13">
        <v>90</v>
      </c>
      <c r="BO96" s="14">
        <v>4</v>
      </c>
      <c r="BP96" s="14">
        <v>1.3</v>
      </c>
      <c r="BQ96" s="14">
        <v>5.5</v>
      </c>
      <c r="BR96" s="14">
        <v>2.5</v>
      </c>
      <c r="BS96" s="15">
        <f t="shared" si="137"/>
        <v>2.9665610442169812</v>
      </c>
      <c r="BT96" s="15">
        <f t="shared" si="138"/>
        <v>0.36939747071979423</v>
      </c>
      <c r="BU96" s="15">
        <f t="shared" si="139"/>
        <v>3.1364341113613796</v>
      </c>
      <c r="BV96" s="15">
        <f t="shared" si="140"/>
        <v>1.6749361638937428</v>
      </c>
      <c r="BW96" s="14">
        <f t="shared" si="141"/>
        <v>0.36939747071979423</v>
      </c>
      <c r="BX96" s="13" t="str">
        <f t="shared" si="142"/>
        <v>C2</v>
      </c>
      <c r="BY96" s="13">
        <f t="shared" si="143"/>
        <v>0.13645449137418122</v>
      </c>
      <c r="CA96" s="13">
        <v>90</v>
      </c>
      <c r="CB96" s="14">
        <v>4</v>
      </c>
      <c r="CC96" s="14">
        <v>1.3</v>
      </c>
      <c r="CD96" s="14">
        <v>5.5</v>
      </c>
      <c r="CE96" s="14">
        <v>2.5</v>
      </c>
      <c r="CF96" s="15">
        <f t="shared" si="144"/>
        <v>2.9665610442169812</v>
      </c>
      <c r="CG96" s="15">
        <f t="shared" si="145"/>
        <v>0.29827528232208683</v>
      </c>
      <c r="CH96" s="15">
        <f t="shared" si="146"/>
        <v>3.0893249378187102</v>
      </c>
      <c r="CI96" s="15">
        <f t="shared" si="147"/>
        <v>1.6222867305476885</v>
      </c>
      <c r="CJ96" s="14">
        <f t="shared" si="148"/>
        <v>0.29827528232208683</v>
      </c>
      <c r="CK96" s="13" t="str">
        <f t="shared" si="149"/>
        <v>C2</v>
      </c>
      <c r="CL96" s="13">
        <f t="shared" si="150"/>
        <v>8.8968144044320602E-2</v>
      </c>
      <c r="CN96" s="13">
        <v>90</v>
      </c>
      <c r="CO96" s="14">
        <v>4</v>
      </c>
      <c r="CP96" s="14">
        <v>1.3</v>
      </c>
      <c r="CQ96" s="14">
        <v>5.5</v>
      </c>
      <c r="CR96" s="14">
        <v>2.5</v>
      </c>
      <c r="CS96" s="15">
        <f t="shared" si="151"/>
        <v>2.9665610442169812</v>
      </c>
      <c r="CT96" s="15">
        <f t="shared" si="152"/>
        <v>0.29827528232208683</v>
      </c>
      <c r="CU96" s="15">
        <f t="shared" si="153"/>
        <v>3.0893249378187102</v>
      </c>
      <c r="CV96" s="15">
        <f t="shared" si="154"/>
        <v>1.6089270950961201</v>
      </c>
      <c r="CW96" s="14">
        <f t="shared" si="155"/>
        <v>0.29827528232208683</v>
      </c>
      <c r="CX96" s="13" t="str">
        <f t="shared" si="156"/>
        <v>C2</v>
      </c>
      <c r="CY96" s="13">
        <f t="shared" si="157"/>
        <v>8.8968144044320602E-2</v>
      </c>
    </row>
    <row r="97" spans="1:103" x14ac:dyDescent="0.35">
      <c r="A97" s="13">
        <v>91</v>
      </c>
      <c r="B97" s="14">
        <v>4.4000000000000004</v>
      </c>
      <c r="C97" s="14">
        <v>1.2</v>
      </c>
      <c r="D97" s="14">
        <v>5.5</v>
      </c>
      <c r="E97" s="14">
        <v>2.6</v>
      </c>
      <c r="F97" s="15">
        <f t="shared" si="102"/>
        <v>3.3120990323358397</v>
      </c>
      <c r="G97" s="15">
        <f t="shared" si="103"/>
        <v>1.1747340124470727</v>
      </c>
      <c r="H97" s="15">
        <f t="shared" si="104"/>
        <v>2.3194827009486398</v>
      </c>
      <c r="I97" s="15">
        <f t="shared" si="105"/>
        <v>1.8275666882497066</v>
      </c>
      <c r="J97" s="14">
        <f t="shared" si="106"/>
        <v>1.1747340124470727</v>
      </c>
      <c r="K97" s="13" t="str">
        <f t="shared" si="107"/>
        <v>C2</v>
      </c>
      <c r="L97" s="13">
        <f t="shared" si="108"/>
        <v>1.379999999999999</v>
      </c>
      <c r="N97" s="13">
        <v>91</v>
      </c>
      <c r="O97" s="14">
        <v>4.4000000000000004</v>
      </c>
      <c r="P97" s="14">
        <v>1.2</v>
      </c>
      <c r="Q97" s="14">
        <v>5.5</v>
      </c>
      <c r="R97" s="14">
        <v>2.6</v>
      </c>
      <c r="S97" s="15">
        <f t="shared" si="109"/>
        <v>3.198749635570902</v>
      </c>
      <c r="T97" s="15">
        <f t="shared" si="110"/>
        <v>0.52868343348312641</v>
      </c>
      <c r="U97" s="15">
        <f t="shared" si="111"/>
        <v>2.6201964359339343</v>
      </c>
      <c r="V97" s="15">
        <f t="shared" si="112"/>
        <v>1.7242219046487588</v>
      </c>
      <c r="W97" s="14">
        <f t="shared" si="113"/>
        <v>0.52868343348312641</v>
      </c>
      <c r="X97" s="13" t="str">
        <f t="shared" si="114"/>
        <v>C2</v>
      </c>
      <c r="Y97" s="13">
        <f t="shared" si="115"/>
        <v>0.27950617283950735</v>
      </c>
      <c r="AA97" s="13">
        <v>91</v>
      </c>
      <c r="AB97" s="14">
        <v>4.4000000000000004</v>
      </c>
      <c r="AC97" s="14">
        <v>1.2</v>
      </c>
      <c r="AD97" s="14">
        <v>5.5</v>
      </c>
      <c r="AE97" s="14">
        <v>2.6</v>
      </c>
      <c r="AF97" s="15">
        <f t="shared" si="116"/>
        <v>3.2634178699289538</v>
      </c>
      <c r="AG97" s="15">
        <f t="shared" si="117"/>
        <v>0.44777415381926916</v>
      </c>
      <c r="AH97" s="15">
        <f t="shared" si="118"/>
        <v>2.7595936553878992</v>
      </c>
      <c r="AI97" s="15">
        <f t="shared" si="119"/>
        <v>1.6544042950344897</v>
      </c>
      <c r="AJ97" s="14">
        <f t="shared" si="120"/>
        <v>0.44777415381926916</v>
      </c>
      <c r="AK97" s="13" t="str">
        <f t="shared" si="121"/>
        <v>C2</v>
      </c>
      <c r="AL97" s="13">
        <f t="shared" si="122"/>
        <v>0.20050169282856251</v>
      </c>
      <c r="AN97" s="13">
        <v>91</v>
      </c>
      <c r="AO97" s="14">
        <v>4.4000000000000004</v>
      </c>
      <c r="AP97" s="14">
        <v>1.2</v>
      </c>
      <c r="AQ97" s="14">
        <v>5.5</v>
      </c>
      <c r="AR97" s="14">
        <v>2.6</v>
      </c>
      <c r="AS97" s="15">
        <f t="shared" si="123"/>
        <v>3.2634178699289538</v>
      </c>
      <c r="AT97" s="15">
        <f t="shared" si="124"/>
        <v>0.40792646396133564</v>
      </c>
      <c r="AU97" s="15">
        <f t="shared" si="125"/>
        <v>2.9080945460711725</v>
      </c>
      <c r="AV97" s="15">
        <f t="shared" si="126"/>
        <v>1.5639193334438171</v>
      </c>
      <c r="AW97" s="14">
        <f t="shared" si="127"/>
        <v>0.40792646396133564</v>
      </c>
      <c r="AX97" s="13" t="str">
        <f t="shared" si="128"/>
        <v>C2</v>
      </c>
      <c r="AY97" s="13">
        <f t="shared" si="129"/>
        <v>0.16640399999999886</v>
      </c>
      <c r="BA97" s="13">
        <v>91</v>
      </c>
      <c r="BB97" s="14">
        <v>4.4000000000000004</v>
      </c>
      <c r="BC97" s="14">
        <v>1.2</v>
      </c>
      <c r="BD97" s="14">
        <v>5.5</v>
      </c>
      <c r="BE97" s="14">
        <v>2.6</v>
      </c>
      <c r="BF97" s="15">
        <f t="shared" si="130"/>
        <v>3.2634178699289538</v>
      </c>
      <c r="BG97" s="15">
        <f t="shared" si="131"/>
        <v>0.39463734790771643</v>
      </c>
      <c r="BH97" s="15">
        <f t="shared" si="132"/>
        <v>2.9169761740542217</v>
      </c>
      <c r="BI97" s="15">
        <f t="shared" si="133"/>
        <v>1.4954355483733968</v>
      </c>
      <c r="BJ97" s="14">
        <f t="shared" si="134"/>
        <v>0.39463734790771643</v>
      </c>
      <c r="BK97" s="13" t="str">
        <f t="shared" si="135"/>
        <v>C2</v>
      </c>
      <c r="BL97" s="13">
        <f t="shared" si="136"/>
        <v>0.15573863636363602</v>
      </c>
      <c r="BN97" s="13">
        <v>91</v>
      </c>
      <c r="BO97" s="14">
        <v>4.4000000000000004</v>
      </c>
      <c r="BP97" s="14">
        <v>1.2</v>
      </c>
      <c r="BQ97" s="14">
        <v>5.5</v>
      </c>
      <c r="BR97" s="14">
        <v>2.6</v>
      </c>
      <c r="BS97" s="15">
        <f t="shared" si="137"/>
        <v>3.2634178699289538</v>
      </c>
      <c r="BT97" s="15">
        <f t="shared" si="138"/>
        <v>0.40768932894442717</v>
      </c>
      <c r="BU97" s="15">
        <f t="shared" si="139"/>
        <v>2.8687151526805406</v>
      </c>
      <c r="BV97" s="15">
        <f t="shared" si="140"/>
        <v>1.4320015867391471</v>
      </c>
      <c r="BW97" s="14">
        <f t="shared" si="141"/>
        <v>0.40768932894442717</v>
      </c>
      <c r="BX97" s="13" t="str">
        <f t="shared" si="142"/>
        <v>C2</v>
      </c>
      <c r="BY97" s="13">
        <f t="shared" si="143"/>
        <v>0.16621058893515733</v>
      </c>
      <c r="CA97" s="13">
        <v>91</v>
      </c>
      <c r="CB97" s="14">
        <v>4.4000000000000004</v>
      </c>
      <c r="CC97" s="14">
        <v>1.2</v>
      </c>
      <c r="CD97" s="14">
        <v>5.5</v>
      </c>
      <c r="CE97" s="14">
        <v>2.6</v>
      </c>
      <c r="CF97" s="15">
        <f t="shared" si="144"/>
        <v>3.2634178699289538</v>
      </c>
      <c r="CG97" s="15">
        <f t="shared" si="145"/>
        <v>0.38185108263232553</v>
      </c>
      <c r="CH97" s="15">
        <f t="shared" si="146"/>
        <v>2.8233085960573692</v>
      </c>
      <c r="CI97" s="15">
        <f t="shared" si="147"/>
        <v>1.382834372865303</v>
      </c>
      <c r="CJ97" s="14">
        <f t="shared" si="148"/>
        <v>0.38185108263232553</v>
      </c>
      <c r="CK97" s="13" t="str">
        <f t="shared" si="149"/>
        <v>C2</v>
      </c>
      <c r="CL97" s="13">
        <f t="shared" si="150"/>
        <v>0.1458102493074791</v>
      </c>
      <c r="CN97" s="13">
        <v>91</v>
      </c>
      <c r="CO97" s="14">
        <v>4.4000000000000004</v>
      </c>
      <c r="CP97" s="14">
        <v>1.2</v>
      </c>
      <c r="CQ97" s="14">
        <v>5.5</v>
      </c>
      <c r="CR97" s="14">
        <v>2.6</v>
      </c>
      <c r="CS97" s="15">
        <f t="shared" si="151"/>
        <v>3.2634178699289538</v>
      </c>
      <c r="CT97" s="15">
        <f t="shared" si="152"/>
        <v>0.38185108263232553</v>
      </c>
      <c r="CU97" s="15">
        <f t="shared" si="153"/>
        <v>2.8233085960573692</v>
      </c>
      <c r="CV97" s="15">
        <f t="shared" si="154"/>
        <v>1.3692219857693031</v>
      </c>
      <c r="CW97" s="14">
        <f t="shared" si="155"/>
        <v>0.38185108263232553</v>
      </c>
      <c r="CX97" s="13" t="str">
        <f t="shared" si="156"/>
        <v>C2</v>
      </c>
      <c r="CY97" s="13">
        <f t="shared" si="157"/>
        <v>0.1458102493074791</v>
      </c>
    </row>
    <row r="98" spans="1:103" x14ac:dyDescent="0.35">
      <c r="A98" s="13">
        <v>92</v>
      </c>
      <c r="B98" s="14">
        <v>4.5999999999999996</v>
      </c>
      <c r="C98" s="14">
        <v>1.4</v>
      </c>
      <c r="D98" s="14">
        <v>6.1</v>
      </c>
      <c r="E98" s="14">
        <v>3</v>
      </c>
      <c r="F98" s="15">
        <f t="shared" si="102"/>
        <v>3.5958309192730402</v>
      </c>
      <c r="G98" s="15">
        <f t="shared" si="103"/>
        <v>0.42426406871192868</v>
      </c>
      <c r="H98" s="15">
        <f t="shared" si="104"/>
        <v>1.8165902124584954</v>
      </c>
      <c r="I98" s="15">
        <f t="shared" si="105"/>
        <v>1.2727922061357859</v>
      </c>
      <c r="J98" s="14">
        <f t="shared" si="106"/>
        <v>0.42426406871192868</v>
      </c>
      <c r="K98" s="13" t="str">
        <f t="shared" si="107"/>
        <v>C2</v>
      </c>
      <c r="L98" s="13">
        <f t="shared" si="108"/>
        <v>0.18000000000000013</v>
      </c>
      <c r="N98" s="13">
        <v>92</v>
      </c>
      <c r="O98" s="14">
        <v>4.5999999999999996</v>
      </c>
      <c r="P98" s="14">
        <v>1.4</v>
      </c>
      <c r="Q98" s="14">
        <v>6.1</v>
      </c>
      <c r="R98" s="14">
        <v>3</v>
      </c>
      <c r="S98" s="15">
        <f t="shared" si="109"/>
        <v>3.508957615131659</v>
      </c>
      <c r="T98" s="15">
        <f t="shared" si="110"/>
        <v>0.32778450356295558</v>
      </c>
      <c r="U98" s="15">
        <f t="shared" si="111"/>
        <v>1.9974082930629589</v>
      </c>
      <c r="V98" s="15">
        <f t="shared" si="112"/>
        <v>1.1318906619405602</v>
      </c>
      <c r="W98" s="14">
        <f t="shared" si="113"/>
        <v>0.32778450356295558</v>
      </c>
      <c r="X98" s="13" t="str">
        <f t="shared" si="114"/>
        <v>C2</v>
      </c>
      <c r="Y98" s="13">
        <f t="shared" si="115"/>
        <v>0.10744268077601324</v>
      </c>
      <c r="AA98" s="13">
        <v>92</v>
      </c>
      <c r="AB98" s="14">
        <v>4.5999999999999996</v>
      </c>
      <c r="AC98" s="14">
        <v>1.4</v>
      </c>
      <c r="AD98" s="14">
        <v>6.1</v>
      </c>
      <c r="AE98" s="14">
        <v>3</v>
      </c>
      <c r="AF98" s="15">
        <f t="shared" si="116"/>
        <v>3.5947257275787705</v>
      </c>
      <c r="AG98" s="15">
        <f t="shared" si="117"/>
        <v>0.43424862494561628</v>
      </c>
      <c r="AH98" s="15">
        <f t="shared" si="118"/>
        <v>2.1296377961656177</v>
      </c>
      <c r="AI98" s="15">
        <f t="shared" si="119"/>
        <v>1.0589330884027957</v>
      </c>
      <c r="AJ98" s="14">
        <f t="shared" si="120"/>
        <v>0.43424862494561628</v>
      </c>
      <c r="AK98" s="13" t="str">
        <f t="shared" si="121"/>
        <v>C2</v>
      </c>
      <c r="AL98" s="13">
        <f t="shared" si="122"/>
        <v>0.18857186826715852</v>
      </c>
      <c r="AN98" s="13">
        <v>92</v>
      </c>
      <c r="AO98" s="14">
        <v>4.5999999999999996</v>
      </c>
      <c r="AP98" s="14">
        <v>1.4</v>
      </c>
      <c r="AQ98" s="14">
        <v>6.1</v>
      </c>
      <c r="AR98" s="14">
        <v>3</v>
      </c>
      <c r="AS98" s="15">
        <f t="shared" si="123"/>
        <v>3.5947257275787705</v>
      </c>
      <c r="AT98" s="15">
        <f t="shared" si="124"/>
        <v>0.52077250311436318</v>
      </c>
      <c r="AU98" s="15">
        <f t="shared" si="125"/>
        <v>2.2753052298293737</v>
      </c>
      <c r="AV98" s="15">
        <f t="shared" si="126"/>
        <v>0.96892551545117689</v>
      </c>
      <c r="AW98" s="14">
        <f t="shared" si="127"/>
        <v>0.52077250311436318</v>
      </c>
      <c r="AX98" s="13" t="str">
        <f t="shared" si="128"/>
        <v>C2</v>
      </c>
      <c r="AY98" s="13">
        <f t="shared" si="129"/>
        <v>0.27120399999999939</v>
      </c>
      <c r="BA98" s="13">
        <v>92</v>
      </c>
      <c r="BB98" s="14">
        <v>4.5999999999999996</v>
      </c>
      <c r="BC98" s="14">
        <v>1.4</v>
      </c>
      <c r="BD98" s="14">
        <v>6.1</v>
      </c>
      <c r="BE98" s="14">
        <v>3</v>
      </c>
      <c r="BF98" s="15">
        <f t="shared" si="130"/>
        <v>3.5947257275787705</v>
      </c>
      <c r="BG98" s="15">
        <f t="shared" si="131"/>
        <v>0.60850972951062188</v>
      </c>
      <c r="BH98" s="15">
        <f t="shared" si="132"/>
        <v>2.2844583603121342</v>
      </c>
      <c r="BI98" s="15">
        <f t="shared" si="133"/>
        <v>0.9040113772779268</v>
      </c>
      <c r="BJ98" s="14">
        <f t="shared" si="134"/>
        <v>0.60850972951062188</v>
      </c>
      <c r="BK98" s="13" t="str">
        <f t="shared" si="135"/>
        <v>C2</v>
      </c>
      <c r="BL98" s="13">
        <f t="shared" si="136"/>
        <v>0.3702840909090902</v>
      </c>
      <c r="BN98" s="13">
        <v>92</v>
      </c>
      <c r="BO98" s="14">
        <v>4.5999999999999996</v>
      </c>
      <c r="BP98" s="14">
        <v>1.4</v>
      </c>
      <c r="BQ98" s="14">
        <v>6.1</v>
      </c>
      <c r="BR98" s="14">
        <v>3</v>
      </c>
      <c r="BS98" s="15">
        <f t="shared" si="137"/>
        <v>3.5947257275787705</v>
      </c>
      <c r="BT98" s="15">
        <f t="shared" si="138"/>
        <v>0.65247435509536278</v>
      </c>
      <c r="BU98" s="15">
        <f t="shared" si="139"/>
        <v>2.2364781062032852</v>
      </c>
      <c r="BV98" s="15">
        <f t="shared" si="140"/>
        <v>0.84915447772012276</v>
      </c>
      <c r="BW98" s="14">
        <f t="shared" si="141"/>
        <v>0.65247435509536278</v>
      </c>
      <c r="BX98" s="13" t="str">
        <f t="shared" si="142"/>
        <v>C2</v>
      </c>
      <c r="BY98" s="13">
        <f t="shared" si="143"/>
        <v>0.42572278405710956</v>
      </c>
      <c r="CA98" s="13">
        <v>92</v>
      </c>
      <c r="CB98" s="14">
        <v>4.5999999999999996</v>
      </c>
      <c r="CC98" s="14">
        <v>1.4</v>
      </c>
      <c r="CD98" s="14">
        <v>6.1</v>
      </c>
      <c r="CE98" s="14">
        <v>3</v>
      </c>
      <c r="CF98" s="15">
        <f t="shared" si="144"/>
        <v>3.5947257275787705</v>
      </c>
      <c r="CG98" s="15">
        <f t="shared" si="145"/>
        <v>0.7200290468132855</v>
      </c>
      <c r="CH98" s="15">
        <f t="shared" si="146"/>
        <v>2.1895041839257989</v>
      </c>
      <c r="CI98" s="15">
        <f t="shared" si="147"/>
        <v>0.78564044115471598</v>
      </c>
      <c r="CJ98" s="14">
        <f t="shared" si="148"/>
        <v>0.7200290468132855</v>
      </c>
      <c r="CK98" s="13" t="str">
        <f t="shared" si="149"/>
        <v>C2</v>
      </c>
      <c r="CL98" s="13">
        <f t="shared" si="150"/>
        <v>0.51844182825484852</v>
      </c>
      <c r="CN98" s="13">
        <v>92</v>
      </c>
      <c r="CO98" s="14">
        <v>4.5999999999999996</v>
      </c>
      <c r="CP98" s="14">
        <v>1.4</v>
      </c>
      <c r="CQ98" s="14">
        <v>6.1</v>
      </c>
      <c r="CR98" s="14">
        <v>3</v>
      </c>
      <c r="CS98" s="15">
        <f t="shared" si="151"/>
        <v>3.5947257275787705</v>
      </c>
      <c r="CT98" s="15">
        <f t="shared" si="152"/>
        <v>0.7200290468132855</v>
      </c>
      <c r="CU98" s="15">
        <f t="shared" si="153"/>
        <v>2.1895041839257989</v>
      </c>
      <c r="CV98" s="15">
        <f t="shared" si="154"/>
        <v>0.77121258179183916</v>
      </c>
      <c r="CW98" s="14">
        <f t="shared" si="155"/>
        <v>0.7200290468132855</v>
      </c>
      <c r="CX98" s="13" t="str">
        <f t="shared" si="156"/>
        <v>C2</v>
      </c>
      <c r="CY98" s="13">
        <f t="shared" si="157"/>
        <v>0.51844182825484852</v>
      </c>
    </row>
    <row r="99" spans="1:103" x14ac:dyDescent="0.35">
      <c r="A99" s="13">
        <v>93</v>
      </c>
      <c r="B99" s="14">
        <v>4</v>
      </c>
      <c r="C99" s="14">
        <v>1.2</v>
      </c>
      <c r="D99" s="14">
        <v>5.8</v>
      </c>
      <c r="E99" s="14">
        <v>2.6</v>
      </c>
      <c r="F99" s="15">
        <f t="shared" si="102"/>
        <v>3.0099833886584828</v>
      </c>
      <c r="G99" s="15">
        <f t="shared" si="103"/>
        <v>1.1789826122551597</v>
      </c>
      <c r="H99" s="15">
        <f t="shared" si="104"/>
        <v>2.535744466621193</v>
      </c>
      <c r="I99" s="15">
        <f t="shared" si="105"/>
        <v>1.9924858845171276</v>
      </c>
      <c r="J99" s="14">
        <f t="shared" si="106"/>
        <v>1.1789826122551597</v>
      </c>
      <c r="K99" s="13" t="str">
        <f t="shared" si="107"/>
        <v>C2</v>
      </c>
      <c r="L99" s="13">
        <f t="shared" si="108"/>
        <v>1.3900000000000001</v>
      </c>
      <c r="N99" s="13">
        <v>93</v>
      </c>
      <c r="O99" s="14">
        <v>4</v>
      </c>
      <c r="P99" s="14">
        <v>1.2</v>
      </c>
      <c r="Q99" s="14">
        <v>5.8</v>
      </c>
      <c r="R99" s="14">
        <v>2.6</v>
      </c>
      <c r="S99" s="15">
        <f t="shared" si="109"/>
        <v>2.9070636110873314</v>
      </c>
      <c r="T99" s="15">
        <f t="shared" si="110"/>
        <v>0.54217212883359478</v>
      </c>
      <c r="U99" s="15">
        <f t="shared" si="111"/>
        <v>2.7348930306680521</v>
      </c>
      <c r="V99" s="15">
        <f t="shared" si="112"/>
        <v>1.8526610432500805</v>
      </c>
      <c r="W99" s="14">
        <f t="shared" si="113"/>
        <v>0.54217212883359478</v>
      </c>
      <c r="X99" s="13" t="str">
        <f t="shared" si="114"/>
        <v>C2</v>
      </c>
      <c r="Y99" s="13">
        <f t="shared" si="115"/>
        <v>0.29395061728395211</v>
      </c>
      <c r="AA99" s="13">
        <v>93</v>
      </c>
      <c r="AB99" s="14">
        <v>4</v>
      </c>
      <c r="AC99" s="14">
        <v>1.2</v>
      </c>
      <c r="AD99" s="14">
        <v>5.8</v>
      </c>
      <c r="AE99" s="14">
        <v>2.6</v>
      </c>
      <c r="AF99" s="15">
        <f t="shared" si="116"/>
        <v>2.9802444493842031</v>
      </c>
      <c r="AG99" s="15">
        <f t="shared" si="117"/>
        <v>0.42506132666364066</v>
      </c>
      <c r="AH99" s="15">
        <f t="shared" si="118"/>
        <v>2.860007492497679</v>
      </c>
      <c r="AI99" s="15">
        <f t="shared" si="119"/>
        <v>1.783230415365807</v>
      </c>
      <c r="AJ99" s="14">
        <f t="shared" si="120"/>
        <v>0.42506132666364066</v>
      </c>
      <c r="AK99" s="13" t="str">
        <f t="shared" si="121"/>
        <v>C2</v>
      </c>
      <c r="AL99" s="13">
        <f t="shared" si="122"/>
        <v>0.18067713142505423</v>
      </c>
      <c r="AN99" s="13">
        <v>93</v>
      </c>
      <c r="AO99" s="14">
        <v>4</v>
      </c>
      <c r="AP99" s="14">
        <v>1.2</v>
      </c>
      <c r="AQ99" s="14">
        <v>5.8</v>
      </c>
      <c r="AR99" s="14">
        <v>2.6</v>
      </c>
      <c r="AS99" s="15">
        <f t="shared" si="123"/>
        <v>2.9802444493842031</v>
      </c>
      <c r="AT99" s="15">
        <f t="shared" si="124"/>
        <v>0.32863962025294619</v>
      </c>
      <c r="AU99" s="15">
        <f t="shared" si="125"/>
        <v>3.0094873132958875</v>
      </c>
      <c r="AV99" s="15">
        <f t="shared" si="126"/>
        <v>1.6884841771999191</v>
      </c>
      <c r="AW99" s="14">
        <f t="shared" si="127"/>
        <v>0.32863962025294619</v>
      </c>
      <c r="AX99" s="13" t="str">
        <f t="shared" si="128"/>
        <v>C2</v>
      </c>
      <c r="AY99" s="13">
        <f t="shared" si="129"/>
        <v>0.10800400000000068</v>
      </c>
      <c r="BA99" s="13">
        <v>93</v>
      </c>
      <c r="BB99" s="14">
        <v>4</v>
      </c>
      <c r="BC99" s="14">
        <v>1.2</v>
      </c>
      <c r="BD99" s="14">
        <v>5.8</v>
      </c>
      <c r="BE99" s="14">
        <v>2.6</v>
      </c>
      <c r="BF99" s="15">
        <f t="shared" si="130"/>
        <v>2.9802444493842031</v>
      </c>
      <c r="BG99" s="15">
        <f t="shared" si="131"/>
        <v>0.23318447632722072</v>
      </c>
      <c r="BH99" s="15">
        <f t="shared" si="132"/>
        <v>3.0155845204537055</v>
      </c>
      <c r="BI99" s="15">
        <f t="shared" si="133"/>
        <v>1.6208752482063302</v>
      </c>
      <c r="BJ99" s="14">
        <f t="shared" si="134"/>
        <v>0.23318447632722072</v>
      </c>
      <c r="BK99" s="13" t="str">
        <f t="shared" si="135"/>
        <v>C2</v>
      </c>
      <c r="BL99" s="13">
        <f t="shared" si="136"/>
        <v>5.4375000000000159E-2</v>
      </c>
      <c r="BN99" s="13">
        <v>93</v>
      </c>
      <c r="BO99" s="14">
        <v>4</v>
      </c>
      <c r="BP99" s="14">
        <v>1.2</v>
      </c>
      <c r="BQ99" s="14">
        <v>5.8</v>
      </c>
      <c r="BR99" s="14">
        <v>2.6</v>
      </c>
      <c r="BS99" s="15">
        <f t="shared" si="137"/>
        <v>2.9802444493842031</v>
      </c>
      <c r="BT99" s="15">
        <f t="shared" si="138"/>
        <v>0.19283723367455538</v>
      </c>
      <c r="BU99" s="15">
        <f t="shared" si="139"/>
        <v>2.9700277925900629</v>
      </c>
      <c r="BV99" s="15">
        <f t="shared" si="140"/>
        <v>1.5582104635675058</v>
      </c>
      <c r="BW99" s="14">
        <f t="shared" si="141"/>
        <v>0.19283723367455538</v>
      </c>
      <c r="BX99" s="13" t="str">
        <f t="shared" si="142"/>
        <v>C2</v>
      </c>
      <c r="BY99" s="13">
        <f t="shared" si="143"/>
        <v>3.7186198691255078E-2</v>
      </c>
      <c r="CA99" s="13">
        <v>93</v>
      </c>
      <c r="CB99" s="14">
        <v>4</v>
      </c>
      <c r="CC99" s="14">
        <v>1.2</v>
      </c>
      <c r="CD99" s="14">
        <v>5.8</v>
      </c>
      <c r="CE99" s="14">
        <v>2.6</v>
      </c>
      <c r="CF99" s="15">
        <f t="shared" si="144"/>
        <v>2.9802444493842031</v>
      </c>
      <c r="CG99" s="15">
        <f t="shared" si="145"/>
        <v>0.17627650780014906</v>
      </c>
      <c r="CH99" s="15">
        <f t="shared" si="146"/>
        <v>2.9244657631779529</v>
      </c>
      <c r="CI99" s="15">
        <f t="shared" si="147"/>
        <v>1.4983816501293792</v>
      </c>
      <c r="CJ99" s="14">
        <f t="shared" si="148"/>
        <v>0.17627650780014906</v>
      </c>
      <c r="CK99" s="13" t="str">
        <f t="shared" si="149"/>
        <v>C2</v>
      </c>
      <c r="CL99" s="13">
        <f t="shared" si="150"/>
        <v>3.1073407202216012E-2</v>
      </c>
      <c r="CN99" s="13">
        <v>93</v>
      </c>
      <c r="CO99" s="14">
        <v>4</v>
      </c>
      <c r="CP99" s="14">
        <v>1.2</v>
      </c>
      <c r="CQ99" s="14">
        <v>5.8</v>
      </c>
      <c r="CR99" s="14">
        <v>2.6</v>
      </c>
      <c r="CS99" s="15">
        <f t="shared" si="151"/>
        <v>2.9802444493842031</v>
      </c>
      <c r="CT99" s="15">
        <f t="shared" si="152"/>
        <v>0.17627650780014906</v>
      </c>
      <c r="CU99" s="15">
        <f t="shared" si="153"/>
        <v>2.9244657631779529</v>
      </c>
      <c r="CV99" s="15">
        <f t="shared" si="154"/>
        <v>1.4844340189170124</v>
      </c>
      <c r="CW99" s="14">
        <f t="shared" si="155"/>
        <v>0.17627650780014906</v>
      </c>
      <c r="CX99" s="13" t="str">
        <f t="shared" si="156"/>
        <v>C2</v>
      </c>
      <c r="CY99" s="13">
        <f t="shared" si="157"/>
        <v>3.1073407202216012E-2</v>
      </c>
    </row>
    <row r="100" spans="1:103" x14ac:dyDescent="0.35">
      <c r="A100" s="13">
        <v>94</v>
      </c>
      <c r="B100" s="14">
        <v>3.3</v>
      </c>
      <c r="C100" s="14">
        <v>1</v>
      </c>
      <c r="D100" s="14">
        <v>5</v>
      </c>
      <c r="E100" s="14">
        <v>2.2999999999999998</v>
      </c>
      <c r="F100" s="15">
        <f t="shared" si="102"/>
        <v>2.3874672772626644</v>
      </c>
      <c r="G100" s="15">
        <f t="shared" si="103"/>
        <v>2.2383029285599392</v>
      </c>
      <c r="H100" s="15">
        <f t="shared" si="104"/>
        <v>3.4971416900091423</v>
      </c>
      <c r="I100" s="15">
        <f t="shared" si="105"/>
        <v>2.9580398915498085</v>
      </c>
      <c r="J100" s="14">
        <f t="shared" si="106"/>
        <v>2.2383029285599392</v>
      </c>
      <c r="K100" s="13" t="str">
        <f t="shared" si="107"/>
        <v>C2</v>
      </c>
      <c r="L100" s="13">
        <f t="shared" si="108"/>
        <v>5.01</v>
      </c>
      <c r="N100" s="13">
        <v>94</v>
      </c>
      <c r="O100" s="14">
        <v>3.3</v>
      </c>
      <c r="P100" s="14">
        <v>1</v>
      </c>
      <c r="Q100" s="14">
        <v>5</v>
      </c>
      <c r="R100" s="14">
        <v>2.2999999999999998</v>
      </c>
      <c r="S100" s="15">
        <f t="shared" si="109"/>
        <v>2.2457889167319256</v>
      </c>
      <c r="T100" s="15">
        <f t="shared" si="110"/>
        <v>1.6107717212314341</v>
      </c>
      <c r="U100" s="15">
        <f t="shared" si="111"/>
        <v>3.8175023378804895</v>
      </c>
      <c r="V100" s="15">
        <f t="shared" si="112"/>
        <v>2.8912647344554756</v>
      </c>
      <c r="W100" s="14">
        <f t="shared" si="113"/>
        <v>1.6107717212314341</v>
      </c>
      <c r="X100" s="13" t="str">
        <f t="shared" si="114"/>
        <v>C2</v>
      </c>
      <c r="Y100" s="13">
        <f t="shared" si="115"/>
        <v>2.5945855379188769</v>
      </c>
      <c r="AA100" s="13">
        <v>94</v>
      </c>
      <c r="AB100" s="14">
        <v>3.3</v>
      </c>
      <c r="AC100" s="14">
        <v>1</v>
      </c>
      <c r="AD100" s="14">
        <v>5</v>
      </c>
      <c r="AE100" s="14">
        <v>2.2999999999999998</v>
      </c>
      <c r="AF100" s="15">
        <f t="shared" si="116"/>
        <v>2.2790379200071351</v>
      </c>
      <c r="AG100" s="15">
        <f t="shared" si="117"/>
        <v>1.480982346408094</v>
      </c>
      <c r="AH100" s="15">
        <f t="shared" si="118"/>
        <v>3.9534343117273201</v>
      </c>
      <c r="AI100" s="15">
        <f t="shared" si="119"/>
        <v>2.8320707971376691</v>
      </c>
      <c r="AJ100" s="14">
        <f t="shared" si="120"/>
        <v>1.480982346408094</v>
      </c>
      <c r="AK100" s="13" t="str">
        <f t="shared" si="121"/>
        <v>C2</v>
      </c>
      <c r="AL100" s="13">
        <f t="shared" si="122"/>
        <v>2.1933087103724236</v>
      </c>
      <c r="AN100" s="13">
        <v>94</v>
      </c>
      <c r="AO100" s="14">
        <v>3.3</v>
      </c>
      <c r="AP100" s="14">
        <v>1</v>
      </c>
      <c r="AQ100" s="14">
        <v>5</v>
      </c>
      <c r="AR100" s="14">
        <v>2.2999999999999998</v>
      </c>
      <c r="AS100" s="15">
        <f t="shared" si="123"/>
        <v>2.2790379200071351</v>
      </c>
      <c r="AT100" s="15">
        <f t="shared" si="124"/>
        <v>1.3792766220015478</v>
      </c>
      <c r="AU100" s="15">
        <f t="shared" si="125"/>
        <v>4.1047144304513523</v>
      </c>
      <c r="AV100" s="15">
        <f t="shared" si="126"/>
        <v>2.7400247395618975</v>
      </c>
      <c r="AW100" s="14">
        <f t="shared" si="127"/>
        <v>1.3792766220015478</v>
      </c>
      <c r="AX100" s="13" t="str">
        <f t="shared" si="128"/>
        <v>C2</v>
      </c>
      <c r="AY100" s="13">
        <f t="shared" si="129"/>
        <v>1.9024040000000004</v>
      </c>
      <c r="BA100" s="13">
        <v>94</v>
      </c>
      <c r="BB100" s="14">
        <v>3.3</v>
      </c>
      <c r="BC100" s="14">
        <v>1</v>
      </c>
      <c r="BD100" s="14">
        <v>5</v>
      </c>
      <c r="BE100" s="14">
        <v>2.2999999999999998</v>
      </c>
      <c r="BF100" s="15">
        <f t="shared" si="130"/>
        <v>2.2790379200071351</v>
      </c>
      <c r="BG100" s="15">
        <f t="shared" si="131"/>
        <v>1.2849876193248644</v>
      </c>
      <c r="BH100" s="15">
        <f t="shared" si="132"/>
        <v>4.1120250485618408</v>
      </c>
      <c r="BI100" s="15">
        <f t="shared" si="133"/>
        <v>2.6700289796303922</v>
      </c>
      <c r="BJ100" s="14">
        <f t="shared" si="134"/>
        <v>1.2849876193248644</v>
      </c>
      <c r="BK100" s="13" t="str">
        <f t="shared" si="135"/>
        <v>C2</v>
      </c>
      <c r="BL100" s="13">
        <f t="shared" si="136"/>
        <v>1.6511931818181826</v>
      </c>
      <c r="BN100" s="13">
        <v>94</v>
      </c>
      <c r="BO100" s="14">
        <v>3.3</v>
      </c>
      <c r="BP100" s="14">
        <v>1</v>
      </c>
      <c r="BQ100" s="14">
        <v>5</v>
      </c>
      <c r="BR100" s="14">
        <v>2.2999999999999998</v>
      </c>
      <c r="BS100" s="15">
        <f t="shared" si="137"/>
        <v>2.2790379200071351</v>
      </c>
      <c r="BT100" s="15">
        <f t="shared" si="138"/>
        <v>1.2378643503675051</v>
      </c>
      <c r="BU100" s="15">
        <f t="shared" si="139"/>
        <v>4.064611308447267</v>
      </c>
      <c r="BV100" s="15">
        <f t="shared" si="140"/>
        <v>2.6060502891619</v>
      </c>
      <c r="BW100" s="14">
        <f t="shared" si="141"/>
        <v>1.2378643503675051</v>
      </c>
      <c r="BX100" s="13" t="str">
        <f t="shared" si="142"/>
        <v>C2</v>
      </c>
      <c r="BY100" s="13">
        <f t="shared" si="143"/>
        <v>1.5323081499107654</v>
      </c>
      <c r="CA100" s="13">
        <v>94</v>
      </c>
      <c r="CB100" s="14">
        <v>3.3</v>
      </c>
      <c r="CC100" s="14">
        <v>1</v>
      </c>
      <c r="CD100" s="14">
        <v>5</v>
      </c>
      <c r="CE100" s="14">
        <v>2.2999999999999998</v>
      </c>
      <c r="CF100" s="15">
        <f t="shared" si="144"/>
        <v>2.2790379200071351</v>
      </c>
      <c r="CG100" s="15">
        <f t="shared" si="145"/>
        <v>1.1680031258258927</v>
      </c>
      <c r="CH100" s="15">
        <f t="shared" si="146"/>
        <v>4.0181285622609382</v>
      </c>
      <c r="CI100" s="15">
        <f t="shared" si="147"/>
        <v>2.5532947804965858</v>
      </c>
      <c r="CJ100" s="14">
        <f t="shared" si="148"/>
        <v>1.1680031258258927</v>
      </c>
      <c r="CK100" s="13" t="str">
        <f t="shared" si="149"/>
        <v>C2</v>
      </c>
      <c r="CL100" s="13">
        <f t="shared" si="150"/>
        <v>1.3642313019390562</v>
      </c>
      <c r="CN100" s="13">
        <v>94</v>
      </c>
      <c r="CO100" s="14">
        <v>3.3</v>
      </c>
      <c r="CP100" s="14">
        <v>1</v>
      </c>
      <c r="CQ100" s="14">
        <v>5</v>
      </c>
      <c r="CR100" s="14">
        <v>2.2999999999999998</v>
      </c>
      <c r="CS100" s="15">
        <f t="shared" si="151"/>
        <v>2.2790379200071351</v>
      </c>
      <c r="CT100" s="15">
        <f t="shared" si="152"/>
        <v>1.1680031258258927</v>
      </c>
      <c r="CU100" s="15">
        <f t="shared" si="153"/>
        <v>4.0181285622609382</v>
      </c>
      <c r="CV100" s="15">
        <f t="shared" si="154"/>
        <v>2.5399408376099881</v>
      </c>
      <c r="CW100" s="14">
        <f t="shared" si="155"/>
        <v>1.1680031258258927</v>
      </c>
      <c r="CX100" s="13" t="str">
        <f t="shared" si="156"/>
        <v>C2</v>
      </c>
      <c r="CY100" s="13">
        <f t="shared" si="157"/>
        <v>1.3642313019390562</v>
      </c>
    </row>
    <row r="101" spans="1:103" x14ac:dyDescent="0.35">
      <c r="A101" s="13">
        <v>95</v>
      </c>
      <c r="B101" s="14">
        <v>4.2</v>
      </c>
      <c r="C101" s="14">
        <v>1.3</v>
      </c>
      <c r="D101" s="14">
        <v>5.6</v>
      </c>
      <c r="E101" s="14">
        <v>2.7</v>
      </c>
      <c r="F101" s="15">
        <f t="shared" si="102"/>
        <v>3.1527765540868895</v>
      </c>
      <c r="G101" s="15">
        <f t="shared" si="103"/>
        <v>1.0908712114635715</v>
      </c>
      <c r="H101" s="15">
        <f t="shared" si="104"/>
        <v>2.351595203260969</v>
      </c>
      <c r="I101" s="15">
        <f t="shared" si="105"/>
        <v>1.8138357147217055</v>
      </c>
      <c r="J101" s="14">
        <f t="shared" si="106"/>
        <v>1.0908712114635715</v>
      </c>
      <c r="K101" s="13" t="str">
        <f t="shared" si="107"/>
        <v>C2</v>
      </c>
      <c r="L101" s="13">
        <f t="shared" si="108"/>
        <v>1.19</v>
      </c>
      <c r="N101" s="13">
        <v>95</v>
      </c>
      <c r="O101" s="14">
        <v>4.2</v>
      </c>
      <c r="P101" s="14">
        <v>1.3</v>
      </c>
      <c r="Q101" s="14">
        <v>5.6</v>
      </c>
      <c r="R101" s="14">
        <v>2.7</v>
      </c>
      <c r="S101" s="15">
        <f t="shared" si="109"/>
        <v>3.0434821413621709</v>
      </c>
      <c r="T101" s="15">
        <f t="shared" si="110"/>
        <v>0.44612776461829534</v>
      </c>
      <c r="U101" s="15">
        <f t="shared" si="111"/>
        <v>2.6448874007943877</v>
      </c>
      <c r="V101" s="15">
        <f t="shared" si="112"/>
        <v>1.7243924761389766</v>
      </c>
      <c r="W101" s="14">
        <f t="shared" si="113"/>
        <v>0.44612776461829534</v>
      </c>
      <c r="X101" s="13" t="str">
        <f t="shared" si="114"/>
        <v>C2</v>
      </c>
      <c r="Y101" s="13">
        <f t="shared" si="115"/>
        <v>0.19902998236331712</v>
      </c>
      <c r="AA101" s="13">
        <v>95</v>
      </c>
      <c r="AB101" s="14">
        <v>4.2</v>
      </c>
      <c r="AC101" s="14">
        <v>1.3</v>
      </c>
      <c r="AD101" s="14">
        <v>5.6</v>
      </c>
      <c r="AE101" s="14">
        <v>2.7</v>
      </c>
      <c r="AF101" s="15">
        <f t="shared" si="116"/>
        <v>3.1130802660373593</v>
      </c>
      <c r="AG101" s="15">
        <f t="shared" si="117"/>
        <v>0.32332148172965736</v>
      </c>
      <c r="AH101" s="15">
        <f t="shared" si="118"/>
        <v>2.7853571199604352</v>
      </c>
      <c r="AI101" s="15">
        <f t="shared" si="119"/>
        <v>1.6604377649971005</v>
      </c>
      <c r="AJ101" s="14">
        <f t="shared" si="120"/>
        <v>0.32332148172965736</v>
      </c>
      <c r="AK101" s="13" t="str">
        <f t="shared" si="121"/>
        <v>C2</v>
      </c>
      <c r="AL101" s="13">
        <f t="shared" si="122"/>
        <v>0.10453678054786116</v>
      </c>
      <c r="AN101" s="13">
        <v>95</v>
      </c>
      <c r="AO101" s="14">
        <v>4.2</v>
      </c>
      <c r="AP101" s="14">
        <v>1.3</v>
      </c>
      <c r="AQ101" s="14">
        <v>5.6</v>
      </c>
      <c r="AR101" s="14">
        <v>2.7</v>
      </c>
      <c r="AS101" s="15">
        <f t="shared" si="123"/>
        <v>3.1130802660373593</v>
      </c>
      <c r="AT101" s="15">
        <f t="shared" si="124"/>
        <v>0.2383358974221037</v>
      </c>
      <c r="AU101" s="15">
        <f t="shared" si="125"/>
        <v>2.935191173028127</v>
      </c>
      <c r="AV101" s="15">
        <f t="shared" si="126"/>
        <v>1.5684922715281953</v>
      </c>
      <c r="AW101" s="14">
        <f t="shared" si="127"/>
        <v>0.2383358974221037</v>
      </c>
      <c r="AX101" s="13" t="str">
        <f t="shared" si="128"/>
        <v>C2</v>
      </c>
      <c r="AY101" s="13">
        <f t="shared" si="129"/>
        <v>5.6803999999999542E-2</v>
      </c>
      <c r="BA101" s="13">
        <v>95</v>
      </c>
      <c r="BB101" s="14">
        <v>4.2</v>
      </c>
      <c r="BC101" s="14">
        <v>1.3</v>
      </c>
      <c r="BD101" s="14">
        <v>5.6</v>
      </c>
      <c r="BE101" s="14">
        <v>2.7</v>
      </c>
      <c r="BF101" s="15">
        <f t="shared" si="130"/>
        <v>3.1130802660373593</v>
      </c>
      <c r="BG101" s="15">
        <f t="shared" si="131"/>
        <v>0.19024505727661298</v>
      </c>
      <c r="BH101" s="15">
        <f t="shared" si="132"/>
        <v>2.9442741040874583</v>
      </c>
      <c r="BI101" s="15">
        <f t="shared" si="133"/>
        <v>1.4983203405731385</v>
      </c>
      <c r="BJ101" s="14">
        <f t="shared" si="134"/>
        <v>0.19024505727661298</v>
      </c>
      <c r="BK101" s="13" t="str">
        <f t="shared" si="135"/>
        <v>C2</v>
      </c>
      <c r="BL101" s="13">
        <f t="shared" si="136"/>
        <v>3.6193181818181749E-2</v>
      </c>
      <c r="BN101" s="13">
        <v>95</v>
      </c>
      <c r="BO101" s="14">
        <v>4.2</v>
      </c>
      <c r="BP101" s="14">
        <v>1.3</v>
      </c>
      <c r="BQ101" s="14">
        <v>5.6</v>
      </c>
      <c r="BR101" s="14">
        <v>2.7</v>
      </c>
      <c r="BS101" s="15">
        <f t="shared" si="137"/>
        <v>3.1130802660373593</v>
      </c>
      <c r="BT101" s="15">
        <f t="shared" si="138"/>
        <v>0.18640593955400436</v>
      </c>
      <c r="BU101" s="15">
        <f t="shared" si="139"/>
        <v>2.8952726210662547</v>
      </c>
      <c r="BV101" s="15">
        <f t="shared" si="140"/>
        <v>1.4353375079801753</v>
      </c>
      <c r="BW101" s="14">
        <f t="shared" si="141"/>
        <v>0.18640593955400436</v>
      </c>
      <c r="BX101" s="13" t="str">
        <f t="shared" si="142"/>
        <v>C2</v>
      </c>
      <c r="BY101" s="13">
        <f t="shared" si="143"/>
        <v>3.4747174301011131E-2</v>
      </c>
      <c r="CA101" s="13">
        <v>95</v>
      </c>
      <c r="CB101" s="14">
        <v>4.2</v>
      </c>
      <c r="CC101" s="14">
        <v>1.3</v>
      </c>
      <c r="CD101" s="14">
        <v>5.6</v>
      </c>
      <c r="CE101" s="14">
        <v>2.7</v>
      </c>
      <c r="CF101" s="15">
        <f t="shared" si="144"/>
        <v>3.1130802660373593</v>
      </c>
      <c r="CG101" s="15">
        <f t="shared" si="145"/>
        <v>0.150506991766619</v>
      </c>
      <c r="CH101" s="15">
        <f t="shared" si="146"/>
        <v>2.8479942816957049</v>
      </c>
      <c r="CI101" s="15">
        <f t="shared" si="147"/>
        <v>1.3810253085218154</v>
      </c>
      <c r="CJ101" s="14">
        <f t="shared" si="148"/>
        <v>0.150506991766619</v>
      </c>
      <c r="CK101" s="13" t="str">
        <f t="shared" si="149"/>
        <v>C2</v>
      </c>
      <c r="CL101" s="13">
        <f t="shared" si="150"/>
        <v>2.2652354570637117E-2</v>
      </c>
      <c r="CN101" s="13">
        <v>95</v>
      </c>
      <c r="CO101" s="14">
        <v>4.2</v>
      </c>
      <c r="CP101" s="14">
        <v>1.3</v>
      </c>
      <c r="CQ101" s="14">
        <v>5.6</v>
      </c>
      <c r="CR101" s="14">
        <v>2.7</v>
      </c>
      <c r="CS101" s="15">
        <f t="shared" si="151"/>
        <v>3.1130802660373593</v>
      </c>
      <c r="CT101" s="15">
        <f t="shared" si="152"/>
        <v>0.150506991766619</v>
      </c>
      <c r="CU101" s="15">
        <f t="shared" si="153"/>
        <v>2.8479942816957049</v>
      </c>
      <c r="CV101" s="15">
        <f t="shared" si="154"/>
        <v>1.3672083390004612</v>
      </c>
      <c r="CW101" s="14">
        <f t="shared" si="155"/>
        <v>0.150506991766619</v>
      </c>
      <c r="CX101" s="13" t="str">
        <f t="shared" si="156"/>
        <v>C2</v>
      </c>
      <c r="CY101" s="13">
        <f t="shared" si="157"/>
        <v>2.2652354570637117E-2</v>
      </c>
    </row>
    <row r="102" spans="1:103" x14ac:dyDescent="0.35">
      <c r="A102" s="13">
        <v>96</v>
      </c>
      <c r="B102" s="14">
        <v>4.2</v>
      </c>
      <c r="C102" s="14">
        <v>1.2</v>
      </c>
      <c r="D102" s="14">
        <v>5.7</v>
      </c>
      <c r="E102" s="14">
        <v>3</v>
      </c>
      <c r="F102" s="15">
        <f t="shared" si="102"/>
        <v>3.07408522978788</v>
      </c>
      <c r="G102" s="15">
        <f t="shared" si="103"/>
        <v>0.92736184954957024</v>
      </c>
      <c r="H102" s="15">
        <f t="shared" si="104"/>
        <v>2.3194827009486403</v>
      </c>
      <c r="I102" s="15">
        <f t="shared" si="105"/>
        <v>1.7492855684535902</v>
      </c>
      <c r="J102" s="14">
        <f t="shared" si="106"/>
        <v>0.92736184954957024</v>
      </c>
      <c r="K102" s="13" t="str">
        <f t="shared" si="107"/>
        <v>C2</v>
      </c>
      <c r="L102" s="13">
        <f t="shared" si="108"/>
        <v>0.85999999999999976</v>
      </c>
      <c r="N102" s="13">
        <v>96</v>
      </c>
      <c r="O102" s="14">
        <v>4.2</v>
      </c>
      <c r="P102" s="14">
        <v>1.2</v>
      </c>
      <c r="Q102" s="14">
        <v>5.7</v>
      </c>
      <c r="R102" s="14">
        <v>3</v>
      </c>
      <c r="S102" s="15">
        <f t="shared" si="109"/>
        <v>2.9762193440682685</v>
      </c>
      <c r="T102" s="15">
        <f t="shared" si="110"/>
        <v>0.47956476446429808</v>
      </c>
      <c r="U102" s="15">
        <f t="shared" si="111"/>
        <v>2.590703601795191</v>
      </c>
      <c r="V102" s="15">
        <f t="shared" si="112"/>
        <v>1.6918489711485702</v>
      </c>
      <c r="W102" s="14">
        <f t="shared" si="113"/>
        <v>0.47956476446429808</v>
      </c>
      <c r="X102" s="13" t="str">
        <f t="shared" si="114"/>
        <v>C2</v>
      </c>
      <c r="Y102" s="13">
        <f t="shared" si="115"/>
        <v>0.22998236331569769</v>
      </c>
      <c r="AA102" s="13">
        <v>96</v>
      </c>
      <c r="AB102" s="14">
        <v>4.2</v>
      </c>
      <c r="AC102" s="14">
        <v>1.2</v>
      </c>
      <c r="AD102" s="14">
        <v>5.7</v>
      </c>
      <c r="AE102" s="14">
        <v>3</v>
      </c>
      <c r="AF102" s="15">
        <f t="shared" si="116"/>
        <v>3.0547446409188788</v>
      </c>
      <c r="AG102" s="15">
        <f t="shared" si="117"/>
        <v>0.39710788872131858</v>
      </c>
      <c r="AH102" s="15">
        <f t="shared" si="118"/>
        <v>2.7262611760431179</v>
      </c>
      <c r="AI102" s="15">
        <f t="shared" si="119"/>
        <v>1.6278546354898242</v>
      </c>
      <c r="AJ102" s="14">
        <f t="shared" si="120"/>
        <v>0.39710788872131858</v>
      </c>
      <c r="AK102" s="13" t="str">
        <f t="shared" si="121"/>
        <v>C2</v>
      </c>
      <c r="AL102" s="13">
        <f t="shared" si="122"/>
        <v>0.15769467528470313</v>
      </c>
      <c r="AN102" s="13">
        <v>96</v>
      </c>
      <c r="AO102" s="14">
        <v>4.2</v>
      </c>
      <c r="AP102" s="14">
        <v>1.2</v>
      </c>
      <c r="AQ102" s="14">
        <v>5.7</v>
      </c>
      <c r="AR102" s="14">
        <v>3</v>
      </c>
      <c r="AS102" s="15">
        <f t="shared" si="123"/>
        <v>3.0547446409188788</v>
      </c>
      <c r="AT102" s="15">
        <f t="shared" si="124"/>
        <v>0.34293439605848713</v>
      </c>
      <c r="AU102" s="15">
        <f t="shared" si="125"/>
        <v>2.8711810384501293</v>
      </c>
      <c r="AV102" s="15">
        <f t="shared" si="126"/>
        <v>1.5388326236733856</v>
      </c>
      <c r="AW102" s="14">
        <f t="shared" si="127"/>
        <v>0.34293439605848713</v>
      </c>
      <c r="AX102" s="13" t="str">
        <f t="shared" si="128"/>
        <v>C2</v>
      </c>
      <c r="AY102" s="13">
        <f t="shared" si="129"/>
        <v>0.11760399999999932</v>
      </c>
      <c r="BA102" s="13">
        <v>96</v>
      </c>
      <c r="BB102" s="14">
        <v>4.2</v>
      </c>
      <c r="BC102" s="14">
        <v>1.2</v>
      </c>
      <c r="BD102" s="14">
        <v>5.7</v>
      </c>
      <c r="BE102" s="14">
        <v>3</v>
      </c>
      <c r="BF102" s="15">
        <f t="shared" si="130"/>
        <v>3.0547446409188788</v>
      </c>
      <c r="BG102" s="15">
        <f t="shared" si="131"/>
        <v>0.32517477817880663</v>
      </c>
      <c r="BH102" s="15">
        <f t="shared" si="132"/>
        <v>2.8807551093419939</v>
      </c>
      <c r="BI102" s="15">
        <f t="shared" si="133"/>
        <v>1.4702999778254053</v>
      </c>
      <c r="BJ102" s="14">
        <f t="shared" si="134"/>
        <v>0.32517477817880663</v>
      </c>
      <c r="BK102" s="13" t="str">
        <f t="shared" si="135"/>
        <v>C2</v>
      </c>
      <c r="BL102" s="13">
        <f t="shared" si="136"/>
        <v>0.1057386363636361</v>
      </c>
      <c r="BN102" s="13">
        <v>96</v>
      </c>
      <c r="BO102" s="14">
        <v>4.2</v>
      </c>
      <c r="BP102" s="14">
        <v>1.2</v>
      </c>
      <c r="BQ102" s="14">
        <v>5.7</v>
      </c>
      <c r="BR102" s="14">
        <v>3</v>
      </c>
      <c r="BS102" s="15">
        <f t="shared" si="137"/>
        <v>3.0547446409188788</v>
      </c>
      <c r="BT102" s="15">
        <f t="shared" si="138"/>
        <v>0.31291836956038294</v>
      </c>
      <c r="BU102" s="15">
        <f t="shared" si="139"/>
        <v>2.8325558743059407</v>
      </c>
      <c r="BV102" s="15">
        <f t="shared" si="140"/>
        <v>1.4127441154461708</v>
      </c>
      <c r="BW102" s="14">
        <f t="shared" si="141"/>
        <v>0.31291836956038294</v>
      </c>
      <c r="BX102" s="13" t="str">
        <f t="shared" si="142"/>
        <v>C2</v>
      </c>
      <c r="BY102" s="13">
        <f t="shared" si="143"/>
        <v>9.7917906008328393E-2</v>
      </c>
      <c r="CA102" s="13">
        <v>96</v>
      </c>
      <c r="CB102" s="14">
        <v>4.2</v>
      </c>
      <c r="CC102" s="14">
        <v>1.2</v>
      </c>
      <c r="CD102" s="14">
        <v>5.7</v>
      </c>
      <c r="CE102" s="14">
        <v>3</v>
      </c>
      <c r="CF102" s="15">
        <f t="shared" si="144"/>
        <v>3.0547446409188788</v>
      </c>
      <c r="CG102" s="15">
        <f t="shared" si="145"/>
        <v>0.33642037744481423</v>
      </c>
      <c r="CH102" s="15">
        <f t="shared" si="146"/>
        <v>2.7856135512922213</v>
      </c>
      <c r="CI102" s="15">
        <f t="shared" si="147"/>
        <v>1.3539070263910693</v>
      </c>
      <c r="CJ102" s="14">
        <f t="shared" si="148"/>
        <v>0.33642037744481423</v>
      </c>
      <c r="CK102" s="13" t="str">
        <f t="shared" si="149"/>
        <v>C2</v>
      </c>
      <c r="CL102" s="13">
        <f t="shared" si="150"/>
        <v>0.11317867036011127</v>
      </c>
      <c r="CN102" s="13">
        <v>96</v>
      </c>
      <c r="CO102" s="14">
        <v>4.2</v>
      </c>
      <c r="CP102" s="14">
        <v>1.2</v>
      </c>
      <c r="CQ102" s="14">
        <v>5.7</v>
      </c>
      <c r="CR102" s="14">
        <v>3</v>
      </c>
      <c r="CS102" s="15">
        <f t="shared" si="151"/>
        <v>3.0547446409188788</v>
      </c>
      <c r="CT102" s="15">
        <f t="shared" si="152"/>
        <v>0.33642037744481423</v>
      </c>
      <c r="CU102" s="15">
        <f t="shared" si="153"/>
        <v>2.7856135512922213</v>
      </c>
      <c r="CV102" s="15">
        <f t="shared" si="154"/>
        <v>1.3396898321305688</v>
      </c>
      <c r="CW102" s="14">
        <f t="shared" si="155"/>
        <v>0.33642037744481423</v>
      </c>
      <c r="CX102" s="13" t="str">
        <f t="shared" si="156"/>
        <v>C2</v>
      </c>
      <c r="CY102" s="13">
        <f t="shared" si="157"/>
        <v>0.11317867036011127</v>
      </c>
    </row>
    <row r="103" spans="1:103" x14ac:dyDescent="0.35">
      <c r="A103" s="13">
        <v>97</v>
      </c>
      <c r="B103" s="14">
        <v>4.2</v>
      </c>
      <c r="C103" s="14">
        <v>1.3</v>
      </c>
      <c r="D103" s="14">
        <v>5.7</v>
      </c>
      <c r="E103" s="14">
        <v>2.9</v>
      </c>
      <c r="F103" s="15">
        <f t="shared" ref="F103:F134" si="158">SQRT((B103-$B$2)^2 + (C103-$C$2)^2 + (D103-$D$2)^2 + (E103-$E$2)^2)</f>
        <v>3.1256999216175574</v>
      </c>
      <c r="G103" s="15">
        <f t="shared" ref="G103:G134" si="159">SQRT((B103-$B$3)^2 + (C103-$C$3)^2 + (D103-$D$3)^2 + (E103-$E$3)^2)</f>
        <v>0.92736184954957013</v>
      </c>
      <c r="H103" s="15">
        <f t="shared" si="104"/>
        <v>2.2803508501982757</v>
      </c>
      <c r="I103" s="15">
        <f t="shared" si="105"/>
        <v>1.7146428199482247</v>
      </c>
      <c r="J103" s="14">
        <f t="shared" si="106"/>
        <v>0.92736184954957013</v>
      </c>
      <c r="K103" s="13" t="str">
        <f t="shared" si="107"/>
        <v>C2</v>
      </c>
      <c r="L103" s="13">
        <f t="shared" si="108"/>
        <v>0.85999999999999954</v>
      </c>
      <c r="N103" s="13">
        <v>97</v>
      </c>
      <c r="O103" s="14">
        <v>4.2</v>
      </c>
      <c r="P103" s="14">
        <v>1.3</v>
      </c>
      <c r="Q103" s="14">
        <v>5.7</v>
      </c>
      <c r="R103" s="14">
        <v>2.9</v>
      </c>
      <c r="S103" s="15">
        <f t="shared" si="109"/>
        <v>3.0244492637027385</v>
      </c>
      <c r="T103" s="15">
        <f t="shared" si="110"/>
        <v>0.39498621412328255</v>
      </c>
      <c r="U103" s="15">
        <f t="shared" si="111"/>
        <v>2.5625147793641774</v>
      </c>
      <c r="V103" s="15">
        <f t="shared" si="112"/>
        <v>1.6460290898723167</v>
      </c>
      <c r="W103" s="14">
        <f t="shared" si="113"/>
        <v>0.39498621412328255</v>
      </c>
      <c r="X103" s="13" t="str">
        <f t="shared" si="114"/>
        <v>C2</v>
      </c>
      <c r="Y103" s="13">
        <f t="shared" si="115"/>
        <v>0.15601410934744361</v>
      </c>
      <c r="AA103" s="13">
        <v>97</v>
      </c>
      <c r="AB103" s="14">
        <v>4.2</v>
      </c>
      <c r="AC103" s="14">
        <v>1.3</v>
      </c>
      <c r="AD103" s="14">
        <v>5.7</v>
      </c>
      <c r="AE103" s="14">
        <v>2.9</v>
      </c>
      <c r="AF103" s="15">
        <f t="shared" si="116"/>
        <v>3.1008686508541534</v>
      </c>
      <c r="AG103" s="15">
        <f t="shared" si="117"/>
        <v>0.2916557839943083</v>
      </c>
      <c r="AH103" s="15">
        <f t="shared" si="118"/>
        <v>2.7017851241619608</v>
      </c>
      <c r="AI103" s="15">
        <f t="shared" si="119"/>
        <v>1.5838188478664905</v>
      </c>
      <c r="AJ103" s="14">
        <f t="shared" si="120"/>
        <v>0.2916557839943083</v>
      </c>
      <c r="AK103" s="13" t="str">
        <f t="shared" si="121"/>
        <v>C2</v>
      </c>
      <c r="AL103" s="13">
        <f t="shared" si="122"/>
        <v>8.5063096337334623E-2</v>
      </c>
      <c r="AN103" s="13">
        <v>97</v>
      </c>
      <c r="AO103" s="14">
        <v>4.2</v>
      </c>
      <c r="AP103" s="14">
        <v>1.3</v>
      </c>
      <c r="AQ103" s="14">
        <v>5.7</v>
      </c>
      <c r="AR103" s="14">
        <v>2.9</v>
      </c>
      <c r="AS103" s="15">
        <f t="shared" si="123"/>
        <v>3.1008686508541534</v>
      </c>
      <c r="AT103" s="15">
        <f t="shared" si="124"/>
        <v>0.22628300864183196</v>
      </c>
      <c r="AU103" s="15">
        <f t="shared" si="125"/>
        <v>2.8493298432360481</v>
      </c>
      <c r="AV103" s="15">
        <f t="shared" si="126"/>
        <v>1.4933747037644898</v>
      </c>
      <c r="AW103" s="14">
        <f t="shared" si="127"/>
        <v>0.22628300864183196</v>
      </c>
      <c r="AX103" s="13" t="str">
        <f t="shared" si="128"/>
        <v>C2</v>
      </c>
      <c r="AY103" s="13">
        <f t="shared" si="129"/>
        <v>5.1203999999999396E-2</v>
      </c>
      <c r="BA103" s="13">
        <v>97</v>
      </c>
      <c r="BB103" s="14">
        <v>4.2</v>
      </c>
      <c r="BC103" s="14">
        <v>1.3</v>
      </c>
      <c r="BD103" s="14">
        <v>5.7</v>
      </c>
      <c r="BE103" s="14">
        <v>2.9</v>
      </c>
      <c r="BF103" s="15">
        <f t="shared" si="130"/>
        <v>3.1008686508541534</v>
      </c>
      <c r="BG103" s="15">
        <f t="shared" si="131"/>
        <v>0.21386593081563066</v>
      </c>
      <c r="BH103" s="15">
        <f t="shared" si="132"/>
        <v>2.8589770897997768</v>
      </c>
      <c r="BI103" s="15">
        <f t="shared" si="133"/>
        <v>1.4236509490719231</v>
      </c>
      <c r="BJ103" s="14">
        <f t="shared" si="134"/>
        <v>0.21386593081563066</v>
      </c>
      <c r="BK103" s="13" t="str">
        <f t="shared" si="135"/>
        <v>C2</v>
      </c>
      <c r="BL103" s="13">
        <f t="shared" si="136"/>
        <v>4.573863636363612E-2</v>
      </c>
      <c r="BN103" s="13">
        <v>97</v>
      </c>
      <c r="BO103" s="14">
        <v>4.2</v>
      </c>
      <c r="BP103" s="14">
        <v>1.3</v>
      </c>
      <c r="BQ103" s="14">
        <v>5.7</v>
      </c>
      <c r="BR103" s="14">
        <v>2.9</v>
      </c>
      <c r="BS103" s="15">
        <f t="shared" si="137"/>
        <v>3.1008686508541534</v>
      </c>
      <c r="BT103" s="15">
        <f t="shared" si="138"/>
        <v>0.21153527909313677</v>
      </c>
      <c r="BU103" s="15">
        <f t="shared" si="139"/>
        <v>2.8099253501423811</v>
      </c>
      <c r="BV103" s="15">
        <f t="shared" si="140"/>
        <v>1.3638892043764919</v>
      </c>
      <c r="BW103" s="14">
        <f t="shared" si="141"/>
        <v>0.21153527909313677</v>
      </c>
      <c r="BX103" s="13" t="str">
        <f t="shared" si="142"/>
        <v>C2</v>
      </c>
      <c r="BY103" s="13">
        <f t="shared" si="143"/>
        <v>4.4747174301011265E-2</v>
      </c>
      <c r="CA103" s="13">
        <v>97</v>
      </c>
      <c r="CB103" s="14">
        <v>4.2</v>
      </c>
      <c r="CC103" s="14">
        <v>1.3</v>
      </c>
      <c r="CD103" s="14">
        <v>5.7</v>
      </c>
      <c r="CE103" s="14">
        <v>2.9</v>
      </c>
      <c r="CF103" s="15">
        <f t="shared" si="144"/>
        <v>3.1008686508541534</v>
      </c>
      <c r="CG103" s="15">
        <f t="shared" si="145"/>
        <v>0.23735324960268236</v>
      </c>
      <c r="CH103" s="15">
        <f t="shared" si="146"/>
        <v>2.7621808154324112</v>
      </c>
      <c r="CI103" s="15">
        <f t="shared" si="147"/>
        <v>1.3061320387992075</v>
      </c>
      <c r="CJ103" s="14">
        <f t="shared" si="148"/>
        <v>0.23735324960268236</v>
      </c>
      <c r="CK103" s="13" t="str">
        <f t="shared" si="149"/>
        <v>C2</v>
      </c>
      <c r="CL103" s="13">
        <f t="shared" si="150"/>
        <v>5.6336565096953235E-2</v>
      </c>
      <c r="CN103" s="13">
        <v>97</v>
      </c>
      <c r="CO103" s="14">
        <v>4.2</v>
      </c>
      <c r="CP103" s="14">
        <v>1.3</v>
      </c>
      <c r="CQ103" s="14">
        <v>5.7</v>
      </c>
      <c r="CR103" s="14">
        <v>2.9</v>
      </c>
      <c r="CS103" s="15">
        <f t="shared" si="151"/>
        <v>3.1008686508541534</v>
      </c>
      <c r="CT103" s="15">
        <f t="shared" si="152"/>
        <v>0.23735324960268236</v>
      </c>
      <c r="CU103" s="15">
        <f t="shared" si="153"/>
        <v>2.7621808154324112</v>
      </c>
      <c r="CV103" s="15">
        <f t="shared" si="154"/>
        <v>1.2920769032317898</v>
      </c>
      <c r="CW103" s="14">
        <f t="shared" si="155"/>
        <v>0.23735324960268236</v>
      </c>
      <c r="CX103" s="13" t="str">
        <f t="shared" si="156"/>
        <v>C2</v>
      </c>
      <c r="CY103" s="13">
        <f t="shared" si="157"/>
        <v>5.6336565096953235E-2</v>
      </c>
    </row>
    <row r="104" spans="1:103" x14ac:dyDescent="0.35">
      <c r="A104" s="13">
        <v>98</v>
      </c>
      <c r="B104" s="14">
        <v>4.3</v>
      </c>
      <c r="C104" s="14">
        <v>1.3</v>
      </c>
      <c r="D104" s="14">
        <v>6.2</v>
      </c>
      <c r="E104" s="14">
        <v>2.9</v>
      </c>
      <c r="F104" s="15">
        <f t="shared" si="158"/>
        <v>3.3451457367355464</v>
      </c>
      <c r="G104" s="15">
        <f t="shared" si="159"/>
        <v>0.64807406984078619</v>
      </c>
      <c r="H104" s="15">
        <f t="shared" si="104"/>
        <v>2.1213203435596424</v>
      </c>
      <c r="I104" s="15">
        <f t="shared" si="105"/>
        <v>1.5684387141358125</v>
      </c>
      <c r="J104" s="14">
        <f t="shared" si="106"/>
        <v>0.64807406984078619</v>
      </c>
      <c r="K104" s="13" t="str">
        <f t="shared" si="107"/>
        <v>C2</v>
      </c>
      <c r="L104" s="13">
        <f t="shared" si="108"/>
        <v>0.42000000000000021</v>
      </c>
      <c r="N104" s="13">
        <v>98</v>
      </c>
      <c r="O104" s="14">
        <v>4.3</v>
      </c>
      <c r="P104" s="14">
        <v>1.3</v>
      </c>
      <c r="Q104" s="14">
        <v>6.2</v>
      </c>
      <c r="R104" s="14">
        <v>2.9</v>
      </c>
      <c r="S104" s="15">
        <f t="shared" si="109"/>
        <v>3.2620574548753907</v>
      </c>
      <c r="T104" s="15">
        <f t="shared" si="110"/>
        <v>0.34661375257543769</v>
      </c>
      <c r="U104" s="15">
        <f t="shared" si="111"/>
        <v>2.2295049945617142</v>
      </c>
      <c r="V104" s="15">
        <f t="shared" si="112"/>
        <v>1.3978975810333272</v>
      </c>
      <c r="W104" s="14">
        <f t="shared" si="113"/>
        <v>0.34661375257543769</v>
      </c>
      <c r="X104" s="13" t="str">
        <f t="shared" si="114"/>
        <v>C2</v>
      </c>
      <c r="Y104" s="13">
        <f t="shared" si="115"/>
        <v>0.12014109347442674</v>
      </c>
      <c r="AA104" s="13">
        <v>98</v>
      </c>
      <c r="AB104" s="14">
        <v>4.3</v>
      </c>
      <c r="AC104" s="14">
        <v>1.3</v>
      </c>
      <c r="AD104" s="14">
        <v>6.2</v>
      </c>
      <c r="AE104" s="14">
        <v>2.9</v>
      </c>
      <c r="AF104" s="15">
        <f t="shared" si="116"/>
        <v>3.3497576906290534</v>
      </c>
      <c r="AG104" s="15">
        <f t="shared" si="117"/>
        <v>0.38316769475289403</v>
      </c>
      <c r="AH104" s="15">
        <f t="shared" si="118"/>
        <v>2.3463497486217073</v>
      </c>
      <c r="AI104" s="15">
        <f t="shared" si="119"/>
        <v>1.3247304307993042</v>
      </c>
      <c r="AJ104" s="14">
        <f t="shared" si="120"/>
        <v>0.38316769475289403</v>
      </c>
      <c r="AK104" s="13" t="str">
        <f t="shared" si="121"/>
        <v>C2</v>
      </c>
      <c r="AL104" s="13">
        <f t="shared" si="122"/>
        <v>0.14681748230224698</v>
      </c>
      <c r="AN104" s="13">
        <v>98</v>
      </c>
      <c r="AO104" s="14">
        <v>4.3</v>
      </c>
      <c r="AP104" s="14">
        <v>1.3</v>
      </c>
      <c r="AQ104" s="14">
        <v>6.2</v>
      </c>
      <c r="AR104" s="14">
        <v>2.9</v>
      </c>
      <c r="AS104" s="15">
        <f t="shared" si="123"/>
        <v>3.3497576906290534</v>
      </c>
      <c r="AT104" s="15">
        <f t="shared" si="124"/>
        <v>0.42190520262258097</v>
      </c>
      <c r="AU104" s="15">
        <f t="shared" si="125"/>
        <v>2.4917224074032736</v>
      </c>
      <c r="AV104" s="15">
        <f t="shared" si="126"/>
        <v>1.2330605322180856</v>
      </c>
      <c r="AW104" s="14">
        <f t="shared" si="127"/>
        <v>0.42190520262258097</v>
      </c>
      <c r="AX104" s="13" t="str">
        <f t="shared" si="128"/>
        <v>C2</v>
      </c>
      <c r="AY104" s="13">
        <f t="shared" si="129"/>
        <v>0.17800400000000111</v>
      </c>
      <c r="BA104" s="13">
        <v>98</v>
      </c>
      <c r="BB104" s="14">
        <v>4.3</v>
      </c>
      <c r="BC104" s="14">
        <v>1.3</v>
      </c>
      <c r="BD104" s="14">
        <v>6.2</v>
      </c>
      <c r="BE104" s="14">
        <v>2.9</v>
      </c>
      <c r="BF104" s="15">
        <f t="shared" si="130"/>
        <v>3.3497576906290534</v>
      </c>
      <c r="BG104" s="15">
        <f t="shared" si="131"/>
        <v>0.47079478254620405</v>
      </c>
      <c r="BH104" s="15">
        <f t="shared" si="132"/>
        <v>2.497748986587724</v>
      </c>
      <c r="BI104" s="15">
        <f t="shared" si="133"/>
        <v>1.1710369248400505</v>
      </c>
      <c r="BJ104" s="14">
        <f t="shared" si="134"/>
        <v>0.47079478254620405</v>
      </c>
      <c r="BK104" s="13" t="str">
        <f t="shared" si="135"/>
        <v>C2</v>
      </c>
      <c r="BL104" s="13">
        <f t="shared" si="136"/>
        <v>0.22164772727272755</v>
      </c>
      <c r="BN104" s="13">
        <v>98</v>
      </c>
      <c r="BO104" s="14">
        <v>4.3</v>
      </c>
      <c r="BP104" s="14">
        <v>1.3</v>
      </c>
      <c r="BQ104" s="14">
        <v>6.2</v>
      </c>
      <c r="BR104" s="14">
        <v>2.9</v>
      </c>
      <c r="BS104" s="15">
        <f t="shared" si="137"/>
        <v>3.3497576906290534</v>
      </c>
      <c r="BT104" s="15">
        <f t="shared" si="138"/>
        <v>0.49815841701947983</v>
      </c>
      <c r="BU104" s="15">
        <f t="shared" si="139"/>
        <v>2.4533155925093917</v>
      </c>
      <c r="BV104" s="15">
        <f t="shared" si="140"/>
        <v>1.1161746887148916</v>
      </c>
      <c r="BW104" s="14">
        <f t="shared" si="141"/>
        <v>0.49815841701947983</v>
      </c>
      <c r="BX104" s="13" t="str">
        <f t="shared" si="142"/>
        <v>C2</v>
      </c>
      <c r="BY104" s="13">
        <f t="shared" si="143"/>
        <v>0.24816180844735397</v>
      </c>
      <c r="CA104" s="13">
        <v>98</v>
      </c>
      <c r="CB104" s="14">
        <v>4.3</v>
      </c>
      <c r="CC104" s="14">
        <v>1.3</v>
      </c>
      <c r="CD104" s="14">
        <v>6.2</v>
      </c>
      <c r="CE104" s="14">
        <v>2.9</v>
      </c>
      <c r="CF104" s="15">
        <f t="shared" si="144"/>
        <v>3.3497576906290534</v>
      </c>
      <c r="CG104" s="15">
        <f t="shared" si="145"/>
        <v>0.57309844551773925</v>
      </c>
      <c r="CH104" s="15">
        <f t="shared" si="146"/>
        <v>2.4079481484687935</v>
      </c>
      <c r="CI104" s="15">
        <f t="shared" si="147"/>
        <v>1.0494749017696618</v>
      </c>
      <c r="CJ104" s="14">
        <f t="shared" si="148"/>
        <v>0.57309844551773925</v>
      </c>
      <c r="CK104" s="13" t="str">
        <f t="shared" si="149"/>
        <v>C2</v>
      </c>
      <c r="CL104" s="13">
        <f t="shared" si="150"/>
        <v>0.32844182825484913</v>
      </c>
      <c r="CN104" s="13">
        <v>98</v>
      </c>
      <c r="CO104" s="14">
        <v>4.3</v>
      </c>
      <c r="CP104" s="14">
        <v>1.3</v>
      </c>
      <c r="CQ104" s="14">
        <v>6.2</v>
      </c>
      <c r="CR104" s="14">
        <v>2.9</v>
      </c>
      <c r="CS104" s="15">
        <f t="shared" si="151"/>
        <v>3.3497576906290534</v>
      </c>
      <c r="CT104" s="15">
        <f t="shared" si="152"/>
        <v>0.57309844551773925</v>
      </c>
      <c r="CU104" s="15">
        <f t="shared" si="153"/>
        <v>2.4079481484687935</v>
      </c>
      <c r="CV104" s="15">
        <f t="shared" si="154"/>
        <v>1.0355287860422786</v>
      </c>
      <c r="CW104" s="14">
        <f t="shared" si="155"/>
        <v>0.57309844551773925</v>
      </c>
      <c r="CX104" s="13" t="str">
        <f t="shared" si="156"/>
        <v>C2</v>
      </c>
      <c r="CY104" s="13">
        <f t="shared" si="157"/>
        <v>0.32844182825484913</v>
      </c>
    </row>
    <row r="105" spans="1:103" x14ac:dyDescent="0.35">
      <c r="A105" s="3">
        <v>99</v>
      </c>
      <c r="B105" s="4">
        <v>3</v>
      </c>
      <c r="C105" s="4">
        <v>1.1000000000000001</v>
      </c>
      <c r="D105" s="4">
        <v>5.0999999999999996</v>
      </c>
      <c r="E105" s="4">
        <v>2.5</v>
      </c>
      <c r="F105" s="1">
        <f t="shared" si="158"/>
        <v>2.0904544960366875</v>
      </c>
      <c r="G105" s="1">
        <f t="shared" si="159"/>
        <v>2.2847319317591728</v>
      </c>
      <c r="H105" s="1">
        <f t="shared" si="104"/>
        <v>3.6110940170535577</v>
      </c>
      <c r="I105" s="1">
        <f t="shared" si="105"/>
        <v>3.0364452901377956</v>
      </c>
      <c r="J105" s="4">
        <f t="shared" si="106"/>
        <v>2.0904544960366875</v>
      </c>
      <c r="K105" s="3" t="str">
        <f t="shared" si="107"/>
        <v>C1</v>
      </c>
      <c r="L105" s="3">
        <f t="shared" si="108"/>
        <v>4.370000000000001</v>
      </c>
      <c r="N105" s="13">
        <v>99</v>
      </c>
      <c r="O105" s="14">
        <v>3</v>
      </c>
      <c r="P105" s="14">
        <v>1.1000000000000001</v>
      </c>
      <c r="Q105" s="14">
        <v>5.0999999999999996</v>
      </c>
      <c r="R105" s="14">
        <v>2.5</v>
      </c>
      <c r="S105" s="15">
        <f t="shared" si="109"/>
        <v>1.952132874698016</v>
      </c>
      <c r="T105" s="15">
        <f t="shared" si="110"/>
        <v>1.7235478768953947</v>
      </c>
      <c r="U105" s="15">
        <f t="shared" si="111"/>
        <v>3.9272540151768895</v>
      </c>
      <c r="V105" s="15">
        <f t="shared" si="112"/>
        <v>2.991556746028043</v>
      </c>
      <c r="W105" s="14">
        <f t="shared" si="113"/>
        <v>1.7235478768953947</v>
      </c>
      <c r="X105" s="13" t="str">
        <f t="shared" si="114"/>
        <v>C2</v>
      </c>
      <c r="Y105" s="13">
        <f t="shared" si="115"/>
        <v>2.9706172839506224</v>
      </c>
      <c r="AA105" s="13">
        <v>99</v>
      </c>
      <c r="AB105" s="14">
        <v>3</v>
      </c>
      <c r="AC105" s="14">
        <v>1.1000000000000001</v>
      </c>
      <c r="AD105" s="14">
        <v>5.0999999999999996</v>
      </c>
      <c r="AE105" s="14">
        <v>2.5</v>
      </c>
      <c r="AF105" s="15">
        <f t="shared" si="116"/>
        <v>1.9924598349205502</v>
      </c>
      <c r="AG105" s="15">
        <f t="shared" si="117"/>
        <v>1.5930143361830442</v>
      </c>
      <c r="AH105" s="15">
        <f t="shared" si="118"/>
        <v>4.0633817724367765</v>
      </c>
      <c r="AI105" s="15">
        <f t="shared" si="119"/>
        <v>2.9384003179572757</v>
      </c>
      <c r="AJ105" s="14">
        <f t="shared" si="120"/>
        <v>1.5930143361830442</v>
      </c>
      <c r="AK105" s="13" t="str">
        <f t="shared" si="121"/>
        <v>C2</v>
      </c>
      <c r="AL105" s="13">
        <f t="shared" si="122"/>
        <v>2.5376946752847052</v>
      </c>
      <c r="AN105" s="13">
        <v>99</v>
      </c>
      <c r="AO105" s="14">
        <v>3</v>
      </c>
      <c r="AP105" s="14">
        <v>1.1000000000000001</v>
      </c>
      <c r="AQ105" s="14">
        <v>5.0999999999999996</v>
      </c>
      <c r="AR105" s="14">
        <v>2.5</v>
      </c>
      <c r="AS105" s="15">
        <f t="shared" si="123"/>
        <v>1.9924598349205502</v>
      </c>
      <c r="AT105" s="15">
        <f t="shared" si="124"/>
        <v>1.4894307637483528</v>
      </c>
      <c r="AU105" s="15">
        <f t="shared" si="125"/>
        <v>4.2141049530778858</v>
      </c>
      <c r="AV105" s="15">
        <f t="shared" si="126"/>
        <v>2.8474560301577116</v>
      </c>
      <c r="AW105" s="14">
        <f t="shared" si="127"/>
        <v>1.4894307637483528</v>
      </c>
      <c r="AX105" s="13" t="str">
        <f t="shared" si="128"/>
        <v>C2</v>
      </c>
      <c r="AY105" s="13">
        <f t="shared" si="129"/>
        <v>2.2184040000000014</v>
      </c>
      <c r="BA105" s="13">
        <v>99</v>
      </c>
      <c r="BB105" s="14">
        <v>3</v>
      </c>
      <c r="BC105" s="14">
        <v>1.1000000000000001</v>
      </c>
      <c r="BD105" s="14">
        <v>5.0999999999999996</v>
      </c>
      <c r="BE105" s="14">
        <v>2.5</v>
      </c>
      <c r="BF105" s="15">
        <f t="shared" si="130"/>
        <v>1.9924598349205502</v>
      </c>
      <c r="BG105" s="15">
        <f t="shared" si="131"/>
        <v>1.3948973569276117</v>
      </c>
      <c r="BH105" s="15">
        <f t="shared" si="132"/>
        <v>4.2218183286351874</v>
      </c>
      <c r="BI105" s="15">
        <f t="shared" si="133"/>
        <v>2.7775823737515339</v>
      </c>
      <c r="BJ105" s="14">
        <f t="shared" si="134"/>
        <v>1.3948973569276117</v>
      </c>
      <c r="BK105" s="13" t="str">
        <f t="shared" si="135"/>
        <v>C2</v>
      </c>
      <c r="BL105" s="13">
        <f t="shared" si="136"/>
        <v>1.9457386363636371</v>
      </c>
      <c r="BN105" s="13">
        <v>99</v>
      </c>
      <c r="BO105" s="14">
        <v>3</v>
      </c>
      <c r="BP105" s="14">
        <v>1.1000000000000001</v>
      </c>
      <c r="BQ105" s="14">
        <v>5.0999999999999996</v>
      </c>
      <c r="BR105" s="14">
        <v>2.5</v>
      </c>
      <c r="BS105" s="15">
        <f t="shared" si="137"/>
        <v>1.9924598349205502</v>
      </c>
      <c r="BT105" s="15">
        <f t="shared" si="138"/>
        <v>1.3430456301052887</v>
      </c>
      <c r="BU105" s="15">
        <f t="shared" si="139"/>
        <v>4.173947091126891</v>
      </c>
      <c r="BV105" s="15">
        <f t="shared" si="140"/>
        <v>2.7158508677259472</v>
      </c>
      <c r="BW105" s="14">
        <f t="shared" si="141"/>
        <v>1.3430456301052887</v>
      </c>
      <c r="BX105" s="13" t="str">
        <f t="shared" si="142"/>
        <v>C2</v>
      </c>
      <c r="BY105" s="13">
        <f t="shared" si="143"/>
        <v>1.8037715645449119</v>
      </c>
      <c r="CA105" s="13">
        <v>99</v>
      </c>
      <c r="CB105" s="14">
        <v>3</v>
      </c>
      <c r="CC105" s="14">
        <v>1.1000000000000001</v>
      </c>
      <c r="CD105" s="14">
        <v>5.0999999999999996</v>
      </c>
      <c r="CE105" s="14">
        <v>2.5</v>
      </c>
      <c r="CF105" s="15">
        <f t="shared" si="144"/>
        <v>1.9924598349205502</v>
      </c>
      <c r="CG105" s="15">
        <f t="shared" si="145"/>
        <v>1.2820705854786556</v>
      </c>
      <c r="CH105" s="15">
        <f t="shared" si="146"/>
        <v>4.1260063707450305</v>
      </c>
      <c r="CI105" s="15">
        <f t="shared" si="147"/>
        <v>2.6603848536338575</v>
      </c>
      <c r="CJ105" s="14">
        <f t="shared" si="148"/>
        <v>1.2820705854786556</v>
      </c>
      <c r="CK105" s="13" t="str">
        <f t="shared" si="149"/>
        <v>C2</v>
      </c>
      <c r="CL105" s="13">
        <f t="shared" si="150"/>
        <v>1.6437049861495827</v>
      </c>
      <c r="CN105" s="13">
        <v>99</v>
      </c>
      <c r="CO105" s="14">
        <v>3</v>
      </c>
      <c r="CP105" s="14">
        <v>1.1000000000000001</v>
      </c>
      <c r="CQ105" s="14">
        <v>5.0999999999999996</v>
      </c>
      <c r="CR105" s="14">
        <v>2.5</v>
      </c>
      <c r="CS105" s="15">
        <f t="shared" si="151"/>
        <v>1.9924598349205502</v>
      </c>
      <c r="CT105" s="15">
        <f t="shared" si="152"/>
        <v>1.2820705854786556</v>
      </c>
      <c r="CU105" s="15">
        <f t="shared" si="153"/>
        <v>4.1260063707450305</v>
      </c>
      <c r="CV105" s="15">
        <f t="shared" si="154"/>
        <v>2.6471535481604609</v>
      </c>
      <c r="CW105" s="14">
        <f t="shared" si="155"/>
        <v>1.2820705854786556</v>
      </c>
      <c r="CX105" s="13" t="str">
        <f t="shared" si="156"/>
        <v>C2</v>
      </c>
      <c r="CY105" s="13">
        <f t="shared" si="157"/>
        <v>1.6437049861495827</v>
      </c>
    </row>
    <row r="106" spans="1:103" x14ac:dyDescent="0.35">
      <c r="A106" s="13">
        <v>100</v>
      </c>
      <c r="B106" s="14">
        <v>4.0999999999999996</v>
      </c>
      <c r="C106" s="14">
        <v>1.3</v>
      </c>
      <c r="D106" s="14">
        <v>5.7</v>
      </c>
      <c r="E106" s="14">
        <v>2.8</v>
      </c>
      <c r="F106" s="15">
        <f t="shared" si="158"/>
        <v>3.0577769702841309</v>
      </c>
      <c r="G106" s="15">
        <f t="shared" si="159"/>
        <v>1.0295630140987002</v>
      </c>
      <c r="H106" s="15">
        <f t="shared" si="104"/>
        <v>2.3790754506740637</v>
      </c>
      <c r="I106" s="15">
        <f t="shared" si="105"/>
        <v>1.8165902124584954</v>
      </c>
      <c r="J106" s="14">
        <f t="shared" si="106"/>
        <v>1.0295630140987002</v>
      </c>
      <c r="K106" s="13" t="str">
        <f t="shared" si="107"/>
        <v>C2</v>
      </c>
      <c r="L106" s="13">
        <f t="shared" si="108"/>
        <v>1.0600000000000003</v>
      </c>
      <c r="N106" s="13">
        <v>100</v>
      </c>
      <c r="O106" s="14">
        <v>4.0999999999999996</v>
      </c>
      <c r="P106" s="14">
        <v>1.3</v>
      </c>
      <c r="Q106" s="14">
        <v>5.7</v>
      </c>
      <c r="R106" s="14">
        <v>2.8</v>
      </c>
      <c r="S106" s="15">
        <f t="shared" si="109"/>
        <v>2.9542656457358025</v>
      </c>
      <c r="T106" s="15">
        <f t="shared" si="110"/>
        <v>0.44273480702046025</v>
      </c>
      <c r="U106" s="15">
        <f t="shared" si="111"/>
        <v>2.6477712364884609</v>
      </c>
      <c r="V106" s="15">
        <f t="shared" si="112"/>
        <v>1.7313714387223602</v>
      </c>
      <c r="W106" s="14">
        <f t="shared" si="113"/>
        <v>0.44273480702046025</v>
      </c>
      <c r="X106" s="13" t="str">
        <f t="shared" si="114"/>
        <v>C2</v>
      </c>
      <c r="Y106" s="13">
        <f t="shared" si="115"/>
        <v>0.19601410934744418</v>
      </c>
      <c r="AA106" s="13">
        <v>100</v>
      </c>
      <c r="AB106" s="14">
        <v>4.0999999999999996</v>
      </c>
      <c r="AC106" s="14">
        <v>1.3</v>
      </c>
      <c r="AD106" s="14">
        <v>5.7</v>
      </c>
      <c r="AE106" s="14">
        <v>2.8</v>
      </c>
      <c r="AF106" s="15">
        <f t="shared" si="116"/>
        <v>3.0288958250923423</v>
      </c>
      <c r="AG106" s="15">
        <f t="shared" si="117"/>
        <v>0.31757293653827851</v>
      </c>
      <c r="AH106" s="15">
        <f t="shared" si="118"/>
        <v>2.7848441864594777</v>
      </c>
      <c r="AI106" s="15">
        <f t="shared" si="119"/>
        <v>1.668805175652841</v>
      </c>
      <c r="AJ106" s="14">
        <f t="shared" si="120"/>
        <v>0.31757293653827851</v>
      </c>
      <c r="AK106" s="13" t="str">
        <f t="shared" si="121"/>
        <v>C2</v>
      </c>
      <c r="AL106" s="13">
        <f t="shared" si="122"/>
        <v>0.10085257002154546</v>
      </c>
      <c r="AN106" s="13">
        <v>100</v>
      </c>
      <c r="AO106" s="14">
        <v>4.0999999999999996</v>
      </c>
      <c r="AP106" s="14">
        <v>1.3</v>
      </c>
      <c r="AQ106" s="14">
        <v>5.7</v>
      </c>
      <c r="AR106" s="14">
        <v>2.8</v>
      </c>
      <c r="AS106" s="15">
        <f t="shared" si="123"/>
        <v>3.0288958250923423</v>
      </c>
      <c r="AT106" s="15">
        <f t="shared" si="124"/>
        <v>0.21909815152118442</v>
      </c>
      <c r="AU106" s="15">
        <f t="shared" si="125"/>
        <v>2.9337712741263418</v>
      </c>
      <c r="AV106" s="15">
        <f t="shared" si="126"/>
        <v>1.5768272644966204</v>
      </c>
      <c r="AW106" s="14">
        <f t="shared" si="127"/>
        <v>0.21909815152118442</v>
      </c>
      <c r="AX106" s="13" t="str">
        <f t="shared" si="128"/>
        <v>C2</v>
      </c>
      <c r="AY106" s="13">
        <f t="shared" si="129"/>
        <v>4.8003999999999887E-2</v>
      </c>
      <c r="BA106" s="13">
        <v>100</v>
      </c>
      <c r="BB106" s="14">
        <v>4.0999999999999996</v>
      </c>
      <c r="BC106" s="14">
        <v>1.3</v>
      </c>
      <c r="BD106" s="14">
        <v>5.7</v>
      </c>
      <c r="BE106" s="14">
        <v>2.8</v>
      </c>
      <c r="BF106" s="15">
        <f t="shared" si="130"/>
        <v>3.0288958250923423</v>
      </c>
      <c r="BG106" s="15">
        <f t="shared" si="131"/>
        <v>0.15018927452324321</v>
      </c>
      <c r="BH106" s="15">
        <f t="shared" si="132"/>
        <v>2.9425754026022859</v>
      </c>
      <c r="BI106" s="15">
        <f t="shared" si="133"/>
        <v>1.5070923924361248</v>
      </c>
      <c r="BJ106" s="14">
        <f t="shared" si="134"/>
        <v>0.15018927452324321</v>
      </c>
      <c r="BK106" s="13" t="str">
        <f t="shared" si="135"/>
        <v>C2</v>
      </c>
      <c r="BL106" s="13">
        <f t="shared" si="136"/>
        <v>2.2556818181818112E-2</v>
      </c>
      <c r="BN106" s="13">
        <v>100</v>
      </c>
      <c r="BO106" s="14">
        <v>4.0999999999999996</v>
      </c>
      <c r="BP106" s="14">
        <v>1.3</v>
      </c>
      <c r="BQ106" s="14">
        <v>5.7</v>
      </c>
      <c r="BR106" s="14">
        <v>2.8</v>
      </c>
      <c r="BS106" s="15">
        <f t="shared" si="137"/>
        <v>3.0288958250923423</v>
      </c>
      <c r="BT106" s="15">
        <f t="shared" si="138"/>
        <v>0.11630847822015898</v>
      </c>
      <c r="BU106" s="15">
        <f t="shared" si="139"/>
        <v>2.8940767912017789</v>
      </c>
      <c r="BV106" s="15">
        <f t="shared" si="140"/>
        <v>1.4459005997728323</v>
      </c>
      <c r="BW106" s="14">
        <f t="shared" si="141"/>
        <v>0.11630847822015898</v>
      </c>
      <c r="BX106" s="13" t="str">
        <f t="shared" si="142"/>
        <v>C2</v>
      </c>
      <c r="BY106" s="13">
        <f t="shared" si="143"/>
        <v>1.3527662105889196E-2</v>
      </c>
      <c r="CA106" s="13">
        <v>100</v>
      </c>
      <c r="CB106" s="14">
        <v>4.0999999999999996</v>
      </c>
      <c r="CC106" s="14">
        <v>1.3</v>
      </c>
      <c r="CD106" s="14">
        <v>5.7</v>
      </c>
      <c r="CE106" s="14">
        <v>2.8</v>
      </c>
      <c r="CF106" s="15">
        <f t="shared" si="144"/>
        <v>3.0288958250923423</v>
      </c>
      <c r="CG106" s="15">
        <f t="shared" si="145"/>
        <v>0.11706829694492264</v>
      </c>
      <c r="CH106" s="15">
        <f t="shared" si="146"/>
        <v>2.8464890654980577</v>
      </c>
      <c r="CI106" s="15">
        <f t="shared" si="147"/>
        <v>1.3877971403550937</v>
      </c>
      <c r="CJ106" s="14">
        <f t="shared" si="148"/>
        <v>0.11706829694492264</v>
      </c>
      <c r="CK106" s="13" t="str">
        <f t="shared" si="149"/>
        <v>C2</v>
      </c>
      <c r="CL106" s="13">
        <f t="shared" si="150"/>
        <v>1.3704986149584585E-2</v>
      </c>
      <c r="CN106" s="13">
        <v>100</v>
      </c>
      <c r="CO106" s="14">
        <v>4.0999999999999996</v>
      </c>
      <c r="CP106" s="14">
        <v>1.3</v>
      </c>
      <c r="CQ106" s="14">
        <v>5.7</v>
      </c>
      <c r="CR106" s="14">
        <v>2.8</v>
      </c>
      <c r="CS106" s="15">
        <f t="shared" si="151"/>
        <v>3.0288958250923423</v>
      </c>
      <c r="CT106" s="15">
        <f t="shared" si="152"/>
        <v>0.11706829694492264</v>
      </c>
      <c r="CU106" s="15">
        <f t="shared" si="153"/>
        <v>2.8464890654980577</v>
      </c>
      <c r="CV106" s="15">
        <f t="shared" si="154"/>
        <v>1.3738347453527742</v>
      </c>
      <c r="CW106" s="14">
        <f t="shared" si="155"/>
        <v>0.11706829694492264</v>
      </c>
      <c r="CX106" s="13" t="str">
        <f t="shared" si="156"/>
        <v>C2</v>
      </c>
      <c r="CY106" s="13">
        <f t="shared" si="157"/>
        <v>1.3704986149584585E-2</v>
      </c>
    </row>
    <row r="107" spans="1:103" x14ac:dyDescent="0.35">
      <c r="A107" s="16">
        <v>101</v>
      </c>
      <c r="B107" s="17">
        <v>6</v>
      </c>
      <c r="C107" s="17">
        <v>2.5</v>
      </c>
      <c r="D107" s="17">
        <v>6.3</v>
      </c>
      <c r="E107" s="17">
        <v>3.3</v>
      </c>
      <c r="F107" s="18">
        <f t="shared" si="158"/>
        <v>5.2848841046895245</v>
      </c>
      <c r="G107" s="18">
        <f t="shared" si="159"/>
        <v>1.5811388300841893</v>
      </c>
      <c r="H107" s="18">
        <f t="shared" si="104"/>
        <v>0</v>
      </c>
      <c r="I107" s="18">
        <f t="shared" si="105"/>
        <v>0.64807406984078575</v>
      </c>
      <c r="J107" s="17">
        <f t="shared" si="106"/>
        <v>0</v>
      </c>
      <c r="K107" s="16" t="str">
        <f t="shared" si="107"/>
        <v>C3</v>
      </c>
      <c r="L107" s="16">
        <f t="shared" si="108"/>
        <v>0</v>
      </c>
      <c r="N107" s="22">
        <v>101</v>
      </c>
      <c r="O107" s="23">
        <v>6</v>
      </c>
      <c r="P107" s="23">
        <v>2.5</v>
      </c>
      <c r="Q107" s="23">
        <v>6.3</v>
      </c>
      <c r="R107" s="23">
        <v>3.3</v>
      </c>
      <c r="S107" s="24">
        <f t="shared" si="109"/>
        <v>5.1968919082057861</v>
      </c>
      <c r="T107" s="24">
        <f t="shared" si="110"/>
        <v>1.9986856351306466</v>
      </c>
      <c r="U107" s="24">
        <f t="shared" si="111"/>
        <v>0.97124873216030283</v>
      </c>
      <c r="V107" s="24">
        <f t="shared" si="112"/>
        <v>0.78290559869666687</v>
      </c>
      <c r="W107" s="23">
        <f t="shared" si="113"/>
        <v>0.78290559869666687</v>
      </c>
      <c r="X107" s="22" t="str">
        <f t="shared" si="114"/>
        <v>C4</v>
      </c>
      <c r="Y107" s="22">
        <f t="shared" si="115"/>
        <v>0.61294117647058644</v>
      </c>
      <c r="AA107" s="22">
        <v>101</v>
      </c>
      <c r="AB107" s="23">
        <v>6</v>
      </c>
      <c r="AC107" s="23">
        <v>2.5</v>
      </c>
      <c r="AD107" s="23">
        <v>6.3</v>
      </c>
      <c r="AE107" s="23">
        <v>3.3</v>
      </c>
      <c r="AF107" s="24">
        <f t="shared" si="116"/>
        <v>5.2819053044097659</v>
      </c>
      <c r="AG107" s="24">
        <f t="shared" si="117"/>
        <v>2.1119899840739209</v>
      </c>
      <c r="AH107" s="24">
        <f t="shared" si="118"/>
        <v>1.1794369116537908</v>
      </c>
      <c r="AI107" s="24">
        <f t="shared" si="119"/>
        <v>0.86266820306038372</v>
      </c>
      <c r="AJ107" s="23">
        <f t="shared" si="120"/>
        <v>0.86266820306038372</v>
      </c>
      <c r="AK107" s="22" t="str">
        <f t="shared" si="121"/>
        <v>C4</v>
      </c>
      <c r="AL107" s="22">
        <f t="shared" si="122"/>
        <v>0.74419642857143142</v>
      </c>
      <c r="AN107" s="22">
        <v>101</v>
      </c>
      <c r="AO107" s="23">
        <v>6</v>
      </c>
      <c r="AP107" s="23">
        <v>2.5</v>
      </c>
      <c r="AQ107" s="23">
        <v>6.3</v>
      </c>
      <c r="AR107" s="23">
        <v>3.3</v>
      </c>
      <c r="AS107" s="24">
        <f t="shared" si="123"/>
        <v>5.2819053044097659</v>
      </c>
      <c r="AT107" s="24">
        <f t="shared" si="124"/>
        <v>2.2128723415506815</v>
      </c>
      <c r="AU107" s="24">
        <f t="shared" si="125"/>
        <v>1.2748910628842871</v>
      </c>
      <c r="AV107" s="24">
        <f t="shared" si="126"/>
        <v>0.94663295515718782</v>
      </c>
      <c r="AW107" s="23">
        <f t="shared" si="127"/>
        <v>0.94663295515718782</v>
      </c>
      <c r="AX107" s="22" t="str">
        <f t="shared" si="128"/>
        <v>C4</v>
      </c>
      <c r="AY107" s="22">
        <f t="shared" si="129"/>
        <v>0.89611395178963038</v>
      </c>
      <c r="BA107" s="22">
        <v>101</v>
      </c>
      <c r="BB107" s="23">
        <v>6</v>
      </c>
      <c r="BC107" s="23">
        <v>2.5</v>
      </c>
      <c r="BD107" s="23">
        <v>6.3</v>
      </c>
      <c r="BE107" s="23">
        <v>3.3</v>
      </c>
      <c r="BF107" s="24">
        <f t="shared" si="130"/>
        <v>5.2819053044097659</v>
      </c>
      <c r="BG107" s="24">
        <f t="shared" si="131"/>
        <v>2.3150323971815165</v>
      </c>
      <c r="BH107" s="24">
        <f t="shared" si="132"/>
        <v>1.3052777482206626</v>
      </c>
      <c r="BI107" s="24">
        <f t="shared" si="133"/>
        <v>0.99336902749853762</v>
      </c>
      <c r="BJ107" s="23">
        <f t="shared" si="134"/>
        <v>0.99336902749853762</v>
      </c>
      <c r="BK107" s="22" t="str">
        <f t="shared" si="135"/>
        <v>C4</v>
      </c>
      <c r="BL107" s="22">
        <f t="shared" si="136"/>
        <v>0.98678202479339039</v>
      </c>
      <c r="BN107" s="22">
        <v>101</v>
      </c>
      <c r="BO107" s="23">
        <v>6</v>
      </c>
      <c r="BP107" s="23">
        <v>2.5</v>
      </c>
      <c r="BQ107" s="23">
        <v>6.3</v>
      </c>
      <c r="BR107" s="23">
        <v>3.3</v>
      </c>
      <c r="BS107" s="24">
        <f t="shared" si="137"/>
        <v>5.2819053044097659</v>
      </c>
      <c r="BT107" s="24">
        <f t="shared" si="138"/>
        <v>2.368464739674522</v>
      </c>
      <c r="BU107" s="24">
        <f t="shared" si="139"/>
        <v>1.2441817253442022</v>
      </c>
      <c r="BV107" s="24">
        <f t="shared" si="140"/>
        <v>1.0459956048153398</v>
      </c>
      <c r="BW107" s="23">
        <f t="shared" si="141"/>
        <v>1.0459956048153398</v>
      </c>
      <c r="BX107" s="22" t="str">
        <f t="shared" si="142"/>
        <v>C4</v>
      </c>
      <c r="BY107" s="22">
        <f t="shared" si="143"/>
        <v>1.0941068052930085</v>
      </c>
      <c r="CA107" s="22">
        <v>101</v>
      </c>
      <c r="CB107" s="23">
        <v>6</v>
      </c>
      <c r="CC107" s="23">
        <v>2.5</v>
      </c>
      <c r="CD107" s="23">
        <v>6.3</v>
      </c>
      <c r="CE107" s="23">
        <v>3.3</v>
      </c>
      <c r="CF107" s="24">
        <f t="shared" si="144"/>
        <v>5.2819053044097659</v>
      </c>
      <c r="CG107" s="24">
        <f t="shared" si="145"/>
        <v>2.4180287179614779</v>
      </c>
      <c r="CH107" s="24">
        <f t="shared" si="146"/>
        <v>1.1956767360548837</v>
      </c>
      <c r="CI107" s="24">
        <f t="shared" si="147"/>
        <v>1.1091201780891229</v>
      </c>
      <c r="CJ107" s="23">
        <f t="shared" si="148"/>
        <v>1.1091201780891229</v>
      </c>
      <c r="CK107" s="22" t="str">
        <f t="shared" si="149"/>
        <v>C4</v>
      </c>
      <c r="CL107" s="22">
        <f t="shared" si="150"/>
        <v>1.2301475694444477</v>
      </c>
      <c r="CN107" s="22">
        <v>101</v>
      </c>
      <c r="CO107" s="23">
        <v>6</v>
      </c>
      <c r="CP107" s="23">
        <v>2.5</v>
      </c>
      <c r="CQ107" s="23">
        <v>6.3</v>
      </c>
      <c r="CR107" s="23">
        <v>3.3</v>
      </c>
      <c r="CS107" s="24">
        <f t="shared" si="151"/>
        <v>5.2819053044097659</v>
      </c>
      <c r="CT107" s="24">
        <f t="shared" si="152"/>
        <v>2.4180287179614779</v>
      </c>
      <c r="CU107" s="24">
        <f t="shared" si="153"/>
        <v>1.1956767360548837</v>
      </c>
      <c r="CV107" s="24">
        <f t="shared" si="154"/>
        <v>1.1216212161137507</v>
      </c>
      <c r="CW107" s="23">
        <f t="shared" si="155"/>
        <v>1.1216212161137507</v>
      </c>
      <c r="CX107" s="22" t="str">
        <f t="shared" si="156"/>
        <v>C4</v>
      </c>
      <c r="CY107" s="22">
        <f t="shared" si="157"/>
        <v>1.2580341524364889</v>
      </c>
    </row>
    <row r="108" spans="1:103" x14ac:dyDescent="0.35">
      <c r="A108" s="13">
        <v>102</v>
      </c>
      <c r="B108" s="14">
        <v>5.0999999999999996</v>
      </c>
      <c r="C108" s="14">
        <v>1.9</v>
      </c>
      <c r="D108" s="14">
        <v>5.8</v>
      </c>
      <c r="E108" s="14">
        <v>2.7</v>
      </c>
      <c r="F108" s="15">
        <f t="shared" si="158"/>
        <v>4.2083250825001626</v>
      </c>
      <c r="G108" s="15">
        <f t="shared" si="159"/>
        <v>0.92736184954956991</v>
      </c>
      <c r="H108" s="15">
        <f t="shared" si="104"/>
        <v>1.3341664064126335</v>
      </c>
      <c r="I108" s="15">
        <f t="shared" si="105"/>
        <v>0.94868329805051388</v>
      </c>
      <c r="J108" s="14">
        <f t="shared" si="106"/>
        <v>0.92736184954956991</v>
      </c>
      <c r="K108" s="13" t="str">
        <f t="shared" si="107"/>
        <v>C2</v>
      </c>
      <c r="L108" s="13">
        <f t="shared" si="108"/>
        <v>0.8599999999999991</v>
      </c>
      <c r="N108" s="13">
        <v>102</v>
      </c>
      <c r="O108" s="14">
        <v>5.0999999999999996</v>
      </c>
      <c r="P108" s="14">
        <v>1.9</v>
      </c>
      <c r="Q108" s="14">
        <v>5.8</v>
      </c>
      <c r="R108" s="14">
        <v>2.7</v>
      </c>
      <c r="S108" s="15">
        <f t="shared" si="109"/>
        <v>4.1022517986223459</v>
      </c>
      <c r="T108" s="15">
        <f t="shared" si="110"/>
        <v>0.82547618666092737</v>
      </c>
      <c r="U108" s="15">
        <f t="shared" si="111"/>
        <v>1.7699711251694263</v>
      </c>
      <c r="V108" s="15">
        <f t="shared" si="112"/>
        <v>0.84226585156106459</v>
      </c>
      <c r="W108" s="14">
        <f t="shared" si="113"/>
        <v>0.82547618666092737</v>
      </c>
      <c r="X108" s="13" t="str">
        <f t="shared" si="114"/>
        <v>C2</v>
      </c>
      <c r="Y108" s="13">
        <f t="shared" si="115"/>
        <v>0.68141093474426617</v>
      </c>
      <c r="AA108" s="22">
        <v>102</v>
      </c>
      <c r="AB108" s="23">
        <v>5.0999999999999996</v>
      </c>
      <c r="AC108" s="23">
        <v>1.9</v>
      </c>
      <c r="AD108" s="23">
        <v>5.8</v>
      </c>
      <c r="AE108" s="23">
        <v>2.7</v>
      </c>
      <c r="AF108" s="24">
        <f t="shared" si="116"/>
        <v>4.1747718169001029</v>
      </c>
      <c r="AG108" s="24">
        <f t="shared" si="117"/>
        <v>0.91199219459598435</v>
      </c>
      <c r="AH108" s="24">
        <f t="shared" si="118"/>
        <v>1.9448650338776741</v>
      </c>
      <c r="AI108" s="24">
        <f t="shared" si="119"/>
        <v>0.80217338702872831</v>
      </c>
      <c r="AJ108" s="23">
        <f t="shared" si="120"/>
        <v>0.80217338702872831</v>
      </c>
      <c r="AK108" s="22" t="str">
        <f t="shared" si="121"/>
        <v>C4</v>
      </c>
      <c r="AL108" s="22">
        <f t="shared" si="122"/>
        <v>0.64348214285714189</v>
      </c>
      <c r="AN108" s="22">
        <v>102</v>
      </c>
      <c r="AO108" s="23">
        <v>5.0999999999999996</v>
      </c>
      <c r="AP108" s="23">
        <v>1.9</v>
      </c>
      <c r="AQ108" s="23">
        <v>5.8</v>
      </c>
      <c r="AR108" s="23">
        <v>2.7</v>
      </c>
      <c r="AS108" s="24">
        <f t="shared" si="123"/>
        <v>4.1747718169001029</v>
      </c>
      <c r="AT108" s="24">
        <f t="shared" si="124"/>
        <v>1.0025986235777493</v>
      </c>
      <c r="AU108" s="24">
        <f t="shared" si="125"/>
        <v>2.0941220647856782</v>
      </c>
      <c r="AV108" s="24">
        <f t="shared" si="126"/>
        <v>0.73698098945403889</v>
      </c>
      <c r="AW108" s="23">
        <f t="shared" si="127"/>
        <v>0.73698098945403889</v>
      </c>
      <c r="AX108" s="22" t="str">
        <f t="shared" si="128"/>
        <v>C4</v>
      </c>
      <c r="AY108" s="22">
        <f t="shared" si="129"/>
        <v>0.54314097881665424</v>
      </c>
      <c r="BA108" s="22">
        <v>102</v>
      </c>
      <c r="BB108" s="23">
        <v>5.0999999999999996</v>
      </c>
      <c r="BC108" s="23">
        <v>1.9</v>
      </c>
      <c r="BD108" s="23">
        <v>5.8</v>
      </c>
      <c r="BE108" s="23">
        <v>2.7</v>
      </c>
      <c r="BF108" s="24">
        <f t="shared" si="130"/>
        <v>4.1747718169001029</v>
      </c>
      <c r="BG108" s="24">
        <f t="shared" si="131"/>
        <v>1.0970259382033352</v>
      </c>
      <c r="BH108" s="24">
        <f t="shared" si="132"/>
        <v>2.1092060117494462</v>
      </c>
      <c r="BI108" s="24">
        <f t="shared" si="133"/>
        <v>0.68054805940287955</v>
      </c>
      <c r="BJ108" s="23">
        <f t="shared" si="134"/>
        <v>0.68054805940287955</v>
      </c>
      <c r="BK108" s="22" t="str">
        <f t="shared" si="135"/>
        <v>C4</v>
      </c>
      <c r="BL108" s="22">
        <f t="shared" si="136"/>
        <v>0.46314566115702527</v>
      </c>
      <c r="BN108" s="22">
        <v>102</v>
      </c>
      <c r="BO108" s="23">
        <v>5.0999999999999996</v>
      </c>
      <c r="BP108" s="23">
        <v>1.9</v>
      </c>
      <c r="BQ108" s="23">
        <v>5.8</v>
      </c>
      <c r="BR108" s="23">
        <v>2.7</v>
      </c>
      <c r="BS108" s="24">
        <f t="shared" si="137"/>
        <v>4.1747718169001029</v>
      </c>
      <c r="BT108" s="24">
        <f t="shared" si="138"/>
        <v>1.1520356759628823</v>
      </c>
      <c r="BU108" s="24">
        <f t="shared" si="139"/>
        <v>2.0532122329103695</v>
      </c>
      <c r="BV108" s="24">
        <f t="shared" si="140"/>
        <v>0.6301986064359979</v>
      </c>
      <c r="BW108" s="23">
        <f t="shared" si="141"/>
        <v>0.6301986064359979</v>
      </c>
      <c r="BX108" s="22" t="str">
        <f t="shared" si="142"/>
        <v>C4</v>
      </c>
      <c r="BY108" s="22">
        <f t="shared" si="143"/>
        <v>0.39715028355387377</v>
      </c>
      <c r="CA108" s="22">
        <v>102</v>
      </c>
      <c r="CB108" s="23">
        <v>5.0999999999999996</v>
      </c>
      <c r="CC108" s="23">
        <v>1.9</v>
      </c>
      <c r="CD108" s="23">
        <v>5.8</v>
      </c>
      <c r="CE108" s="23">
        <v>2.7</v>
      </c>
      <c r="CF108" s="24">
        <f t="shared" si="144"/>
        <v>4.1747718169001029</v>
      </c>
      <c r="CG108" s="24">
        <f t="shared" si="145"/>
        <v>1.1850026590430329</v>
      </c>
      <c r="CH108" s="24">
        <f t="shared" si="146"/>
        <v>2.0031225624010145</v>
      </c>
      <c r="CI108" s="24">
        <f t="shared" si="147"/>
        <v>0.62495138699831065</v>
      </c>
      <c r="CJ108" s="23">
        <f t="shared" si="148"/>
        <v>0.62495138699831065</v>
      </c>
      <c r="CK108" s="22" t="str">
        <f t="shared" si="149"/>
        <v>C4</v>
      </c>
      <c r="CL108" s="22">
        <f t="shared" si="150"/>
        <v>0.39056423611111224</v>
      </c>
      <c r="CN108" s="22">
        <v>102</v>
      </c>
      <c r="CO108" s="23">
        <v>5.0999999999999996</v>
      </c>
      <c r="CP108" s="23">
        <v>1.9</v>
      </c>
      <c r="CQ108" s="23">
        <v>5.8</v>
      </c>
      <c r="CR108" s="23">
        <v>2.7</v>
      </c>
      <c r="CS108" s="24">
        <f t="shared" si="151"/>
        <v>4.1747718169001029</v>
      </c>
      <c r="CT108" s="24">
        <f t="shared" si="152"/>
        <v>1.1850026590430329</v>
      </c>
      <c r="CU108" s="24">
        <f t="shared" si="153"/>
        <v>2.0031225624010145</v>
      </c>
      <c r="CV108" s="24">
        <f t="shared" si="154"/>
        <v>0.6191447931505728</v>
      </c>
      <c r="CW108" s="23">
        <f t="shared" si="155"/>
        <v>0.6191447931505728</v>
      </c>
      <c r="CX108" s="22" t="str">
        <f t="shared" si="156"/>
        <v>C4</v>
      </c>
      <c r="CY108" s="22">
        <f t="shared" si="157"/>
        <v>0.38334027488546557</v>
      </c>
    </row>
    <row r="109" spans="1:103" x14ac:dyDescent="0.35">
      <c r="A109" s="16">
        <v>103</v>
      </c>
      <c r="B109" s="17">
        <v>5.9</v>
      </c>
      <c r="C109" s="17">
        <v>2.1</v>
      </c>
      <c r="D109" s="17">
        <v>7.1</v>
      </c>
      <c r="E109" s="17">
        <v>3</v>
      </c>
      <c r="F109" s="18">
        <f t="shared" si="158"/>
        <v>5.3018864567246249</v>
      </c>
      <c r="G109" s="18">
        <f t="shared" si="159"/>
        <v>1.5556349186104046</v>
      </c>
      <c r="H109" s="18">
        <f t="shared" si="104"/>
        <v>0.94868329805051343</v>
      </c>
      <c r="I109" s="18">
        <f t="shared" si="105"/>
        <v>1.122497216032182</v>
      </c>
      <c r="J109" s="17">
        <f t="shared" si="106"/>
        <v>0.94868329805051343</v>
      </c>
      <c r="K109" s="16" t="str">
        <f t="shared" si="107"/>
        <v>C3</v>
      </c>
      <c r="L109" s="16">
        <f t="shared" si="108"/>
        <v>0.89999999999999936</v>
      </c>
      <c r="N109" s="16">
        <v>103</v>
      </c>
      <c r="O109" s="17">
        <v>5.9</v>
      </c>
      <c r="P109" s="17">
        <v>2.1</v>
      </c>
      <c r="Q109" s="17">
        <v>7.1</v>
      </c>
      <c r="R109" s="17">
        <v>3</v>
      </c>
      <c r="S109" s="18">
        <f t="shared" si="109"/>
        <v>5.229688928596854</v>
      </c>
      <c r="T109" s="18">
        <f t="shared" si="110"/>
        <v>1.9912064177870474</v>
      </c>
      <c r="U109" s="18">
        <f t="shared" si="111"/>
        <v>0.25164280185014626</v>
      </c>
      <c r="V109" s="18">
        <f t="shared" si="112"/>
        <v>0.80439966653984218</v>
      </c>
      <c r="W109" s="17">
        <f t="shared" si="113"/>
        <v>0.25164280185014626</v>
      </c>
      <c r="X109" s="16" t="str">
        <f t="shared" si="114"/>
        <v>C3</v>
      </c>
      <c r="Y109" s="16">
        <f t="shared" si="115"/>
        <v>6.3324099722991967E-2</v>
      </c>
      <c r="AA109" s="16">
        <v>103</v>
      </c>
      <c r="AB109" s="17">
        <v>5.9</v>
      </c>
      <c r="AC109" s="17">
        <v>2.1</v>
      </c>
      <c r="AD109" s="17">
        <v>7.1</v>
      </c>
      <c r="AE109" s="17">
        <v>3</v>
      </c>
      <c r="AF109" s="18">
        <f t="shared" si="116"/>
        <v>5.3237254865851904</v>
      </c>
      <c r="AG109" s="18">
        <f t="shared" si="117"/>
        <v>2.1215212867236435</v>
      </c>
      <c r="AH109" s="18">
        <f t="shared" si="118"/>
        <v>0.39776159406645389</v>
      </c>
      <c r="AI109" s="18">
        <f t="shared" si="119"/>
        <v>0.81804427054495676</v>
      </c>
      <c r="AJ109" s="17">
        <f t="shared" si="120"/>
        <v>0.39776159406645389</v>
      </c>
      <c r="AK109" s="16" t="str">
        <f t="shared" si="121"/>
        <v>C3</v>
      </c>
      <c r="AL109" s="16">
        <f t="shared" si="122"/>
        <v>0.15821428571428645</v>
      </c>
      <c r="AN109" s="16">
        <v>103</v>
      </c>
      <c r="AO109" s="17">
        <v>5.9</v>
      </c>
      <c r="AP109" s="17">
        <v>2.1</v>
      </c>
      <c r="AQ109" s="17">
        <v>7.1</v>
      </c>
      <c r="AR109" s="17">
        <v>3</v>
      </c>
      <c r="AS109" s="18">
        <f t="shared" si="123"/>
        <v>5.3237254865851904</v>
      </c>
      <c r="AT109" s="18">
        <f t="shared" si="124"/>
        <v>2.2265677622744833</v>
      </c>
      <c r="AU109" s="18">
        <f t="shared" si="125"/>
        <v>0.55107218724551643</v>
      </c>
      <c r="AV109" s="18">
        <f t="shared" si="126"/>
        <v>0.8925550360230845</v>
      </c>
      <c r="AW109" s="17">
        <f t="shared" si="127"/>
        <v>0.55107218724551643</v>
      </c>
      <c r="AX109" s="16" t="str">
        <f t="shared" si="128"/>
        <v>C3</v>
      </c>
      <c r="AY109" s="16">
        <f t="shared" si="129"/>
        <v>0.30368055555555751</v>
      </c>
      <c r="BA109" s="16">
        <v>103</v>
      </c>
      <c r="BB109" s="17">
        <v>5.9</v>
      </c>
      <c r="BC109" s="17">
        <v>2.1</v>
      </c>
      <c r="BD109" s="17">
        <v>7.1</v>
      </c>
      <c r="BE109" s="17">
        <v>3</v>
      </c>
      <c r="BF109" s="18">
        <f t="shared" si="130"/>
        <v>5.3237254865851904</v>
      </c>
      <c r="BG109" s="18">
        <f t="shared" si="131"/>
        <v>2.3243400822990208</v>
      </c>
      <c r="BH109" s="18">
        <f t="shared" si="132"/>
        <v>0.56457948953181147</v>
      </c>
      <c r="BI109" s="18">
        <f t="shared" si="133"/>
        <v>0.96222291278284233</v>
      </c>
      <c r="BJ109" s="17">
        <f t="shared" si="134"/>
        <v>0.56457948953181147</v>
      </c>
      <c r="BK109" s="16" t="str">
        <f t="shared" si="135"/>
        <v>C3</v>
      </c>
      <c r="BL109" s="16">
        <f t="shared" si="136"/>
        <v>0.31875000000000081</v>
      </c>
      <c r="BN109" s="16">
        <v>103</v>
      </c>
      <c r="BO109" s="17">
        <v>5.9</v>
      </c>
      <c r="BP109" s="17">
        <v>2.1</v>
      </c>
      <c r="BQ109" s="17">
        <v>7.1</v>
      </c>
      <c r="BR109" s="17">
        <v>3</v>
      </c>
      <c r="BS109" s="18">
        <f t="shared" si="137"/>
        <v>5.3237254865851904</v>
      </c>
      <c r="BT109" s="18">
        <f t="shared" si="138"/>
        <v>2.3781250769499254</v>
      </c>
      <c r="BU109" s="18">
        <f t="shared" si="139"/>
        <v>0.50868201899586041</v>
      </c>
      <c r="BV109" s="18">
        <f t="shared" si="140"/>
        <v>1.0194725089953907</v>
      </c>
      <c r="BW109" s="17">
        <f t="shared" si="141"/>
        <v>0.50868201899586041</v>
      </c>
      <c r="BX109" s="16" t="str">
        <f t="shared" si="142"/>
        <v>C3</v>
      </c>
      <c r="BY109" s="16">
        <f t="shared" si="143"/>
        <v>0.25875739644970491</v>
      </c>
      <c r="CA109" s="16">
        <v>103</v>
      </c>
      <c r="CB109" s="17">
        <v>5.9</v>
      </c>
      <c r="CC109" s="17">
        <v>2.1</v>
      </c>
      <c r="CD109" s="17">
        <v>7.1</v>
      </c>
      <c r="CE109" s="17">
        <v>3</v>
      </c>
      <c r="CF109" s="18">
        <f t="shared" si="144"/>
        <v>5.3237254865851904</v>
      </c>
      <c r="CG109" s="18">
        <f t="shared" si="145"/>
        <v>2.4419620534234587</v>
      </c>
      <c r="CH109" s="18">
        <f t="shared" si="146"/>
        <v>0.45630503581955634</v>
      </c>
      <c r="CI109" s="18">
        <f t="shared" si="147"/>
        <v>1.0638675839178071</v>
      </c>
      <c r="CJ109" s="17">
        <f t="shared" si="148"/>
        <v>0.45630503581955634</v>
      </c>
      <c r="CK109" s="16" t="str">
        <f t="shared" si="149"/>
        <v>C3</v>
      </c>
      <c r="CL109" s="16">
        <f t="shared" si="150"/>
        <v>0.2082142857142866</v>
      </c>
      <c r="CN109" s="16">
        <v>103</v>
      </c>
      <c r="CO109" s="17">
        <v>5.9</v>
      </c>
      <c r="CP109" s="17">
        <v>2.1</v>
      </c>
      <c r="CQ109" s="17">
        <v>7.1</v>
      </c>
      <c r="CR109" s="17">
        <v>3</v>
      </c>
      <c r="CS109" s="18">
        <f t="shared" si="151"/>
        <v>5.3237254865851904</v>
      </c>
      <c r="CT109" s="18">
        <f t="shared" si="152"/>
        <v>2.4419620534234587</v>
      </c>
      <c r="CU109" s="18">
        <f t="shared" si="153"/>
        <v>0.45630503581955634</v>
      </c>
      <c r="CV109" s="18">
        <f t="shared" si="154"/>
        <v>1.0763095817197732</v>
      </c>
      <c r="CW109" s="17">
        <f t="shared" si="155"/>
        <v>0.45630503581955634</v>
      </c>
      <c r="CX109" s="16" t="str">
        <f t="shared" si="156"/>
        <v>C3</v>
      </c>
      <c r="CY109" s="16">
        <f t="shared" si="157"/>
        <v>0.2082142857142866</v>
      </c>
    </row>
    <row r="110" spans="1:103" x14ac:dyDescent="0.35">
      <c r="A110" s="22">
        <v>104</v>
      </c>
      <c r="B110" s="23">
        <v>5.6</v>
      </c>
      <c r="C110" s="23">
        <v>1.8</v>
      </c>
      <c r="D110" s="23">
        <v>6.3</v>
      </c>
      <c r="E110" s="23">
        <v>2.9</v>
      </c>
      <c r="F110" s="24">
        <f t="shared" si="158"/>
        <v>4.6904157598234288</v>
      </c>
      <c r="G110" s="24">
        <f t="shared" si="159"/>
        <v>1.0049875621120885</v>
      </c>
      <c r="H110" s="24">
        <f t="shared" si="104"/>
        <v>0.90000000000000013</v>
      </c>
      <c r="I110" s="24">
        <f t="shared" si="105"/>
        <v>0.74161984870956588</v>
      </c>
      <c r="J110" s="23">
        <f t="shared" si="106"/>
        <v>0.74161984870956588</v>
      </c>
      <c r="K110" s="22" t="str">
        <f t="shared" si="107"/>
        <v>C4</v>
      </c>
      <c r="L110" s="22">
        <f t="shared" si="108"/>
        <v>0.54999999999999938</v>
      </c>
      <c r="N110" s="22">
        <v>104</v>
      </c>
      <c r="O110" s="23">
        <v>5.6</v>
      </c>
      <c r="P110" s="23">
        <v>1.8</v>
      </c>
      <c r="Q110" s="23">
        <v>6.3</v>
      </c>
      <c r="R110" s="23">
        <v>2.9</v>
      </c>
      <c r="S110" s="24">
        <f t="shared" si="109"/>
        <v>4.6007713777453292</v>
      </c>
      <c r="T110" s="24">
        <f t="shared" si="110"/>
        <v>1.2746545681389909</v>
      </c>
      <c r="U110" s="24">
        <f t="shared" si="111"/>
        <v>1.0870810238223161</v>
      </c>
      <c r="V110" s="24">
        <f t="shared" si="112"/>
        <v>0.43858059826726342</v>
      </c>
      <c r="W110" s="23">
        <f t="shared" si="113"/>
        <v>0.43858059826726342</v>
      </c>
      <c r="X110" s="22" t="str">
        <f t="shared" si="114"/>
        <v>C4</v>
      </c>
      <c r="Y110" s="22">
        <f t="shared" si="115"/>
        <v>0.1923529411764707</v>
      </c>
      <c r="AA110" s="22">
        <v>104</v>
      </c>
      <c r="AB110" s="23">
        <v>5.6</v>
      </c>
      <c r="AC110" s="23">
        <v>1.8</v>
      </c>
      <c r="AD110" s="23">
        <v>6.3</v>
      </c>
      <c r="AE110" s="23">
        <v>2.9</v>
      </c>
      <c r="AF110" s="24">
        <f t="shared" si="116"/>
        <v>4.684171732678319</v>
      </c>
      <c r="AG110" s="24">
        <f t="shared" si="117"/>
        <v>1.3986120719900423</v>
      </c>
      <c r="AH110" s="24">
        <f t="shared" si="118"/>
        <v>1.2505712980188597</v>
      </c>
      <c r="AI110" s="24">
        <f t="shared" si="119"/>
        <v>0.37404640659377375</v>
      </c>
      <c r="AJ110" s="23">
        <f t="shared" si="120"/>
        <v>0.37404640659377375</v>
      </c>
      <c r="AK110" s="22" t="str">
        <f t="shared" si="121"/>
        <v>C4</v>
      </c>
      <c r="AL110" s="22">
        <f t="shared" si="122"/>
        <v>0.13991071428571472</v>
      </c>
      <c r="AN110" s="22">
        <v>104</v>
      </c>
      <c r="AO110" s="23">
        <v>5.6</v>
      </c>
      <c r="AP110" s="23">
        <v>1.8</v>
      </c>
      <c r="AQ110" s="23">
        <v>6.3</v>
      </c>
      <c r="AR110" s="23">
        <v>2.9</v>
      </c>
      <c r="AS110" s="24">
        <f t="shared" si="123"/>
        <v>4.684171732678319</v>
      </c>
      <c r="AT110" s="24">
        <f t="shared" si="124"/>
        <v>1.5026656314696216</v>
      </c>
      <c r="AU110" s="24">
        <f t="shared" si="125"/>
        <v>1.3935615841752009</v>
      </c>
      <c r="AV110" s="24">
        <f t="shared" si="126"/>
        <v>0.37654963479640213</v>
      </c>
      <c r="AW110" s="23">
        <f t="shared" si="127"/>
        <v>0.37654963479640213</v>
      </c>
      <c r="AX110" s="22" t="str">
        <f t="shared" si="128"/>
        <v>C4</v>
      </c>
      <c r="AY110" s="22">
        <f t="shared" si="129"/>
        <v>0.14178962746530382</v>
      </c>
      <c r="BA110" s="22">
        <v>104</v>
      </c>
      <c r="BB110" s="23">
        <v>5.6</v>
      </c>
      <c r="BC110" s="23">
        <v>1.8</v>
      </c>
      <c r="BD110" s="23">
        <v>6.3</v>
      </c>
      <c r="BE110" s="23">
        <v>2.9</v>
      </c>
      <c r="BF110" s="24">
        <f t="shared" si="130"/>
        <v>4.684171732678319</v>
      </c>
      <c r="BG110" s="24">
        <f t="shared" si="131"/>
        <v>1.6019342002149088</v>
      </c>
      <c r="BH110" s="24">
        <f t="shared" si="132"/>
        <v>1.4084566021003289</v>
      </c>
      <c r="BI110" s="24">
        <f t="shared" si="133"/>
        <v>0.39423138945263125</v>
      </c>
      <c r="BJ110" s="23">
        <f t="shared" si="134"/>
        <v>0.39423138945263125</v>
      </c>
      <c r="BK110" s="22" t="str">
        <f t="shared" si="135"/>
        <v>C4</v>
      </c>
      <c r="BL110" s="22">
        <f t="shared" si="136"/>
        <v>0.15541838842975222</v>
      </c>
      <c r="BN110" s="22">
        <v>104</v>
      </c>
      <c r="BO110" s="23">
        <v>5.6</v>
      </c>
      <c r="BP110" s="23">
        <v>1.8</v>
      </c>
      <c r="BQ110" s="23">
        <v>6.3</v>
      </c>
      <c r="BR110" s="23">
        <v>2.9</v>
      </c>
      <c r="BS110" s="24">
        <f t="shared" si="137"/>
        <v>4.684171732678319</v>
      </c>
      <c r="BT110" s="24">
        <f t="shared" si="138"/>
        <v>1.6575373604025583</v>
      </c>
      <c r="BU110" s="24">
        <f t="shared" si="139"/>
        <v>1.3545889570654095</v>
      </c>
      <c r="BV110" s="24">
        <f t="shared" si="140"/>
        <v>0.41254546636067335</v>
      </c>
      <c r="BW110" s="23">
        <f t="shared" si="141"/>
        <v>0.41254546636067335</v>
      </c>
      <c r="BX110" s="22" t="str">
        <f t="shared" si="142"/>
        <v>C4</v>
      </c>
      <c r="BY110" s="22">
        <f t="shared" si="143"/>
        <v>0.17019376181474546</v>
      </c>
      <c r="CA110" s="22">
        <v>104</v>
      </c>
      <c r="CB110" s="23">
        <v>5.6</v>
      </c>
      <c r="CC110" s="23">
        <v>1.8</v>
      </c>
      <c r="CD110" s="23">
        <v>6.3</v>
      </c>
      <c r="CE110" s="23">
        <v>2.9</v>
      </c>
      <c r="CF110" s="24">
        <f t="shared" si="144"/>
        <v>4.684171732678319</v>
      </c>
      <c r="CG110" s="24">
        <f t="shared" si="145"/>
        <v>1.7104999997975681</v>
      </c>
      <c r="CH110" s="24">
        <f t="shared" si="146"/>
        <v>1.3080792898641247</v>
      </c>
      <c r="CI110" s="24">
        <f t="shared" si="147"/>
        <v>0.45614058809879288</v>
      </c>
      <c r="CJ110" s="23">
        <f t="shared" si="148"/>
        <v>0.45614058809879288</v>
      </c>
      <c r="CK110" s="22" t="str">
        <f t="shared" si="149"/>
        <v>C4</v>
      </c>
      <c r="CL110" s="22">
        <f t="shared" si="150"/>
        <v>0.20806423611111263</v>
      </c>
      <c r="CN110" s="22">
        <v>104</v>
      </c>
      <c r="CO110" s="23">
        <v>5.6</v>
      </c>
      <c r="CP110" s="23">
        <v>1.8</v>
      </c>
      <c r="CQ110" s="23">
        <v>6.3</v>
      </c>
      <c r="CR110" s="23">
        <v>2.9</v>
      </c>
      <c r="CS110" s="24">
        <f t="shared" si="151"/>
        <v>4.684171732678319</v>
      </c>
      <c r="CT110" s="24">
        <f t="shared" si="152"/>
        <v>1.7104999997975681</v>
      </c>
      <c r="CU110" s="24">
        <f t="shared" si="153"/>
        <v>1.3080792898641247</v>
      </c>
      <c r="CV110" s="24">
        <f t="shared" si="154"/>
        <v>0.46277057103502017</v>
      </c>
      <c r="CW110" s="23">
        <f t="shared" si="155"/>
        <v>0.46277057103502017</v>
      </c>
      <c r="CX110" s="22" t="str">
        <f t="shared" si="156"/>
        <v>C4</v>
      </c>
      <c r="CY110" s="22">
        <f t="shared" si="157"/>
        <v>0.21415660141607865</v>
      </c>
    </row>
    <row r="111" spans="1:103" x14ac:dyDescent="0.35">
      <c r="A111" s="16">
        <v>105</v>
      </c>
      <c r="B111" s="17">
        <v>5.8</v>
      </c>
      <c r="C111" s="17">
        <v>2.2000000000000002</v>
      </c>
      <c r="D111" s="17">
        <v>6.5</v>
      </c>
      <c r="E111" s="17">
        <v>3</v>
      </c>
      <c r="F111" s="18">
        <f t="shared" si="158"/>
        <v>5.0566787519082128</v>
      </c>
      <c r="G111" s="18">
        <f t="shared" si="159"/>
        <v>1.3038404810405295</v>
      </c>
      <c r="H111" s="18">
        <f t="shared" si="104"/>
        <v>0.5099019513592784</v>
      </c>
      <c r="I111" s="18">
        <f t="shared" si="105"/>
        <v>0.64807406984078553</v>
      </c>
      <c r="J111" s="17">
        <f t="shared" si="106"/>
        <v>0.5099019513592784</v>
      </c>
      <c r="K111" s="16" t="str">
        <f t="shared" si="107"/>
        <v>C3</v>
      </c>
      <c r="L111" s="16">
        <f t="shared" si="108"/>
        <v>0.2599999999999999</v>
      </c>
      <c r="N111" s="22">
        <v>105</v>
      </c>
      <c r="O111" s="23">
        <v>5.8</v>
      </c>
      <c r="P111" s="23">
        <v>2.2000000000000002</v>
      </c>
      <c r="Q111" s="23">
        <v>6.5</v>
      </c>
      <c r="R111" s="23">
        <v>3</v>
      </c>
      <c r="S111" s="24">
        <f t="shared" si="109"/>
        <v>4.9704064630104012</v>
      </c>
      <c r="T111" s="24">
        <f t="shared" si="110"/>
        <v>1.6746896840665337</v>
      </c>
      <c r="U111" s="24">
        <f t="shared" si="111"/>
        <v>0.75264998137237527</v>
      </c>
      <c r="V111" s="24">
        <f t="shared" si="112"/>
        <v>0.41868140351233368</v>
      </c>
      <c r="W111" s="23">
        <f t="shared" si="113"/>
        <v>0.41868140351233368</v>
      </c>
      <c r="X111" s="22" t="str">
        <f t="shared" si="114"/>
        <v>C4</v>
      </c>
      <c r="Y111" s="22">
        <f t="shared" si="115"/>
        <v>0.17529411764705757</v>
      </c>
      <c r="AA111" s="22">
        <v>105</v>
      </c>
      <c r="AB111" s="23">
        <v>5.8</v>
      </c>
      <c r="AC111" s="23">
        <v>2.2000000000000002</v>
      </c>
      <c r="AD111" s="23">
        <v>6.5</v>
      </c>
      <c r="AE111" s="23">
        <v>3</v>
      </c>
      <c r="AF111" s="24">
        <f t="shared" si="116"/>
        <v>5.0566684876281558</v>
      </c>
      <c r="AG111" s="24">
        <f t="shared" si="117"/>
        <v>1.7979939918094683</v>
      </c>
      <c r="AH111" s="24">
        <f t="shared" si="118"/>
        <v>0.95524865872714138</v>
      </c>
      <c r="AI111" s="24">
        <f t="shared" si="119"/>
        <v>0.46435439052516947</v>
      </c>
      <c r="AJ111" s="23">
        <f t="shared" si="120"/>
        <v>0.46435439052516947</v>
      </c>
      <c r="AK111" s="22" t="str">
        <f t="shared" si="121"/>
        <v>C4</v>
      </c>
      <c r="AL111" s="22">
        <f t="shared" si="122"/>
        <v>0.21562500000000159</v>
      </c>
      <c r="AM111" s="25"/>
      <c r="AN111" s="22">
        <v>105</v>
      </c>
      <c r="AO111" s="23">
        <v>5.8</v>
      </c>
      <c r="AP111" s="23">
        <v>2.2000000000000002</v>
      </c>
      <c r="AQ111" s="23">
        <v>6.5</v>
      </c>
      <c r="AR111" s="23">
        <v>3</v>
      </c>
      <c r="AS111" s="24">
        <f t="shared" si="123"/>
        <v>5.0566684876281558</v>
      </c>
      <c r="AT111" s="24">
        <f t="shared" si="124"/>
        <v>1.9034715653247878</v>
      </c>
      <c r="AU111" s="24">
        <f t="shared" si="125"/>
        <v>1.0910303489006283</v>
      </c>
      <c r="AV111" s="24">
        <f t="shared" si="126"/>
        <v>0.55058239966117339</v>
      </c>
      <c r="AW111" s="23">
        <f t="shared" si="127"/>
        <v>0.55058239966117339</v>
      </c>
      <c r="AX111" s="22" t="str">
        <f t="shared" si="128"/>
        <v>C4</v>
      </c>
      <c r="AY111" s="22">
        <f t="shared" si="129"/>
        <v>0.30314097881665608</v>
      </c>
      <c r="BA111" s="22">
        <v>105</v>
      </c>
      <c r="BB111" s="23">
        <v>5.8</v>
      </c>
      <c r="BC111" s="23">
        <v>2.2000000000000002</v>
      </c>
      <c r="BD111" s="23">
        <v>6.5</v>
      </c>
      <c r="BE111" s="23">
        <v>3</v>
      </c>
      <c r="BF111" s="24">
        <f t="shared" si="130"/>
        <v>5.0566684876281558</v>
      </c>
      <c r="BG111" s="24">
        <f t="shared" si="131"/>
        <v>2.005744590828145</v>
      </c>
      <c r="BH111" s="24">
        <f t="shared" si="132"/>
        <v>1.1129914644776044</v>
      </c>
      <c r="BI111" s="24">
        <f t="shared" si="133"/>
        <v>0.61122844061084958</v>
      </c>
      <c r="BJ111" s="23">
        <f t="shared" si="134"/>
        <v>0.61122844061084958</v>
      </c>
      <c r="BK111" s="22" t="str">
        <f t="shared" si="135"/>
        <v>C4</v>
      </c>
      <c r="BL111" s="22">
        <f t="shared" si="136"/>
        <v>0.3736002066115709</v>
      </c>
      <c r="BN111" s="22">
        <v>105</v>
      </c>
      <c r="BO111" s="23">
        <v>5.8</v>
      </c>
      <c r="BP111" s="23">
        <v>2.2000000000000002</v>
      </c>
      <c r="BQ111" s="23">
        <v>6.5</v>
      </c>
      <c r="BR111" s="23">
        <v>3</v>
      </c>
      <c r="BS111" s="24">
        <f t="shared" si="137"/>
        <v>5.0566684876281558</v>
      </c>
      <c r="BT111" s="24">
        <f t="shared" si="138"/>
        <v>2.061580225933386</v>
      </c>
      <c r="BU111" s="24">
        <f t="shared" si="139"/>
        <v>1.0518791300059214</v>
      </c>
      <c r="BV111" s="24">
        <f t="shared" si="140"/>
        <v>0.66673952027887418</v>
      </c>
      <c r="BW111" s="23">
        <f t="shared" si="141"/>
        <v>0.66673952027887418</v>
      </c>
      <c r="BX111" s="22" t="str">
        <f t="shared" si="142"/>
        <v>C4</v>
      </c>
      <c r="BY111" s="22">
        <f t="shared" si="143"/>
        <v>0.44454158790170328</v>
      </c>
      <c r="CA111" s="22">
        <v>105</v>
      </c>
      <c r="CB111" s="23">
        <v>5.8</v>
      </c>
      <c r="CC111" s="23">
        <v>2.2000000000000002</v>
      </c>
      <c r="CD111" s="23">
        <v>6.5</v>
      </c>
      <c r="CE111" s="23">
        <v>3</v>
      </c>
      <c r="CF111" s="24">
        <f t="shared" si="144"/>
        <v>5.0566684876281558</v>
      </c>
      <c r="CG111" s="24">
        <f t="shared" si="145"/>
        <v>2.1162329333641066</v>
      </c>
      <c r="CH111" s="24">
        <f t="shared" si="146"/>
        <v>0.99982141262470459</v>
      </c>
      <c r="CI111" s="24">
        <f t="shared" si="147"/>
        <v>0.73182254413970682</v>
      </c>
      <c r="CJ111" s="23">
        <f t="shared" si="148"/>
        <v>0.73182254413970682</v>
      </c>
      <c r="CK111" s="22" t="str">
        <f t="shared" si="149"/>
        <v>C4</v>
      </c>
      <c r="CL111" s="22">
        <f t="shared" si="150"/>
        <v>0.53556423611111315</v>
      </c>
      <c r="CN111" s="22">
        <v>105</v>
      </c>
      <c r="CO111" s="23">
        <v>5.8</v>
      </c>
      <c r="CP111" s="23">
        <v>2.2000000000000002</v>
      </c>
      <c r="CQ111" s="23">
        <v>6.5</v>
      </c>
      <c r="CR111" s="23">
        <v>3</v>
      </c>
      <c r="CS111" s="24">
        <f t="shared" si="151"/>
        <v>5.0566684876281558</v>
      </c>
      <c r="CT111" s="24">
        <f t="shared" si="152"/>
        <v>2.1162329333641066</v>
      </c>
      <c r="CU111" s="24">
        <f t="shared" si="153"/>
        <v>0.99982141262470459</v>
      </c>
      <c r="CV111" s="24">
        <f t="shared" si="154"/>
        <v>0.74537586011666013</v>
      </c>
      <c r="CW111" s="23">
        <f t="shared" si="155"/>
        <v>0.74537586011666013</v>
      </c>
      <c r="CX111" s="22" t="str">
        <f t="shared" si="156"/>
        <v>C4</v>
      </c>
      <c r="CY111" s="22">
        <f t="shared" si="157"/>
        <v>0.55558517284465092</v>
      </c>
    </row>
    <row r="112" spans="1:103" x14ac:dyDescent="0.35">
      <c r="A112" s="16">
        <v>106</v>
      </c>
      <c r="B112" s="17">
        <v>6.6</v>
      </c>
      <c r="C112" s="17">
        <v>2.1</v>
      </c>
      <c r="D112" s="17">
        <v>7.6</v>
      </c>
      <c r="E112" s="17">
        <v>3</v>
      </c>
      <c r="F112" s="18">
        <f t="shared" si="158"/>
        <v>6.0950799830683104</v>
      </c>
      <c r="G112" s="18">
        <f t="shared" si="159"/>
        <v>2.3748684174075829</v>
      </c>
      <c r="H112" s="18">
        <f t="shared" si="104"/>
        <v>1.5165750888103098</v>
      </c>
      <c r="I112" s="18">
        <f t="shared" si="105"/>
        <v>1.8973665961010269</v>
      </c>
      <c r="J112" s="17">
        <f t="shared" si="106"/>
        <v>1.5165750888103098</v>
      </c>
      <c r="K112" s="16" t="str">
        <f t="shared" si="107"/>
        <v>C3</v>
      </c>
      <c r="L112" s="16">
        <f t="shared" si="108"/>
        <v>2.2999999999999989</v>
      </c>
      <c r="N112" s="16">
        <v>106</v>
      </c>
      <c r="O112" s="17">
        <v>6.6</v>
      </c>
      <c r="P112" s="17">
        <v>2.1</v>
      </c>
      <c r="Q112" s="17">
        <v>7.6</v>
      </c>
      <c r="R112" s="17">
        <v>3</v>
      </c>
      <c r="S112" s="18">
        <f t="shared" si="109"/>
        <v>6.0293269562025289</v>
      </c>
      <c r="T112" s="18">
        <f t="shared" si="110"/>
        <v>2.8106060152286543</v>
      </c>
      <c r="U112" s="18">
        <f t="shared" si="111"/>
        <v>0.65947179400745426</v>
      </c>
      <c r="V112" s="18">
        <f t="shared" si="112"/>
        <v>1.6488855416346393</v>
      </c>
      <c r="W112" s="17">
        <f t="shared" si="113"/>
        <v>0.65947179400745426</v>
      </c>
      <c r="X112" s="16" t="str">
        <f t="shared" si="114"/>
        <v>C3</v>
      </c>
      <c r="Y112" s="16">
        <f t="shared" si="115"/>
        <v>0.4349030470914102</v>
      </c>
      <c r="AA112" s="16">
        <v>106</v>
      </c>
      <c r="AB112" s="17">
        <v>6.6</v>
      </c>
      <c r="AC112" s="17">
        <v>2.1</v>
      </c>
      <c r="AD112" s="17">
        <v>7.6</v>
      </c>
      <c r="AE112" s="17">
        <v>3</v>
      </c>
      <c r="AF112" s="18">
        <f t="shared" si="116"/>
        <v>6.1259728413204018</v>
      </c>
      <c r="AG112" s="18">
        <f t="shared" si="117"/>
        <v>2.9417997728184817</v>
      </c>
      <c r="AH112" s="18">
        <f t="shared" si="118"/>
        <v>0.49099025303098143</v>
      </c>
      <c r="AI112" s="18">
        <f t="shared" si="119"/>
        <v>1.6630168369562597</v>
      </c>
      <c r="AJ112" s="17">
        <f t="shared" si="120"/>
        <v>0.49099025303098143</v>
      </c>
      <c r="AK112" s="16" t="str">
        <f t="shared" si="121"/>
        <v>C3</v>
      </c>
      <c r="AL112" s="16">
        <f t="shared" si="122"/>
        <v>0.24107142857142716</v>
      </c>
      <c r="AN112" s="16">
        <v>106</v>
      </c>
      <c r="AO112" s="17">
        <v>6.6</v>
      </c>
      <c r="AP112" s="17">
        <v>2.1</v>
      </c>
      <c r="AQ112" s="17">
        <v>7.6</v>
      </c>
      <c r="AR112" s="17">
        <v>3</v>
      </c>
      <c r="AS112" s="18">
        <f t="shared" si="123"/>
        <v>6.1259728413204018</v>
      </c>
      <c r="AT112" s="18">
        <f t="shared" si="124"/>
        <v>3.0458502917904546</v>
      </c>
      <c r="AU112" s="18">
        <f t="shared" si="125"/>
        <v>0.36562351614133676</v>
      </c>
      <c r="AV112" s="18">
        <f t="shared" si="126"/>
        <v>1.7379408149053734</v>
      </c>
      <c r="AW112" s="17">
        <f t="shared" si="127"/>
        <v>0.36562351614133676</v>
      </c>
      <c r="AX112" s="16" t="str">
        <f t="shared" si="128"/>
        <v>C3</v>
      </c>
      <c r="AY112" s="16">
        <f t="shared" si="129"/>
        <v>0.13368055555555433</v>
      </c>
      <c r="BA112" s="16">
        <v>106</v>
      </c>
      <c r="BB112" s="17">
        <v>6.6</v>
      </c>
      <c r="BC112" s="17">
        <v>2.1</v>
      </c>
      <c r="BD112" s="17">
        <v>7.6</v>
      </c>
      <c r="BE112" s="17">
        <v>3</v>
      </c>
      <c r="BF112" s="18">
        <f t="shared" si="130"/>
        <v>6.1259728413204018</v>
      </c>
      <c r="BG112" s="18">
        <f t="shared" si="131"/>
        <v>3.1409773377666439</v>
      </c>
      <c r="BH112" s="18">
        <f t="shared" si="132"/>
        <v>0.35178118198675645</v>
      </c>
      <c r="BI112" s="18">
        <f t="shared" si="133"/>
        <v>1.8069210948392862</v>
      </c>
      <c r="BJ112" s="17">
        <f t="shared" si="134"/>
        <v>0.35178118198675645</v>
      </c>
      <c r="BK112" s="16" t="str">
        <f t="shared" si="135"/>
        <v>C3</v>
      </c>
      <c r="BL112" s="16">
        <f t="shared" si="136"/>
        <v>0.12374999999999946</v>
      </c>
      <c r="BN112" s="16">
        <v>106</v>
      </c>
      <c r="BO112" s="17">
        <v>6.6</v>
      </c>
      <c r="BP112" s="17">
        <v>2.1</v>
      </c>
      <c r="BQ112" s="17">
        <v>7.6</v>
      </c>
      <c r="BR112" s="17">
        <v>3</v>
      </c>
      <c r="BS112" s="18">
        <f t="shared" si="137"/>
        <v>6.1259728413204018</v>
      </c>
      <c r="BT112" s="18">
        <f t="shared" si="138"/>
        <v>3.1943342912952795</v>
      </c>
      <c r="BU112" s="18">
        <f t="shared" si="139"/>
        <v>0.39844371804522594</v>
      </c>
      <c r="BV112" s="18">
        <f t="shared" si="140"/>
        <v>1.8626121970494443</v>
      </c>
      <c r="BW112" s="17">
        <f t="shared" si="141"/>
        <v>0.39844371804522594</v>
      </c>
      <c r="BX112" s="16" t="str">
        <f t="shared" si="142"/>
        <v>C3</v>
      </c>
      <c r="BY112" s="16">
        <f t="shared" si="143"/>
        <v>0.15875739644970349</v>
      </c>
      <c r="CA112" s="16">
        <v>106</v>
      </c>
      <c r="CB112" s="17">
        <v>6.6</v>
      </c>
      <c r="CC112" s="17">
        <v>2.1</v>
      </c>
      <c r="CD112" s="17">
        <v>7.6</v>
      </c>
      <c r="CE112" s="17">
        <v>3</v>
      </c>
      <c r="CF112" s="18">
        <f t="shared" si="144"/>
        <v>6.1259728413204018</v>
      </c>
      <c r="CG112" s="18">
        <f t="shared" si="145"/>
        <v>3.2581104851613008</v>
      </c>
      <c r="CH112" s="18">
        <f t="shared" si="146"/>
        <v>0.44999999999999901</v>
      </c>
      <c r="CI112" s="18">
        <f t="shared" si="147"/>
        <v>1.9071525641064426</v>
      </c>
      <c r="CJ112" s="17">
        <f t="shared" si="148"/>
        <v>0.44999999999999901</v>
      </c>
      <c r="CK112" s="16" t="str">
        <f t="shared" si="149"/>
        <v>C3</v>
      </c>
      <c r="CL112" s="16">
        <f t="shared" si="150"/>
        <v>0.2024999999999991</v>
      </c>
      <c r="CN112" s="16">
        <v>106</v>
      </c>
      <c r="CO112" s="17">
        <v>6.6</v>
      </c>
      <c r="CP112" s="17">
        <v>2.1</v>
      </c>
      <c r="CQ112" s="17">
        <v>7.6</v>
      </c>
      <c r="CR112" s="17">
        <v>3</v>
      </c>
      <c r="CS112" s="18">
        <f t="shared" si="151"/>
        <v>6.1259728413204018</v>
      </c>
      <c r="CT112" s="18">
        <f t="shared" si="152"/>
        <v>3.2581104851613008</v>
      </c>
      <c r="CU112" s="18">
        <f t="shared" si="153"/>
        <v>0.44999999999999901</v>
      </c>
      <c r="CV112" s="18">
        <f t="shared" si="154"/>
        <v>1.9189903460817239</v>
      </c>
      <c r="CW112" s="17">
        <f t="shared" si="155"/>
        <v>0.44999999999999901</v>
      </c>
      <c r="CX112" s="16" t="str">
        <f t="shared" si="156"/>
        <v>C3</v>
      </c>
      <c r="CY112" s="16">
        <f t="shared" si="157"/>
        <v>0.2024999999999991</v>
      </c>
    </row>
    <row r="113" spans="1:103" x14ac:dyDescent="0.35">
      <c r="A113" s="13">
        <v>107</v>
      </c>
      <c r="B113" s="14">
        <v>4.5</v>
      </c>
      <c r="C113" s="14">
        <v>1.7</v>
      </c>
      <c r="D113" s="14">
        <v>4.9000000000000004</v>
      </c>
      <c r="E113" s="14">
        <v>2.5</v>
      </c>
      <c r="F113" s="15">
        <f t="shared" si="158"/>
        <v>3.591656999213594</v>
      </c>
      <c r="G113" s="15">
        <f t="shared" si="159"/>
        <v>1.6278820596099701</v>
      </c>
      <c r="H113" s="15">
        <f t="shared" si="104"/>
        <v>2.3430749027719959</v>
      </c>
      <c r="I113" s="15">
        <f t="shared" si="105"/>
        <v>1.9157244060668017</v>
      </c>
      <c r="J113" s="14">
        <f t="shared" si="106"/>
        <v>1.6278820596099701</v>
      </c>
      <c r="K113" s="13" t="str">
        <f t="shared" si="107"/>
        <v>C2</v>
      </c>
      <c r="L113" s="13">
        <f t="shared" si="108"/>
        <v>2.6499999999999981</v>
      </c>
      <c r="N113" s="13">
        <v>107</v>
      </c>
      <c r="O113" s="14">
        <v>4.5</v>
      </c>
      <c r="P113" s="14">
        <v>1.7</v>
      </c>
      <c r="Q113" s="14">
        <v>4.9000000000000004</v>
      </c>
      <c r="R113" s="14">
        <v>2.5</v>
      </c>
      <c r="S113" s="15">
        <f t="shared" si="109"/>
        <v>3.4571947167459847</v>
      </c>
      <c r="T113" s="15">
        <f t="shared" si="110"/>
        <v>1.114257450010095</v>
      </c>
      <c r="U113" s="15">
        <f t="shared" si="111"/>
        <v>2.8856556118583025</v>
      </c>
      <c r="V113" s="15">
        <f t="shared" si="112"/>
        <v>1.9374027489824388</v>
      </c>
      <c r="W113" s="14">
        <f t="shared" si="113"/>
        <v>1.114257450010095</v>
      </c>
      <c r="X113" s="13" t="str">
        <f t="shared" si="114"/>
        <v>C2</v>
      </c>
      <c r="Y113" s="13">
        <f t="shared" si="115"/>
        <v>1.2415696649029995</v>
      </c>
      <c r="AA113" s="13">
        <v>107</v>
      </c>
      <c r="AB113" s="14">
        <v>4.5</v>
      </c>
      <c r="AC113" s="14">
        <v>1.7</v>
      </c>
      <c r="AD113" s="14">
        <v>4.9000000000000004</v>
      </c>
      <c r="AE113" s="14">
        <v>2.5</v>
      </c>
      <c r="AF113" s="15">
        <f t="shared" si="116"/>
        <v>3.5033729010722947</v>
      </c>
      <c r="AG113" s="15">
        <f t="shared" si="117"/>
        <v>1.0548018562680179</v>
      </c>
      <c r="AH113" s="15">
        <f t="shared" si="118"/>
        <v>3.0591198547481415</v>
      </c>
      <c r="AI113" s="15">
        <f t="shared" si="119"/>
        <v>1.9009161325153558</v>
      </c>
      <c r="AJ113" s="14">
        <f t="shared" si="120"/>
        <v>1.0548018562680179</v>
      </c>
      <c r="AK113" s="13" t="str">
        <f t="shared" si="121"/>
        <v>C2</v>
      </c>
      <c r="AL113" s="13">
        <f t="shared" si="122"/>
        <v>1.1126069559864564</v>
      </c>
      <c r="AN113" s="13">
        <v>107</v>
      </c>
      <c r="AO113" s="14">
        <v>4.5</v>
      </c>
      <c r="AP113" s="14">
        <v>1.7</v>
      </c>
      <c r="AQ113" s="14">
        <v>4.9000000000000004</v>
      </c>
      <c r="AR113" s="14">
        <v>2.5</v>
      </c>
      <c r="AS113" s="15">
        <f t="shared" si="123"/>
        <v>3.5033729010722947</v>
      </c>
      <c r="AT113" s="15">
        <f t="shared" si="124"/>
        <v>1.0378843866250209</v>
      </c>
      <c r="AU113" s="15">
        <f t="shared" si="125"/>
        <v>3.2075973181737707</v>
      </c>
      <c r="AV113" s="15">
        <f t="shared" si="126"/>
        <v>1.8284997263021183</v>
      </c>
      <c r="AW113" s="14">
        <f t="shared" si="127"/>
        <v>1.0378843866250209</v>
      </c>
      <c r="AX113" s="13" t="str">
        <f t="shared" si="128"/>
        <v>C2</v>
      </c>
      <c r="AY113" s="13">
        <f t="shared" si="129"/>
        <v>1.0772039999999958</v>
      </c>
      <c r="BA113" s="13">
        <v>107</v>
      </c>
      <c r="BB113" s="14">
        <v>4.5</v>
      </c>
      <c r="BC113" s="14">
        <v>1.7</v>
      </c>
      <c r="BD113" s="14">
        <v>4.9000000000000004</v>
      </c>
      <c r="BE113" s="14">
        <v>2.5</v>
      </c>
      <c r="BF113" s="15">
        <f t="shared" si="130"/>
        <v>3.5033729010722947</v>
      </c>
      <c r="BG113" s="15">
        <f t="shared" si="131"/>
        <v>1.0446019250500069</v>
      </c>
      <c r="BH113" s="15">
        <f t="shared" si="132"/>
        <v>3.2223826588411262</v>
      </c>
      <c r="BI113" s="15">
        <f t="shared" si="133"/>
        <v>1.7638955409374</v>
      </c>
      <c r="BJ113" s="14">
        <f t="shared" si="134"/>
        <v>1.0446019250500069</v>
      </c>
      <c r="BK113" s="13" t="str">
        <f t="shared" si="135"/>
        <v>C2</v>
      </c>
      <c r="BL113" s="13">
        <f t="shared" si="136"/>
        <v>1.0911931818181804</v>
      </c>
      <c r="BN113" s="13">
        <v>107</v>
      </c>
      <c r="BO113" s="14">
        <v>4.5</v>
      </c>
      <c r="BP113" s="14">
        <v>1.7</v>
      </c>
      <c r="BQ113" s="14">
        <v>4.9000000000000004</v>
      </c>
      <c r="BR113" s="14">
        <v>2.5</v>
      </c>
      <c r="BS113" s="15">
        <f t="shared" si="137"/>
        <v>3.5033729010722947</v>
      </c>
      <c r="BT113" s="15">
        <f t="shared" si="138"/>
        <v>1.0572010232539986</v>
      </c>
      <c r="BU113" s="15">
        <f t="shared" si="139"/>
        <v>3.1670642333221108</v>
      </c>
      <c r="BV113" s="15">
        <f t="shared" si="140"/>
        <v>1.7072028549360192</v>
      </c>
      <c r="BW113" s="14">
        <f t="shared" si="141"/>
        <v>1.0572010232539986</v>
      </c>
      <c r="BX113" s="13" t="str">
        <f t="shared" si="142"/>
        <v>C2</v>
      </c>
      <c r="BY113" s="13">
        <f t="shared" si="143"/>
        <v>1.1176740035693016</v>
      </c>
      <c r="CA113" s="13">
        <v>107</v>
      </c>
      <c r="CB113" s="14">
        <v>4.5</v>
      </c>
      <c r="CC113" s="14">
        <v>1.7</v>
      </c>
      <c r="CD113" s="14">
        <v>4.9000000000000004</v>
      </c>
      <c r="CE113" s="14">
        <v>2.5</v>
      </c>
      <c r="CF113" s="15">
        <f t="shared" si="144"/>
        <v>3.5033729010722947</v>
      </c>
      <c r="CG113" s="15">
        <f t="shared" si="145"/>
        <v>1.0156769776812349</v>
      </c>
      <c r="CH113" s="15">
        <f t="shared" si="146"/>
        <v>3.1176341762854189</v>
      </c>
      <c r="CI113" s="15">
        <f t="shared" si="147"/>
        <v>1.6820565496174944</v>
      </c>
      <c r="CJ113" s="14">
        <f t="shared" si="148"/>
        <v>1.0156769776812349</v>
      </c>
      <c r="CK113" s="13" t="str">
        <f t="shared" si="149"/>
        <v>C2</v>
      </c>
      <c r="CL113" s="13">
        <f t="shared" si="150"/>
        <v>1.0315997229916878</v>
      </c>
      <c r="CN113" s="13">
        <v>107</v>
      </c>
      <c r="CO113" s="14">
        <v>4.5</v>
      </c>
      <c r="CP113" s="14">
        <v>1.7</v>
      </c>
      <c r="CQ113" s="14">
        <v>4.9000000000000004</v>
      </c>
      <c r="CR113" s="14">
        <v>2.5</v>
      </c>
      <c r="CS113" s="15">
        <f t="shared" si="151"/>
        <v>3.5033729010722947</v>
      </c>
      <c r="CT113" s="15">
        <f t="shared" si="152"/>
        <v>1.0156769776812349</v>
      </c>
      <c r="CU113" s="15">
        <f t="shared" si="153"/>
        <v>3.1176341762854189</v>
      </c>
      <c r="CV113" s="15">
        <f t="shared" si="154"/>
        <v>1.6723054688088272</v>
      </c>
      <c r="CW113" s="14">
        <f t="shared" si="155"/>
        <v>1.0156769776812349</v>
      </c>
      <c r="CX113" s="13" t="str">
        <f t="shared" si="156"/>
        <v>C2</v>
      </c>
      <c r="CY113" s="13">
        <f t="shared" si="157"/>
        <v>1.0315997229916878</v>
      </c>
    </row>
    <row r="114" spans="1:103" x14ac:dyDescent="0.35">
      <c r="A114" s="16">
        <v>108</v>
      </c>
      <c r="B114" s="17">
        <v>6.3</v>
      </c>
      <c r="C114" s="17">
        <v>1.8</v>
      </c>
      <c r="D114" s="17">
        <v>7.3</v>
      </c>
      <c r="E114" s="17">
        <v>2.9</v>
      </c>
      <c r="F114" s="18">
        <f t="shared" si="158"/>
        <v>5.6364882684167812</v>
      </c>
      <c r="G114" s="18">
        <f t="shared" si="159"/>
        <v>1.9390719429665313</v>
      </c>
      <c r="H114" s="18">
        <f t="shared" si="104"/>
        <v>1.3190905958272918</v>
      </c>
      <c r="I114" s="18">
        <f t="shared" si="105"/>
        <v>1.5874507866387537</v>
      </c>
      <c r="J114" s="17">
        <f t="shared" si="106"/>
        <v>1.3190905958272918</v>
      </c>
      <c r="K114" s="16" t="str">
        <f t="shared" si="107"/>
        <v>C3</v>
      </c>
      <c r="L114" s="16">
        <f t="shared" si="108"/>
        <v>1.7399999999999998</v>
      </c>
      <c r="N114" s="16">
        <v>108</v>
      </c>
      <c r="O114" s="17">
        <v>6.3</v>
      </c>
      <c r="P114" s="17">
        <v>1.8</v>
      </c>
      <c r="Q114" s="17">
        <v>7.3</v>
      </c>
      <c r="R114" s="17">
        <v>2.9</v>
      </c>
      <c r="S114" s="18">
        <f t="shared" si="109"/>
        <v>5.5670810473647423</v>
      </c>
      <c r="T114" s="18">
        <f t="shared" si="110"/>
        <v>2.3327512501468561</v>
      </c>
      <c r="U114" s="18">
        <f t="shared" si="111"/>
        <v>0.45786448780908445</v>
      </c>
      <c r="V114" s="18">
        <f t="shared" si="112"/>
        <v>1.2718675476729191</v>
      </c>
      <c r="W114" s="17">
        <f t="shared" si="113"/>
        <v>0.45786448780908445</v>
      </c>
      <c r="X114" s="16" t="str">
        <f t="shared" si="114"/>
        <v>C3</v>
      </c>
      <c r="Y114" s="16">
        <f t="shared" si="115"/>
        <v>0.20963988919667526</v>
      </c>
      <c r="AA114" s="16">
        <v>108</v>
      </c>
      <c r="AB114" s="17">
        <v>6.3</v>
      </c>
      <c r="AC114" s="17">
        <v>1.8</v>
      </c>
      <c r="AD114" s="17">
        <v>7.3</v>
      </c>
      <c r="AE114" s="17">
        <v>2.9</v>
      </c>
      <c r="AF114" s="18">
        <f t="shared" si="116"/>
        <v>5.6611935031445562</v>
      </c>
      <c r="AG114" s="18">
        <f t="shared" si="117"/>
        <v>2.4635895808054391</v>
      </c>
      <c r="AH114" s="18">
        <f t="shared" si="118"/>
        <v>0.34589428608009304</v>
      </c>
      <c r="AI114" s="18">
        <f t="shared" si="119"/>
        <v>1.260066608216748</v>
      </c>
      <c r="AJ114" s="17">
        <f t="shared" si="120"/>
        <v>0.34589428608009304</v>
      </c>
      <c r="AK114" s="16" t="str">
        <f t="shared" si="121"/>
        <v>C3</v>
      </c>
      <c r="AL114" s="16">
        <f t="shared" si="122"/>
        <v>0.11964285714285725</v>
      </c>
      <c r="AN114" s="16">
        <v>108</v>
      </c>
      <c r="AO114" s="17">
        <v>6.3</v>
      </c>
      <c r="AP114" s="17">
        <v>1.8</v>
      </c>
      <c r="AQ114" s="17">
        <v>7.3</v>
      </c>
      <c r="AR114" s="17">
        <v>2.9</v>
      </c>
      <c r="AS114" s="18">
        <f t="shared" si="123"/>
        <v>5.6611935031445562</v>
      </c>
      <c r="AT114" s="18">
        <f t="shared" si="124"/>
        <v>2.56624316852476</v>
      </c>
      <c r="AU114" s="18">
        <f t="shared" si="125"/>
        <v>0.38988958550965402</v>
      </c>
      <c r="AV114" s="18">
        <f t="shared" si="126"/>
        <v>1.3217128139654393</v>
      </c>
      <c r="AW114" s="17">
        <f t="shared" si="127"/>
        <v>0.38988958550965402</v>
      </c>
      <c r="AX114" s="16" t="str">
        <f t="shared" si="128"/>
        <v>C3</v>
      </c>
      <c r="AY114" s="16">
        <f t="shared" si="129"/>
        <v>0.15201388888888981</v>
      </c>
      <c r="BA114" s="16">
        <v>108</v>
      </c>
      <c r="BB114" s="17">
        <v>6.3</v>
      </c>
      <c r="BC114" s="17">
        <v>1.8</v>
      </c>
      <c r="BD114" s="17">
        <v>7.3</v>
      </c>
      <c r="BE114" s="17">
        <v>2.9</v>
      </c>
      <c r="BF114" s="18">
        <f t="shared" si="130"/>
        <v>5.6611935031445562</v>
      </c>
      <c r="BG114" s="18">
        <f t="shared" si="131"/>
        <v>2.659086052831618</v>
      </c>
      <c r="BH114" s="18">
        <f t="shared" si="132"/>
        <v>0.37914377220257844</v>
      </c>
      <c r="BI114" s="18">
        <f t="shared" si="133"/>
        <v>1.3856275989511777</v>
      </c>
      <c r="BJ114" s="17">
        <f t="shared" si="134"/>
        <v>0.37914377220257844</v>
      </c>
      <c r="BK114" s="16" t="str">
        <f t="shared" si="135"/>
        <v>C3</v>
      </c>
      <c r="BL114" s="16">
        <f t="shared" si="136"/>
        <v>0.14375000000000068</v>
      </c>
      <c r="BN114" s="16">
        <v>108</v>
      </c>
      <c r="BO114" s="17">
        <v>6.3</v>
      </c>
      <c r="BP114" s="17">
        <v>1.8</v>
      </c>
      <c r="BQ114" s="17">
        <v>7.3</v>
      </c>
      <c r="BR114" s="17">
        <v>2.9</v>
      </c>
      <c r="BS114" s="18">
        <f t="shared" si="137"/>
        <v>5.6611935031445562</v>
      </c>
      <c r="BT114" s="18">
        <f t="shared" si="138"/>
        <v>2.7120086793260891</v>
      </c>
      <c r="BU114" s="18">
        <f t="shared" si="139"/>
        <v>0.37660897430442075</v>
      </c>
      <c r="BV114" s="18">
        <f t="shared" si="140"/>
        <v>1.4347315537688456</v>
      </c>
      <c r="BW114" s="17">
        <f t="shared" si="141"/>
        <v>0.37660897430442075</v>
      </c>
      <c r="BX114" s="16" t="str">
        <f t="shared" si="142"/>
        <v>C3</v>
      </c>
      <c r="BY114" s="16">
        <f t="shared" si="143"/>
        <v>0.14183431952662784</v>
      </c>
      <c r="CA114" s="16">
        <v>108</v>
      </c>
      <c r="CB114" s="17">
        <v>6.3</v>
      </c>
      <c r="CC114" s="17">
        <v>1.8</v>
      </c>
      <c r="CD114" s="17">
        <v>7.3</v>
      </c>
      <c r="CE114" s="17">
        <v>2.9</v>
      </c>
      <c r="CF114" s="18">
        <f t="shared" si="144"/>
        <v>5.6611935031445562</v>
      </c>
      <c r="CG114" s="18">
        <f t="shared" si="145"/>
        <v>2.7748911286072597</v>
      </c>
      <c r="CH114" s="18">
        <f t="shared" si="146"/>
        <v>0.38683699040145791</v>
      </c>
      <c r="CI114" s="18">
        <f t="shared" si="147"/>
        <v>1.473283488033146</v>
      </c>
      <c r="CJ114" s="17">
        <f t="shared" si="148"/>
        <v>0.38683699040145791</v>
      </c>
      <c r="CK114" s="16" t="str">
        <f t="shared" si="149"/>
        <v>C3</v>
      </c>
      <c r="CL114" s="16">
        <f t="shared" si="150"/>
        <v>0.14964285714285763</v>
      </c>
      <c r="CN114" s="16">
        <v>108</v>
      </c>
      <c r="CO114" s="17">
        <v>6.3</v>
      </c>
      <c r="CP114" s="17">
        <v>1.8</v>
      </c>
      <c r="CQ114" s="17">
        <v>7.3</v>
      </c>
      <c r="CR114" s="17">
        <v>2.9</v>
      </c>
      <c r="CS114" s="18">
        <f t="shared" si="151"/>
        <v>5.6611935031445562</v>
      </c>
      <c r="CT114" s="18">
        <f t="shared" si="152"/>
        <v>2.7748911286072597</v>
      </c>
      <c r="CU114" s="18">
        <f t="shared" si="153"/>
        <v>0.38683699040145791</v>
      </c>
      <c r="CV114" s="18">
        <f t="shared" si="154"/>
        <v>1.4835401225762757</v>
      </c>
      <c r="CW114" s="17">
        <f t="shared" si="155"/>
        <v>0.38683699040145791</v>
      </c>
      <c r="CX114" s="16" t="str">
        <f t="shared" si="156"/>
        <v>C3</v>
      </c>
      <c r="CY114" s="16">
        <f t="shared" si="157"/>
        <v>0.14964285714285763</v>
      </c>
    </row>
    <row r="115" spans="1:103" x14ac:dyDescent="0.35">
      <c r="A115" s="16">
        <v>109</v>
      </c>
      <c r="B115" s="17">
        <v>5.8</v>
      </c>
      <c r="C115" s="17">
        <v>1.8</v>
      </c>
      <c r="D115" s="17">
        <v>6.7</v>
      </c>
      <c r="E115" s="17">
        <v>2.5</v>
      </c>
      <c r="F115" s="18">
        <f t="shared" si="158"/>
        <v>5.0477717856495854</v>
      </c>
      <c r="G115" s="18">
        <f t="shared" si="159"/>
        <v>1.431782106327635</v>
      </c>
      <c r="H115" s="18">
        <f t="shared" si="104"/>
        <v>1.1532562594670797</v>
      </c>
      <c r="I115" s="18">
        <f t="shared" si="105"/>
        <v>1.2124355652982137</v>
      </c>
      <c r="J115" s="17">
        <f t="shared" si="106"/>
        <v>1.1532562594670797</v>
      </c>
      <c r="K115" s="16" t="str">
        <f t="shared" si="107"/>
        <v>C3</v>
      </c>
      <c r="L115" s="16">
        <f t="shared" si="108"/>
        <v>1.33</v>
      </c>
      <c r="N115" s="22">
        <v>109</v>
      </c>
      <c r="O115" s="23">
        <v>5.8</v>
      </c>
      <c r="P115" s="23">
        <v>1.8</v>
      </c>
      <c r="Q115" s="23">
        <v>6.7</v>
      </c>
      <c r="R115" s="23">
        <v>2.5</v>
      </c>
      <c r="S115" s="24">
        <f t="shared" si="109"/>
        <v>4.9610284369910236</v>
      </c>
      <c r="T115" s="24">
        <f t="shared" si="110"/>
        <v>1.6177531395298075</v>
      </c>
      <c r="U115" s="24">
        <f t="shared" si="111"/>
        <v>0.89833641262575437</v>
      </c>
      <c r="V115" s="24">
        <f t="shared" si="112"/>
        <v>0.78177776291490553</v>
      </c>
      <c r="W115" s="23">
        <f t="shared" si="113"/>
        <v>0.78177776291490553</v>
      </c>
      <c r="X115" s="22" t="str">
        <f t="shared" si="114"/>
        <v>C4</v>
      </c>
      <c r="Y115" s="22">
        <f t="shared" si="115"/>
        <v>0.61117647058823421</v>
      </c>
      <c r="AA115" s="22">
        <v>109</v>
      </c>
      <c r="AB115" s="23">
        <v>5.8</v>
      </c>
      <c r="AC115" s="23">
        <v>1.8</v>
      </c>
      <c r="AD115" s="23">
        <v>6.7</v>
      </c>
      <c r="AE115" s="23">
        <v>2.5</v>
      </c>
      <c r="AF115" s="24">
        <f t="shared" si="116"/>
        <v>5.0448473147426123</v>
      </c>
      <c r="AG115" s="24">
        <f t="shared" si="117"/>
        <v>1.7420425422888932</v>
      </c>
      <c r="AH115" s="24">
        <f t="shared" si="118"/>
        <v>0.99910674390391718</v>
      </c>
      <c r="AI115" s="24">
        <f t="shared" si="119"/>
        <v>0.72990948558219038</v>
      </c>
      <c r="AJ115" s="23">
        <f t="shared" si="120"/>
        <v>0.72990948558219038</v>
      </c>
      <c r="AK115" s="22" t="str">
        <f t="shared" si="121"/>
        <v>C4</v>
      </c>
      <c r="AL115" s="22">
        <f t="shared" si="122"/>
        <v>0.53276785714285779</v>
      </c>
      <c r="AN115" s="22">
        <v>109</v>
      </c>
      <c r="AO115" s="23">
        <v>5.8</v>
      </c>
      <c r="AP115" s="23">
        <v>1.8</v>
      </c>
      <c r="AQ115" s="23">
        <v>6.7</v>
      </c>
      <c r="AR115" s="23">
        <v>2.5</v>
      </c>
      <c r="AS115" s="24">
        <f t="shared" si="123"/>
        <v>5.0448473147426123</v>
      </c>
      <c r="AT115" s="24">
        <f t="shared" si="124"/>
        <v>1.8440184380856932</v>
      </c>
      <c r="AU115" s="24">
        <f t="shared" si="125"/>
        <v>1.1381332181349537</v>
      </c>
      <c r="AV115" s="24">
        <f t="shared" si="126"/>
        <v>0.74916559379403125</v>
      </c>
      <c r="AW115" s="23">
        <f t="shared" si="127"/>
        <v>0.74916559379403125</v>
      </c>
      <c r="AX115" s="22" t="str">
        <f t="shared" si="128"/>
        <v>C4</v>
      </c>
      <c r="AY115" s="22">
        <f t="shared" si="129"/>
        <v>0.56124908692476339</v>
      </c>
      <c r="BA115" s="22">
        <v>109</v>
      </c>
      <c r="BB115" s="23">
        <v>5.8</v>
      </c>
      <c r="BC115" s="23">
        <v>1.8</v>
      </c>
      <c r="BD115" s="23">
        <v>6.7</v>
      </c>
      <c r="BE115" s="23">
        <v>2.5</v>
      </c>
      <c r="BF115" s="24">
        <f t="shared" si="130"/>
        <v>5.0448473147426123</v>
      </c>
      <c r="BG115" s="24">
        <f t="shared" si="131"/>
        <v>1.9364476614291812</v>
      </c>
      <c r="BH115" s="24">
        <f t="shared" si="132"/>
        <v>1.1418187246669247</v>
      </c>
      <c r="BI115" s="24">
        <f t="shared" si="133"/>
        <v>0.79025900660521453</v>
      </c>
      <c r="BJ115" s="23">
        <f t="shared" si="134"/>
        <v>0.79025900660521453</v>
      </c>
      <c r="BK115" s="22" t="str">
        <f t="shared" si="135"/>
        <v>C4</v>
      </c>
      <c r="BL115" s="22">
        <f t="shared" si="136"/>
        <v>0.62450929752066053</v>
      </c>
      <c r="BN115" s="22">
        <v>109</v>
      </c>
      <c r="BO115" s="23">
        <v>5.8</v>
      </c>
      <c r="BP115" s="23">
        <v>1.8</v>
      </c>
      <c r="BQ115" s="23">
        <v>6.7</v>
      </c>
      <c r="BR115" s="23">
        <v>2.5</v>
      </c>
      <c r="BS115" s="24">
        <f t="shared" si="137"/>
        <v>5.0448473147426123</v>
      </c>
      <c r="BT115" s="24">
        <f t="shared" si="138"/>
        <v>1.9926978534832178</v>
      </c>
      <c r="BU115" s="24">
        <f t="shared" si="139"/>
        <v>1.101532015451703</v>
      </c>
      <c r="BV115" s="24">
        <f t="shared" si="140"/>
        <v>0.81172003424127637</v>
      </c>
      <c r="BW115" s="23">
        <f t="shared" si="141"/>
        <v>0.81172003424127637</v>
      </c>
      <c r="BX115" s="22" t="str">
        <f t="shared" si="142"/>
        <v>C4</v>
      </c>
      <c r="BY115" s="22">
        <f t="shared" si="143"/>
        <v>0.65888941398865886</v>
      </c>
      <c r="CA115" s="22">
        <v>109</v>
      </c>
      <c r="CB115" s="23">
        <v>5.8</v>
      </c>
      <c r="CC115" s="23">
        <v>1.8</v>
      </c>
      <c r="CD115" s="23">
        <v>6.7</v>
      </c>
      <c r="CE115" s="23">
        <v>2.5</v>
      </c>
      <c r="CF115" s="24">
        <f t="shared" si="144"/>
        <v>5.0448473147426123</v>
      </c>
      <c r="CG115" s="24">
        <f t="shared" si="145"/>
        <v>2.0466968862155248</v>
      </c>
      <c r="CH115" s="24">
        <f t="shared" si="146"/>
        <v>1.0675405646357703</v>
      </c>
      <c r="CI115" s="24">
        <f t="shared" si="147"/>
        <v>0.84836955554627236</v>
      </c>
      <c r="CJ115" s="23">
        <f t="shared" si="148"/>
        <v>0.84836955554627236</v>
      </c>
      <c r="CK115" s="22" t="str">
        <f t="shared" si="149"/>
        <v>C4</v>
      </c>
      <c r="CL115" s="22">
        <f t="shared" si="150"/>
        <v>0.71973090277777974</v>
      </c>
      <c r="CN115" s="22">
        <v>109</v>
      </c>
      <c r="CO115" s="23">
        <v>5.8</v>
      </c>
      <c r="CP115" s="23">
        <v>1.8</v>
      </c>
      <c r="CQ115" s="23">
        <v>6.7</v>
      </c>
      <c r="CR115" s="23">
        <v>2.5</v>
      </c>
      <c r="CS115" s="24">
        <f t="shared" si="151"/>
        <v>5.0448473147426123</v>
      </c>
      <c r="CT115" s="24">
        <f t="shared" si="152"/>
        <v>2.0466968862155248</v>
      </c>
      <c r="CU115" s="24">
        <f t="shared" si="153"/>
        <v>1.0675405646357703</v>
      </c>
      <c r="CV115" s="24">
        <f t="shared" si="154"/>
        <v>0.85635289156133942</v>
      </c>
      <c r="CW115" s="23">
        <f t="shared" si="155"/>
        <v>0.85635289156133942</v>
      </c>
      <c r="CX115" s="22" t="str">
        <f t="shared" si="156"/>
        <v>C4</v>
      </c>
      <c r="CY115" s="22">
        <f t="shared" si="157"/>
        <v>0.73334027488546716</v>
      </c>
    </row>
    <row r="116" spans="1:103" x14ac:dyDescent="0.35">
      <c r="A116" s="16">
        <v>110</v>
      </c>
      <c r="B116" s="17">
        <v>6.1</v>
      </c>
      <c r="C116" s="17">
        <v>2.5</v>
      </c>
      <c r="D116" s="17">
        <v>7.2</v>
      </c>
      <c r="E116" s="17">
        <v>3.6</v>
      </c>
      <c r="F116" s="18">
        <f t="shared" si="158"/>
        <v>5.6391488719486729</v>
      </c>
      <c r="G116" s="18">
        <f t="shared" si="159"/>
        <v>1.9157244060668015</v>
      </c>
      <c r="H116" s="18">
        <f t="shared" si="104"/>
        <v>0.95393920141694599</v>
      </c>
      <c r="I116" s="18">
        <f t="shared" si="105"/>
        <v>1.2529964086141663</v>
      </c>
      <c r="J116" s="17">
        <f t="shared" si="106"/>
        <v>0.95393920141694599</v>
      </c>
      <c r="K116" s="16" t="str">
        <f t="shared" si="107"/>
        <v>C3</v>
      </c>
      <c r="L116" s="16">
        <f t="shared" si="108"/>
        <v>0.9100000000000007</v>
      </c>
      <c r="N116" s="16">
        <v>110</v>
      </c>
      <c r="O116" s="17">
        <v>6.1</v>
      </c>
      <c r="P116" s="17">
        <v>2.5</v>
      </c>
      <c r="Q116" s="17">
        <v>7.2</v>
      </c>
      <c r="R116" s="17">
        <v>3.6</v>
      </c>
      <c r="S116" s="18">
        <f t="shared" si="109"/>
        <v>5.5748770509335683</v>
      </c>
      <c r="T116" s="18">
        <f t="shared" si="110"/>
        <v>2.4850629607459136</v>
      </c>
      <c r="U116" s="18">
        <f t="shared" si="111"/>
        <v>0.61014053147127034</v>
      </c>
      <c r="V116" s="18">
        <f t="shared" si="112"/>
        <v>1.2158270000775779</v>
      </c>
      <c r="W116" s="17">
        <f t="shared" si="113"/>
        <v>0.61014053147127034</v>
      </c>
      <c r="X116" s="16" t="str">
        <f t="shared" si="114"/>
        <v>C3</v>
      </c>
      <c r="Y116" s="16">
        <f t="shared" si="115"/>
        <v>0.37227146814404422</v>
      </c>
      <c r="AA116" s="16">
        <v>110</v>
      </c>
      <c r="AB116" s="17">
        <v>6.1</v>
      </c>
      <c r="AC116" s="17">
        <v>2.5</v>
      </c>
      <c r="AD116" s="17">
        <v>7.2</v>
      </c>
      <c r="AE116" s="17">
        <v>3.6</v>
      </c>
      <c r="AF116" s="18">
        <f t="shared" si="116"/>
        <v>5.6737349905323589</v>
      </c>
      <c r="AG116" s="18">
        <f t="shared" si="117"/>
        <v>2.6101643306848397</v>
      </c>
      <c r="AH116" s="18">
        <f t="shared" si="118"/>
        <v>0.69667578030038013</v>
      </c>
      <c r="AI116" s="18">
        <f t="shared" si="119"/>
        <v>1.2780775183286601</v>
      </c>
      <c r="AJ116" s="17">
        <f t="shared" si="120"/>
        <v>0.69667578030038013</v>
      </c>
      <c r="AK116" s="16" t="str">
        <f t="shared" si="121"/>
        <v>C3</v>
      </c>
      <c r="AL116" s="16">
        <f t="shared" si="122"/>
        <v>0.48535714285714354</v>
      </c>
      <c r="AN116" s="16">
        <v>110</v>
      </c>
      <c r="AO116" s="17">
        <v>6.1</v>
      </c>
      <c r="AP116" s="17">
        <v>2.5</v>
      </c>
      <c r="AQ116" s="17">
        <v>7.2</v>
      </c>
      <c r="AR116" s="17">
        <v>3.6</v>
      </c>
      <c r="AS116" s="18">
        <f t="shared" si="123"/>
        <v>5.6737349905323589</v>
      </c>
      <c r="AT116" s="18">
        <f t="shared" si="124"/>
        <v>2.7127852845369089</v>
      </c>
      <c r="AU116" s="18">
        <f t="shared" si="125"/>
        <v>0.70735226176370081</v>
      </c>
      <c r="AV116" s="18">
        <f t="shared" si="126"/>
        <v>1.3682323990227596</v>
      </c>
      <c r="AW116" s="17">
        <f t="shared" si="127"/>
        <v>0.70735226176370081</v>
      </c>
      <c r="AX116" s="16" t="str">
        <f t="shared" si="128"/>
        <v>C3</v>
      </c>
      <c r="AY116" s="16">
        <f t="shared" si="129"/>
        <v>0.50034722222222305</v>
      </c>
      <c r="BA116" s="16">
        <v>110</v>
      </c>
      <c r="BB116" s="17">
        <v>6.1</v>
      </c>
      <c r="BC116" s="17">
        <v>2.5</v>
      </c>
      <c r="BD116" s="17">
        <v>7.2</v>
      </c>
      <c r="BE116" s="17">
        <v>3.6</v>
      </c>
      <c r="BF116" s="18">
        <f t="shared" si="130"/>
        <v>5.6737349905323589</v>
      </c>
      <c r="BG116" s="18">
        <f t="shared" si="131"/>
        <v>2.8125227271809004</v>
      </c>
      <c r="BH116" s="18">
        <f t="shared" si="132"/>
        <v>0.73739406018763176</v>
      </c>
      <c r="BI116" s="18">
        <f t="shared" si="133"/>
        <v>1.4341485365168385</v>
      </c>
      <c r="BJ116" s="17">
        <f t="shared" si="134"/>
        <v>0.73739406018763176</v>
      </c>
      <c r="BK116" s="16" t="str">
        <f t="shared" si="135"/>
        <v>C3</v>
      </c>
      <c r="BL116" s="16">
        <f t="shared" si="136"/>
        <v>0.54375000000000073</v>
      </c>
      <c r="BN116" s="16">
        <v>110</v>
      </c>
      <c r="BO116" s="17">
        <v>6.1</v>
      </c>
      <c r="BP116" s="17">
        <v>2.5</v>
      </c>
      <c r="BQ116" s="17">
        <v>7.2</v>
      </c>
      <c r="BR116" s="17">
        <v>3.6</v>
      </c>
      <c r="BS116" s="18">
        <f t="shared" si="137"/>
        <v>5.6737349905323589</v>
      </c>
      <c r="BT116" s="18">
        <f t="shared" si="138"/>
        <v>2.86315804725644</v>
      </c>
      <c r="BU116" s="18">
        <f t="shared" si="139"/>
        <v>0.69580314158123746</v>
      </c>
      <c r="BV116" s="18">
        <f t="shared" si="140"/>
        <v>1.4996297589700809</v>
      </c>
      <c r="BW116" s="17">
        <f t="shared" si="141"/>
        <v>0.69580314158123746</v>
      </c>
      <c r="BX116" s="16" t="str">
        <f t="shared" si="142"/>
        <v>C3</v>
      </c>
      <c r="BY116" s="16">
        <f t="shared" si="143"/>
        <v>0.4841420118343196</v>
      </c>
      <c r="CA116" s="16">
        <v>110</v>
      </c>
      <c r="CB116" s="17">
        <v>6.1</v>
      </c>
      <c r="CC116" s="17">
        <v>2.5</v>
      </c>
      <c r="CD116" s="17">
        <v>7.2</v>
      </c>
      <c r="CE116" s="17">
        <v>3.6</v>
      </c>
      <c r="CF116" s="18">
        <f t="shared" si="144"/>
        <v>5.6737349905323589</v>
      </c>
      <c r="CG116" s="18">
        <f t="shared" si="145"/>
        <v>2.9275496736029516</v>
      </c>
      <c r="CH116" s="18">
        <f t="shared" si="146"/>
        <v>0.66197755680558068</v>
      </c>
      <c r="CI116" s="18">
        <f t="shared" si="147"/>
        <v>1.5466838406014913</v>
      </c>
      <c r="CJ116" s="17">
        <f t="shared" si="148"/>
        <v>0.66197755680558068</v>
      </c>
      <c r="CK116" s="16" t="str">
        <f t="shared" si="149"/>
        <v>C3</v>
      </c>
      <c r="CL116" s="16">
        <f t="shared" si="150"/>
        <v>0.43821428571428578</v>
      </c>
      <c r="CN116" s="16">
        <v>110</v>
      </c>
      <c r="CO116" s="17">
        <v>6.1</v>
      </c>
      <c r="CP116" s="17">
        <v>2.5</v>
      </c>
      <c r="CQ116" s="17">
        <v>7.2</v>
      </c>
      <c r="CR116" s="17">
        <v>3.6</v>
      </c>
      <c r="CS116" s="18">
        <f t="shared" si="151"/>
        <v>5.6737349905323589</v>
      </c>
      <c r="CT116" s="18">
        <f t="shared" si="152"/>
        <v>2.9275496736029516</v>
      </c>
      <c r="CU116" s="18">
        <f t="shared" si="153"/>
        <v>0.66197755680558068</v>
      </c>
      <c r="CV116" s="18">
        <f t="shared" si="154"/>
        <v>1.5596550735194159</v>
      </c>
      <c r="CW116" s="17">
        <f t="shared" si="155"/>
        <v>0.66197755680558068</v>
      </c>
      <c r="CX116" s="16" t="str">
        <f t="shared" si="156"/>
        <v>C3</v>
      </c>
      <c r="CY116" s="16">
        <f t="shared" si="157"/>
        <v>0.43821428571428578</v>
      </c>
    </row>
    <row r="117" spans="1:103" x14ac:dyDescent="0.35">
      <c r="A117" s="22">
        <v>111</v>
      </c>
      <c r="B117" s="23">
        <v>5.0999999999999996</v>
      </c>
      <c r="C117" s="23">
        <v>2</v>
      </c>
      <c r="D117" s="23">
        <v>6.5</v>
      </c>
      <c r="E117" s="23">
        <v>3.2</v>
      </c>
      <c r="F117" s="24">
        <f t="shared" si="158"/>
        <v>4.3566041821583932</v>
      </c>
      <c r="G117" s="24">
        <f t="shared" si="159"/>
        <v>0.60827625302982158</v>
      </c>
      <c r="H117" s="24">
        <f t="shared" si="104"/>
        <v>1.0535653752852741</v>
      </c>
      <c r="I117" s="24">
        <f t="shared" si="105"/>
        <v>0.55677643628300233</v>
      </c>
      <c r="J117" s="23">
        <f t="shared" si="106"/>
        <v>0.55677643628300233</v>
      </c>
      <c r="K117" s="22" t="str">
        <f t="shared" si="107"/>
        <v>C4</v>
      </c>
      <c r="L117" s="22">
        <f t="shared" si="108"/>
        <v>0.31000000000000016</v>
      </c>
      <c r="N117" s="22">
        <v>111</v>
      </c>
      <c r="O117" s="23">
        <v>5.0999999999999996</v>
      </c>
      <c r="P117" s="23">
        <v>2</v>
      </c>
      <c r="Q117" s="23">
        <v>6.5</v>
      </c>
      <c r="R117" s="23">
        <v>3.2</v>
      </c>
      <c r="S117" s="24">
        <f t="shared" si="109"/>
        <v>4.2784502434838405</v>
      </c>
      <c r="T117" s="24">
        <f t="shared" si="110"/>
        <v>1.1226307601491925</v>
      </c>
      <c r="U117" s="24">
        <f t="shared" si="111"/>
        <v>1.2254571197535125</v>
      </c>
      <c r="V117" s="24">
        <f t="shared" si="112"/>
        <v>0.35062968566650088</v>
      </c>
      <c r="W117" s="23">
        <f t="shared" si="113"/>
        <v>0.35062968566650088</v>
      </c>
      <c r="X117" s="22" t="str">
        <f t="shared" si="114"/>
        <v>C4</v>
      </c>
      <c r="Y117" s="22">
        <f t="shared" si="115"/>
        <v>0.12294117647058921</v>
      </c>
      <c r="AA117" s="22">
        <v>111</v>
      </c>
      <c r="AB117" s="23">
        <v>5.0999999999999996</v>
      </c>
      <c r="AC117" s="23">
        <v>2</v>
      </c>
      <c r="AD117" s="23">
        <v>6.5</v>
      </c>
      <c r="AE117" s="23">
        <v>3.2</v>
      </c>
      <c r="AF117" s="24">
        <f t="shared" si="116"/>
        <v>4.3702082013541856</v>
      </c>
      <c r="AG117" s="24">
        <f t="shared" si="117"/>
        <v>1.2427939413063855</v>
      </c>
      <c r="AH117" s="24">
        <f t="shared" si="118"/>
        <v>1.3886015575802475</v>
      </c>
      <c r="AI117" s="24">
        <f t="shared" si="119"/>
        <v>0.33687110718662461</v>
      </c>
      <c r="AJ117" s="23">
        <f t="shared" si="120"/>
        <v>0.33687110718662461</v>
      </c>
      <c r="AK117" s="22" t="str">
        <f t="shared" si="121"/>
        <v>C4</v>
      </c>
      <c r="AL117" s="22">
        <f t="shared" si="122"/>
        <v>0.11348214285714232</v>
      </c>
      <c r="AN117" s="22">
        <v>111</v>
      </c>
      <c r="AO117" s="23">
        <v>5.0999999999999996</v>
      </c>
      <c r="AP117" s="23">
        <v>2</v>
      </c>
      <c r="AQ117" s="23">
        <v>6.5</v>
      </c>
      <c r="AR117" s="23">
        <v>3.2</v>
      </c>
      <c r="AS117" s="24">
        <f t="shared" si="123"/>
        <v>4.3702082013541856</v>
      </c>
      <c r="AT117" s="24">
        <f t="shared" si="124"/>
        <v>1.3432810577090706</v>
      </c>
      <c r="AU117" s="24">
        <f t="shared" si="125"/>
        <v>1.5330842188941312</v>
      </c>
      <c r="AV117" s="24">
        <f t="shared" si="126"/>
        <v>0.31045808422377646</v>
      </c>
      <c r="AW117" s="23">
        <f t="shared" si="127"/>
        <v>0.31045808422377646</v>
      </c>
      <c r="AX117" s="22" t="str">
        <f t="shared" si="128"/>
        <v>C4</v>
      </c>
      <c r="AY117" s="22">
        <f t="shared" si="129"/>
        <v>9.6384222059897481E-2</v>
      </c>
      <c r="BA117" s="22">
        <v>111</v>
      </c>
      <c r="BB117" s="23">
        <v>5.0999999999999996</v>
      </c>
      <c r="BC117" s="23">
        <v>2</v>
      </c>
      <c r="BD117" s="23">
        <v>6.5</v>
      </c>
      <c r="BE117" s="23">
        <v>3.2</v>
      </c>
      <c r="BF117" s="24">
        <f t="shared" si="130"/>
        <v>4.3702082013541856</v>
      </c>
      <c r="BG117" s="24">
        <f t="shared" si="131"/>
        <v>1.4426341122468238</v>
      </c>
      <c r="BH117" s="24">
        <f t="shared" si="132"/>
        <v>1.548789850173355</v>
      </c>
      <c r="BI117" s="24">
        <f t="shared" si="133"/>
        <v>0.2999397322383397</v>
      </c>
      <c r="BJ117" s="23">
        <f t="shared" si="134"/>
        <v>0.2999397322383397</v>
      </c>
      <c r="BK117" s="22" t="str">
        <f t="shared" si="135"/>
        <v>C4</v>
      </c>
      <c r="BL117" s="22">
        <f t="shared" si="136"/>
        <v>8.9963842975206917E-2</v>
      </c>
      <c r="BN117" s="22">
        <v>111</v>
      </c>
      <c r="BO117" s="23">
        <v>5.0999999999999996</v>
      </c>
      <c r="BP117" s="23">
        <v>2</v>
      </c>
      <c r="BQ117" s="23">
        <v>6.5</v>
      </c>
      <c r="BR117" s="23">
        <v>3.2</v>
      </c>
      <c r="BS117" s="24">
        <f t="shared" si="137"/>
        <v>4.3702082013541856</v>
      </c>
      <c r="BT117" s="24">
        <f t="shared" si="138"/>
        <v>1.492457738473784</v>
      </c>
      <c r="BU117" s="24">
        <f t="shared" si="139"/>
        <v>1.4929023398902244</v>
      </c>
      <c r="BV117" s="24">
        <f t="shared" si="140"/>
        <v>0.32265586201556334</v>
      </c>
      <c r="BW117" s="23">
        <f t="shared" si="141"/>
        <v>0.32265586201556334</v>
      </c>
      <c r="BX117" s="22" t="str">
        <f t="shared" si="142"/>
        <v>C4</v>
      </c>
      <c r="BY117" s="22">
        <f t="shared" si="143"/>
        <v>0.10410680529300625</v>
      </c>
      <c r="CA117" s="22">
        <v>111</v>
      </c>
      <c r="CB117" s="23">
        <v>5.0999999999999996</v>
      </c>
      <c r="CC117" s="23">
        <v>2</v>
      </c>
      <c r="CD117" s="23">
        <v>6.5</v>
      </c>
      <c r="CE117" s="23">
        <v>3.2</v>
      </c>
      <c r="CF117" s="24">
        <f t="shared" si="144"/>
        <v>4.3702082013541856</v>
      </c>
      <c r="CG117" s="24">
        <f t="shared" si="145"/>
        <v>1.5563181033391491</v>
      </c>
      <c r="CH117" s="24">
        <f t="shared" si="146"/>
        <v>1.4386253359171943</v>
      </c>
      <c r="CI117" s="24">
        <f t="shared" si="147"/>
        <v>0.31842985011528679</v>
      </c>
      <c r="CJ117" s="23">
        <f t="shared" si="148"/>
        <v>0.31842985011528679</v>
      </c>
      <c r="CK117" s="22" t="str">
        <f t="shared" si="149"/>
        <v>C4</v>
      </c>
      <c r="CL117" s="22">
        <f t="shared" si="150"/>
        <v>0.10139756944444402</v>
      </c>
      <c r="CN117" s="22">
        <v>111</v>
      </c>
      <c r="CO117" s="23">
        <v>5.0999999999999996</v>
      </c>
      <c r="CP117" s="23">
        <v>2</v>
      </c>
      <c r="CQ117" s="23">
        <v>6.5</v>
      </c>
      <c r="CR117" s="23">
        <v>3.2</v>
      </c>
      <c r="CS117" s="24">
        <f t="shared" si="151"/>
        <v>4.3702082013541856</v>
      </c>
      <c r="CT117" s="24">
        <f t="shared" si="152"/>
        <v>1.5563181033391491</v>
      </c>
      <c r="CU117" s="24">
        <f t="shared" si="153"/>
        <v>1.4386253359171943</v>
      </c>
      <c r="CV117" s="24">
        <f t="shared" si="154"/>
        <v>0.32368016051966375</v>
      </c>
      <c r="CW117" s="23">
        <f t="shared" si="155"/>
        <v>0.32368016051966375</v>
      </c>
      <c r="CX117" s="22" t="str">
        <f t="shared" si="156"/>
        <v>C4</v>
      </c>
      <c r="CY117" s="22">
        <f t="shared" si="157"/>
        <v>0.1047688463140353</v>
      </c>
    </row>
    <row r="118" spans="1:103" x14ac:dyDescent="0.35">
      <c r="A118" s="22">
        <v>112</v>
      </c>
      <c r="B118" s="23">
        <v>5.3</v>
      </c>
      <c r="C118" s="23">
        <v>1.9</v>
      </c>
      <c r="D118" s="23">
        <v>6.4</v>
      </c>
      <c r="E118" s="23">
        <v>2.7</v>
      </c>
      <c r="F118" s="24">
        <f t="shared" si="158"/>
        <v>4.5199557519958091</v>
      </c>
      <c r="G118" s="24">
        <f t="shared" si="159"/>
        <v>0.90553851381374117</v>
      </c>
      <c r="H118" s="24">
        <f t="shared" si="104"/>
        <v>1.1045361017187261</v>
      </c>
      <c r="I118" s="24">
        <f t="shared" si="105"/>
        <v>0.83666002653407534</v>
      </c>
      <c r="J118" s="23">
        <f t="shared" si="106"/>
        <v>0.83666002653407534</v>
      </c>
      <c r="K118" s="22" t="str">
        <f t="shared" si="107"/>
        <v>C4</v>
      </c>
      <c r="L118" s="22">
        <f t="shared" si="108"/>
        <v>0.69999999999999962</v>
      </c>
      <c r="N118" s="22">
        <v>112</v>
      </c>
      <c r="O118" s="23">
        <v>5.3</v>
      </c>
      <c r="P118" s="23">
        <v>1.9</v>
      </c>
      <c r="Q118" s="23">
        <v>6.4</v>
      </c>
      <c r="R118" s="23">
        <v>2.7</v>
      </c>
      <c r="S118" s="24">
        <f t="shared" si="109"/>
        <v>4.4296947196727174</v>
      </c>
      <c r="T118" s="24">
        <f t="shared" si="110"/>
        <v>1.0806295114855373</v>
      </c>
      <c r="U118" s="24">
        <f t="shared" si="111"/>
        <v>1.2166208139704633</v>
      </c>
      <c r="V118" s="24">
        <f t="shared" si="112"/>
        <v>0.42426406871192934</v>
      </c>
      <c r="W118" s="23">
        <f t="shared" si="113"/>
        <v>0.42426406871192934</v>
      </c>
      <c r="X118" s="22" t="str">
        <f t="shared" si="114"/>
        <v>C4</v>
      </c>
      <c r="Y118" s="22">
        <f t="shared" si="115"/>
        <v>0.18000000000000071</v>
      </c>
      <c r="AA118" s="22">
        <v>112</v>
      </c>
      <c r="AB118" s="23">
        <v>5.3</v>
      </c>
      <c r="AC118" s="23">
        <v>1.9</v>
      </c>
      <c r="AD118" s="23">
        <v>6.4</v>
      </c>
      <c r="AE118" s="23">
        <v>2.7</v>
      </c>
      <c r="AF118" s="24">
        <f t="shared" si="116"/>
        <v>4.5128676720178911</v>
      </c>
      <c r="AG118" s="24">
        <f t="shared" si="117"/>
        <v>1.2047318729954055</v>
      </c>
      <c r="AH118" s="24">
        <f t="shared" si="118"/>
        <v>1.3710006772948216</v>
      </c>
      <c r="AI118" s="24">
        <f t="shared" si="119"/>
        <v>0.34524835781134106</v>
      </c>
      <c r="AJ118" s="23">
        <f t="shared" si="120"/>
        <v>0.34524835781134106</v>
      </c>
      <c r="AK118" s="22" t="str">
        <f t="shared" si="121"/>
        <v>C4</v>
      </c>
      <c r="AL118" s="22">
        <f t="shared" si="122"/>
        <v>0.11919642857142779</v>
      </c>
      <c r="AN118" s="22">
        <v>112</v>
      </c>
      <c r="AO118" s="23">
        <v>5.3</v>
      </c>
      <c r="AP118" s="23">
        <v>1.9</v>
      </c>
      <c r="AQ118" s="23">
        <v>6.4</v>
      </c>
      <c r="AR118" s="23">
        <v>2.7</v>
      </c>
      <c r="AS118" s="24">
        <f t="shared" si="123"/>
        <v>4.5128676720178911</v>
      </c>
      <c r="AT118" s="24">
        <f t="shared" si="124"/>
        <v>1.3101160253962241</v>
      </c>
      <c r="AU118" s="24">
        <f t="shared" si="125"/>
        <v>1.5249089225990606</v>
      </c>
      <c r="AV118" s="24">
        <f t="shared" si="126"/>
        <v>0.28740291974180354</v>
      </c>
      <c r="AW118" s="23">
        <f t="shared" si="127"/>
        <v>0.28740291974180354</v>
      </c>
      <c r="AX118" s="22" t="str">
        <f t="shared" si="128"/>
        <v>C4</v>
      </c>
      <c r="AY118" s="22">
        <f t="shared" si="129"/>
        <v>8.2600438276113575E-2</v>
      </c>
      <c r="BA118" s="22">
        <v>112</v>
      </c>
      <c r="BB118" s="23">
        <v>5.3</v>
      </c>
      <c r="BC118" s="23">
        <v>1.9</v>
      </c>
      <c r="BD118" s="23">
        <v>6.4</v>
      </c>
      <c r="BE118" s="23">
        <v>2.7</v>
      </c>
      <c r="BF118" s="24">
        <f t="shared" si="130"/>
        <v>4.5128676720178911</v>
      </c>
      <c r="BG118" s="24">
        <f t="shared" si="131"/>
        <v>1.4093236611290472</v>
      </c>
      <c r="BH118" s="24">
        <f t="shared" si="132"/>
        <v>1.5358222553407677</v>
      </c>
      <c r="BI118" s="24">
        <f t="shared" si="133"/>
        <v>0.2754504200111102</v>
      </c>
      <c r="BJ118" s="23">
        <f t="shared" si="134"/>
        <v>0.2754504200111102</v>
      </c>
      <c r="BK118" s="22" t="str">
        <f t="shared" si="135"/>
        <v>C4</v>
      </c>
      <c r="BL118" s="22">
        <f t="shared" si="136"/>
        <v>7.5872933884297014E-2</v>
      </c>
      <c r="BN118" s="22">
        <v>112</v>
      </c>
      <c r="BO118" s="23">
        <v>5.3</v>
      </c>
      <c r="BP118" s="23">
        <v>1.9</v>
      </c>
      <c r="BQ118" s="23">
        <v>6.4</v>
      </c>
      <c r="BR118" s="23">
        <v>2.7</v>
      </c>
      <c r="BS118" s="24">
        <f t="shared" si="137"/>
        <v>4.5128676720178911</v>
      </c>
      <c r="BT118" s="24">
        <f t="shared" si="138"/>
        <v>1.4664926978466681</v>
      </c>
      <c r="BU118" s="24">
        <f t="shared" si="139"/>
        <v>1.4833394277737539</v>
      </c>
      <c r="BV118" s="24">
        <f t="shared" si="140"/>
        <v>0.25660462920178972</v>
      </c>
      <c r="BW118" s="23">
        <f t="shared" si="141"/>
        <v>0.25660462920178972</v>
      </c>
      <c r="BX118" s="22" t="str">
        <f t="shared" si="142"/>
        <v>C4</v>
      </c>
      <c r="BY118" s="22">
        <f t="shared" si="143"/>
        <v>6.5845935727787991E-2</v>
      </c>
      <c r="CA118" s="22">
        <v>112</v>
      </c>
      <c r="CB118" s="23">
        <v>5.3</v>
      </c>
      <c r="CC118" s="23">
        <v>1.9</v>
      </c>
      <c r="CD118" s="23">
        <v>6.4</v>
      </c>
      <c r="CE118" s="23">
        <v>2.7</v>
      </c>
      <c r="CF118" s="24">
        <f t="shared" si="144"/>
        <v>4.5128676720178911</v>
      </c>
      <c r="CG118" s="24">
        <f t="shared" si="145"/>
        <v>1.5214327516287185</v>
      </c>
      <c r="CH118" s="24">
        <f t="shared" si="146"/>
        <v>1.4346477915203746</v>
      </c>
      <c r="CI118" s="24">
        <f t="shared" si="147"/>
        <v>0.28236661059299883</v>
      </c>
      <c r="CJ118" s="23">
        <f t="shared" si="148"/>
        <v>0.28236661059299883</v>
      </c>
      <c r="CK118" s="22" t="str">
        <f t="shared" si="149"/>
        <v>C4</v>
      </c>
      <c r="CL118" s="22">
        <f t="shared" si="150"/>
        <v>7.9730902777778237E-2</v>
      </c>
      <c r="CN118" s="22">
        <v>112</v>
      </c>
      <c r="CO118" s="23">
        <v>5.3</v>
      </c>
      <c r="CP118" s="23">
        <v>1.9</v>
      </c>
      <c r="CQ118" s="23">
        <v>6.4</v>
      </c>
      <c r="CR118" s="23">
        <v>2.7</v>
      </c>
      <c r="CS118" s="24">
        <f t="shared" si="151"/>
        <v>4.5128676720178911</v>
      </c>
      <c r="CT118" s="24">
        <f t="shared" si="152"/>
        <v>1.5214327516287185</v>
      </c>
      <c r="CU118" s="24">
        <f t="shared" si="153"/>
        <v>1.4346477915203746</v>
      </c>
      <c r="CV118" s="24">
        <f t="shared" si="154"/>
        <v>0.28797935971204436</v>
      </c>
      <c r="CW118" s="23">
        <f t="shared" si="155"/>
        <v>0.28797935971204436</v>
      </c>
      <c r="CX118" s="22" t="str">
        <f t="shared" si="156"/>
        <v>C4</v>
      </c>
      <c r="CY118" s="22">
        <f t="shared" si="157"/>
        <v>8.2932111620159038E-2</v>
      </c>
    </row>
    <row r="119" spans="1:103" x14ac:dyDescent="0.35">
      <c r="A119" s="22">
        <v>113</v>
      </c>
      <c r="B119" s="23">
        <v>5.5</v>
      </c>
      <c r="C119" s="23">
        <v>2.1</v>
      </c>
      <c r="D119" s="23">
        <v>6.8</v>
      </c>
      <c r="E119" s="23">
        <v>3</v>
      </c>
      <c r="F119" s="24">
        <f t="shared" si="158"/>
        <v>4.8538644398046387</v>
      </c>
      <c r="G119" s="24">
        <f t="shared" si="159"/>
        <v>1.1090536506409414</v>
      </c>
      <c r="H119" s="24">
        <f t="shared" si="104"/>
        <v>0.86602540378443849</v>
      </c>
      <c r="I119" s="24">
        <f t="shared" si="105"/>
        <v>0.75498344352707458</v>
      </c>
      <c r="J119" s="23">
        <f t="shared" si="106"/>
        <v>0.75498344352707458</v>
      </c>
      <c r="K119" s="22" t="str">
        <f t="shared" si="107"/>
        <v>C4</v>
      </c>
      <c r="L119" s="22">
        <f t="shared" si="108"/>
        <v>0.5699999999999994</v>
      </c>
      <c r="N119" s="16">
        <v>113</v>
      </c>
      <c r="O119" s="17">
        <v>5.5</v>
      </c>
      <c r="P119" s="17">
        <v>2.1</v>
      </c>
      <c r="Q119" s="17">
        <v>6.8</v>
      </c>
      <c r="R119" s="17">
        <v>3</v>
      </c>
      <c r="S119" s="18">
        <f t="shared" si="109"/>
        <v>4.7768271543397427</v>
      </c>
      <c r="T119" s="18">
        <f t="shared" si="110"/>
        <v>1.5350864144482643</v>
      </c>
      <c r="U119" s="18">
        <f t="shared" si="111"/>
        <v>0.72522801839860129</v>
      </c>
      <c r="V119" s="18">
        <f t="shared" si="112"/>
        <v>0.34385359401589233</v>
      </c>
      <c r="W119" s="17">
        <f t="shared" si="113"/>
        <v>0.34385359401589233</v>
      </c>
      <c r="X119" s="16" t="str">
        <f t="shared" si="114"/>
        <v>C4</v>
      </c>
      <c r="Y119" s="16">
        <f t="shared" si="115"/>
        <v>0.11823529411764611</v>
      </c>
      <c r="AA119" s="22">
        <v>113</v>
      </c>
      <c r="AB119" s="23">
        <v>5.5</v>
      </c>
      <c r="AC119" s="23">
        <v>2.1</v>
      </c>
      <c r="AD119" s="23">
        <v>6.8</v>
      </c>
      <c r="AE119" s="23">
        <v>3</v>
      </c>
      <c r="AF119" s="24">
        <f t="shared" si="116"/>
        <v>4.8686163953978063</v>
      </c>
      <c r="AG119" s="24">
        <f t="shared" si="117"/>
        <v>1.6629006389239931</v>
      </c>
      <c r="AH119" s="24">
        <f t="shared" si="118"/>
        <v>0.88942196317126698</v>
      </c>
      <c r="AI119" s="24">
        <f t="shared" si="119"/>
        <v>0.35544238030134517</v>
      </c>
      <c r="AJ119" s="23">
        <f t="shared" si="120"/>
        <v>0.35544238030134517</v>
      </c>
      <c r="AK119" s="22" t="str">
        <f t="shared" si="121"/>
        <v>C4</v>
      </c>
      <c r="AL119" s="22">
        <f t="shared" si="122"/>
        <v>0.1263392857142861</v>
      </c>
      <c r="AN119" s="22">
        <v>113</v>
      </c>
      <c r="AO119" s="23">
        <v>5.5</v>
      </c>
      <c r="AP119" s="23">
        <v>2.1</v>
      </c>
      <c r="AQ119" s="23">
        <v>6.8</v>
      </c>
      <c r="AR119" s="23">
        <v>3</v>
      </c>
      <c r="AS119" s="24">
        <f t="shared" si="123"/>
        <v>4.8686163953978063</v>
      </c>
      <c r="AT119" s="24">
        <f t="shared" si="124"/>
        <v>1.7679377817106572</v>
      </c>
      <c r="AU119" s="24">
        <f t="shared" si="125"/>
        <v>1.0409997865300258</v>
      </c>
      <c r="AV119" s="24">
        <f t="shared" si="126"/>
        <v>0.42446201931819755</v>
      </c>
      <c r="AW119" s="23">
        <f t="shared" si="127"/>
        <v>0.42446201931819755</v>
      </c>
      <c r="AX119" s="22" t="str">
        <f t="shared" si="128"/>
        <v>C4</v>
      </c>
      <c r="AY119" s="22">
        <f t="shared" si="129"/>
        <v>0.18016800584368189</v>
      </c>
      <c r="BA119" s="22">
        <v>113</v>
      </c>
      <c r="BB119" s="23">
        <v>5.5</v>
      </c>
      <c r="BC119" s="23">
        <v>2.1</v>
      </c>
      <c r="BD119" s="23">
        <v>6.8</v>
      </c>
      <c r="BE119" s="23">
        <v>3</v>
      </c>
      <c r="BF119" s="24">
        <f t="shared" si="130"/>
        <v>4.8686163953978063</v>
      </c>
      <c r="BG119" s="24">
        <f t="shared" si="131"/>
        <v>1.8675001521236398</v>
      </c>
      <c r="BH119" s="24">
        <f t="shared" si="132"/>
        <v>1.0553435459602725</v>
      </c>
      <c r="BI119" s="24">
        <f t="shared" si="133"/>
        <v>0.49217534502241544</v>
      </c>
      <c r="BJ119" s="23">
        <f t="shared" si="134"/>
        <v>0.49217534502241544</v>
      </c>
      <c r="BK119" s="22" t="str">
        <f t="shared" si="135"/>
        <v>C4</v>
      </c>
      <c r="BL119" s="22">
        <f t="shared" si="136"/>
        <v>0.24223657024793369</v>
      </c>
      <c r="BN119" s="22">
        <v>113</v>
      </c>
      <c r="BO119" s="23">
        <v>5.5</v>
      </c>
      <c r="BP119" s="23">
        <v>2.1</v>
      </c>
      <c r="BQ119" s="23">
        <v>6.8</v>
      </c>
      <c r="BR119" s="23">
        <v>3</v>
      </c>
      <c r="BS119" s="24">
        <f t="shared" si="137"/>
        <v>4.8686163953978063</v>
      </c>
      <c r="BT119" s="24">
        <f t="shared" si="138"/>
        <v>1.9212840862700844</v>
      </c>
      <c r="BU119" s="24">
        <f t="shared" si="139"/>
        <v>0.99899357639600217</v>
      </c>
      <c r="BV119" s="24">
        <f t="shared" si="140"/>
        <v>0.55027489263723472</v>
      </c>
      <c r="BW119" s="23">
        <f t="shared" si="141"/>
        <v>0.55027489263723472</v>
      </c>
      <c r="BX119" s="22" t="str">
        <f t="shared" si="142"/>
        <v>C4</v>
      </c>
      <c r="BY119" s="22">
        <f t="shared" si="143"/>
        <v>0.30280245746692019</v>
      </c>
      <c r="CA119" s="22">
        <v>113</v>
      </c>
      <c r="CB119" s="23">
        <v>5.5</v>
      </c>
      <c r="CC119" s="23">
        <v>2.1</v>
      </c>
      <c r="CD119" s="23">
        <v>6.8</v>
      </c>
      <c r="CE119" s="23">
        <v>3</v>
      </c>
      <c r="CF119" s="24">
        <f t="shared" si="144"/>
        <v>4.8686163953978063</v>
      </c>
      <c r="CG119" s="24">
        <f t="shared" si="145"/>
        <v>1.984418179836442</v>
      </c>
      <c r="CH119" s="24">
        <f t="shared" si="146"/>
        <v>0.94472218138456032</v>
      </c>
      <c r="CI119" s="24">
        <f t="shared" si="147"/>
        <v>0.5934904403423682</v>
      </c>
      <c r="CJ119" s="23">
        <f t="shared" si="148"/>
        <v>0.5934904403423682</v>
      </c>
      <c r="CK119" s="22" t="str">
        <f t="shared" si="149"/>
        <v>C4</v>
      </c>
      <c r="CL119" s="22">
        <f t="shared" si="150"/>
        <v>0.35223090277777808</v>
      </c>
      <c r="CN119" s="22">
        <v>113</v>
      </c>
      <c r="CO119" s="23">
        <v>5.5</v>
      </c>
      <c r="CP119" s="23">
        <v>2.1</v>
      </c>
      <c r="CQ119" s="23">
        <v>6.8</v>
      </c>
      <c r="CR119" s="23">
        <v>3</v>
      </c>
      <c r="CS119" s="24">
        <f t="shared" si="151"/>
        <v>4.8686163953978063</v>
      </c>
      <c r="CT119" s="24">
        <f t="shared" si="152"/>
        <v>1.984418179836442</v>
      </c>
      <c r="CU119" s="24">
        <f t="shared" si="153"/>
        <v>0.94472218138456032</v>
      </c>
      <c r="CV119" s="24">
        <f t="shared" si="154"/>
        <v>0.60665818418322326</v>
      </c>
      <c r="CW119" s="23">
        <f t="shared" si="155"/>
        <v>0.60665818418322326</v>
      </c>
      <c r="CX119" s="22" t="str">
        <f t="shared" si="156"/>
        <v>C4</v>
      </c>
      <c r="CY119" s="22">
        <f t="shared" si="157"/>
        <v>0.36803415243648563</v>
      </c>
    </row>
    <row r="120" spans="1:103" x14ac:dyDescent="0.35">
      <c r="A120" s="13">
        <v>114</v>
      </c>
      <c r="B120" s="14">
        <v>5</v>
      </c>
      <c r="C120" s="14">
        <v>2</v>
      </c>
      <c r="D120" s="14">
        <v>5.7</v>
      </c>
      <c r="E120" s="14">
        <v>2.5</v>
      </c>
      <c r="F120" s="15">
        <f t="shared" si="158"/>
        <v>4.1904653679513926</v>
      </c>
      <c r="G120" s="15">
        <f t="shared" si="159"/>
        <v>1.1180339887498945</v>
      </c>
      <c r="H120" s="15">
        <f t="shared" si="104"/>
        <v>1.4999999999999998</v>
      </c>
      <c r="I120" s="15">
        <f t="shared" si="105"/>
        <v>1.1445523142259597</v>
      </c>
      <c r="J120" s="14">
        <f t="shared" si="106"/>
        <v>1.1180339887498945</v>
      </c>
      <c r="K120" s="13" t="str">
        <f t="shared" si="107"/>
        <v>C2</v>
      </c>
      <c r="L120" s="13">
        <f t="shared" si="108"/>
        <v>1.2499999999999991</v>
      </c>
      <c r="N120" s="13">
        <v>114</v>
      </c>
      <c r="O120" s="14">
        <v>5</v>
      </c>
      <c r="P120" s="14">
        <v>2</v>
      </c>
      <c r="Q120" s="14">
        <v>5.7</v>
      </c>
      <c r="R120" s="14">
        <v>2.5</v>
      </c>
      <c r="S120" s="15">
        <f t="shared" si="109"/>
        <v>4.0779703736442077</v>
      </c>
      <c r="T120" s="15">
        <f t="shared" si="110"/>
        <v>0.87576623039474555</v>
      </c>
      <c r="U120" s="15">
        <f t="shared" si="111"/>
        <v>1.9484563106366639</v>
      </c>
      <c r="V120" s="15">
        <f t="shared" si="112"/>
        <v>1.0344080432788614</v>
      </c>
      <c r="W120" s="14">
        <f t="shared" si="113"/>
        <v>0.87576623039474555</v>
      </c>
      <c r="X120" s="13" t="str">
        <f t="shared" si="114"/>
        <v>C2</v>
      </c>
      <c r="Y120" s="13">
        <f t="shared" si="115"/>
        <v>0.76696649029982256</v>
      </c>
      <c r="AA120" s="13">
        <v>114</v>
      </c>
      <c r="AB120" s="14">
        <v>5</v>
      </c>
      <c r="AC120" s="14">
        <v>2</v>
      </c>
      <c r="AD120" s="14">
        <v>5.7</v>
      </c>
      <c r="AE120" s="14">
        <v>2.5</v>
      </c>
      <c r="AF120" s="15">
        <f t="shared" si="116"/>
        <v>4.1452422665838951</v>
      </c>
      <c r="AG120" s="15">
        <f t="shared" si="117"/>
        <v>0.93750879753746352</v>
      </c>
      <c r="AH120" s="15">
        <f t="shared" si="118"/>
        <v>2.1229191492578607</v>
      </c>
      <c r="AI120" s="15">
        <f t="shared" si="119"/>
        <v>1.0020960176407381</v>
      </c>
      <c r="AJ120" s="14">
        <f t="shared" si="120"/>
        <v>0.93750879753746352</v>
      </c>
      <c r="AK120" s="13" t="str">
        <f t="shared" si="121"/>
        <v>C2</v>
      </c>
      <c r="AL120" s="13">
        <f t="shared" si="122"/>
        <v>0.87892274546014082</v>
      </c>
      <c r="AN120" s="22">
        <v>114</v>
      </c>
      <c r="AO120" s="23">
        <v>5</v>
      </c>
      <c r="AP120" s="23">
        <v>2</v>
      </c>
      <c r="AQ120" s="23">
        <v>5.7</v>
      </c>
      <c r="AR120" s="23">
        <v>2.5</v>
      </c>
      <c r="AS120" s="24">
        <f t="shared" si="123"/>
        <v>4.1452422665838951</v>
      </c>
      <c r="AT120" s="24">
        <f t="shared" si="124"/>
        <v>1.014891127165864</v>
      </c>
      <c r="AU120" s="24">
        <f t="shared" si="125"/>
        <v>2.2734732361643415</v>
      </c>
      <c r="AV120" s="24">
        <f t="shared" si="126"/>
        <v>0.93874868145034518</v>
      </c>
      <c r="AW120" s="23">
        <f t="shared" si="127"/>
        <v>0.93874868145034518</v>
      </c>
      <c r="AX120" s="22" t="str">
        <f t="shared" si="128"/>
        <v>C4</v>
      </c>
      <c r="AY120" s="22">
        <f t="shared" si="129"/>
        <v>0.88124908692476167</v>
      </c>
      <c r="BA120" s="22">
        <v>114</v>
      </c>
      <c r="BB120" s="23">
        <v>5</v>
      </c>
      <c r="BC120" s="23">
        <v>2</v>
      </c>
      <c r="BD120" s="23">
        <v>5.7</v>
      </c>
      <c r="BE120" s="23">
        <v>2.5</v>
      </c>
      <c r="BF120" s="24">
        <f t="shared" si="130"/>
        <v>4.1452422665838951</v>
      </c>
      <c r="BG120" s="24">
        <f t="shared" si="131"/>
        <v>1.0990957026739587</v>
      </c>
      <c r="BH120" s="24">
        <f t="shared" si="132"/>
        <v>2.2877390585466699</v>
      </c>
      <c r="BI120" s="24">
        <f t="shared" si="133"/>
        <v>0.88521195575498746</v>
      </c>
      <c r="BJ120" s="23">
        <f t="shared" si="134"/>
        <v>0.88521195575498746</v>
      </c>
      <c r="BK120" s="22" t="str">
        <f t="shared" si="135"/>
        <v>C4</v>
      </c>
      <c r="BL120" s="22">
        <f t="shared" si="136"/>
        <v>0.78360020661156982</v>
      </c>
      <c r="BN120" s="22">
        <v>114</v>
      </c>
      <c r="BO120" s="23">
        <v>5</v>
      </c>
      <c r="BP120" s="23">
        <v>2</v>
      </c>
      <c r="BQ120" s="23">
        <v>5.7</v>
      </c>
      <c r="BR120" s="23">
        <v>2.5</v>
      </c>
      <c r="BS120" s="24">
        <f t="shared" si="137"/>
        <v>4.1452422665838951</v>
      </c>
      <c r="BT120" s="24">
        <f t="shared" si="138"/>
        <v>1.1519298139436411</v>
      </c>
      <c r="BU120" s="24">
        <f t="shared" si="139"/>
        <v>2.2321746236116615</v>
      </c>
      <c r="BV120" s="24">
        <f t="shared" si="140"/>
        <v>0.83443437029911549</v>
      </c>
      <c r="BW120" s="23">
        <f t="shared" si="141"/>
        <v>0.83443437029911549</v>
      </c>
      <c r="BX120" s="22" t="str">
        <f t="shared" si="142"/>
        <v>C4</v>
      </c>
      <c r="BY120" s="22">
        <f t="shared" si="143"/>
        <v>0.69628071833648142</v>
      </c>
      <c r="CA120" s="22">
        <v>114</v>
      </c>
      <c r="CB120" s="23">
        <v>5</v>
      </c>
      <c r="CC120" s="23">
        <v>2</v>
      </c>
      <c r="CD120" s="23">
        <v>5.7</v>
      </c>
      <c r="CE120" s="23">
        <v>2.5</v>
      </c>
      <c r="CF120" s="24">
        <f t="shared" si="144"/>
        <v>4.1452422665838951</v>
      </c>
      <c r="CG120" s="24">
        <f t="shared" si="145"/>
        <v>1.173173714799711</v>
      </c>
      <c r="CH120" s="24">
        <f t="shared" si="146"/>
        <v>2.1823152842795204</v>
      </c>
      <c r="CI120" s="24">
        <f t="shared" si="147"/>
        <v>0.82949637498370765</v>
      </c>
      <c r="CJ120" s="23">
        <f t="shared" si="148"/>
        <v>0.82949637498370765</v>
      </c>
      <c r="CK120" s="22" t="str">
        <f t="shared" si="149"/>
        <v>C4</v>
      </c>
      <c r="CL120" s="22">
        <f t="shared" si="150"/>
        <v>0.68806423611111178</v>
      </c>
      <c r="CN120" s="22">
        <v>114</v>
      </c>
      <c r="CO120" s="23">
        <v>5</v>
      </c>
      <c r="CP120" s="23">
        <v>2</v>
      </c>
      <c r="CQ120" s="23">
        <v>5.7</v>
      </c>
      <c r="CR120" s="23">
        <v>2.5</v>
      </c>
      <c r="CS120" s="24">
        <f t="shared" si="151"/>
        <v>4.1452422665838951</v>
      </c>
      <c r="CT120" s="24">
        <f t="shared" si="152"/>
        <v>1.173173714799711</v>
      </c>
      <c r="CU120" s="24">
        <f t="shared" si="153"/>
        <v>2.1823152842795204</v>
      </c>
      <c r="CV120" s="24">
        <f t="shared" si="154"/>
        <v>0.82429528924109274</v>
      </c>
      <c r="CW120" s="23">
        <f t="shared" si="155"/>
        <v>0.82429528924109274</v>
      </c>
      <c r="CX120" s="22" t="str">
        <f t="shared" si="156"/>
        <v>C4</v>
      </c>
      <c r="CY120" s="22">
        <f t="shared" si="157"/>
        <v>0.67946272386505679</v>
      </c>
    </row>
    <row r="121" spans="1:103" x14ac:dyDescent="0.35">
      <c r="A121" s="22">
        <v>115</v>
      </c>
      <c r="B121" s="23">
        <v>5.0999999999999996</v>
      </c>
      <c r="C121" s="23">
        <v>2.4</v>
      </c>
      <c r="D121" s="23">
        <v>5.8</v>
      </c>
      <c r="E121" s="23">
        <v>2.8</v>
      </c>
      <c r="F121" s="24">
        <f t="shared" si="158"/>
        <v>4.4170125650715555</v>
      </c>
      <c r="G121" s="24">
        <f t="shared" si="159"/>
        <v>1.1401754250991376</v>
      </c>
      <c r="H121" s="24">
        <f t="shared" si="104"/>
        <v>1.1489125293076061</v>
      </c>
      <c r="I121" s="24">
        <f t="shared" si="105"/>
        <v>0.78740078740118158</v>
      </c>
      <c r="J121" s="23">
        <f t="shared" si="106"/>
        <v>0.78740078740118158</v>
      </c>
      <c r="K121" s="22" t="str">
        <f t="shared" si="107"/>
        <v>C4</v>
      </c>
      <c r="L121" s="22">
        <f t="shared" si="108"/>
        <v>0.62000000000000077</v>
      </c>
      <c r="N121" s="22">
        <v>115</v>
      </c>
      <c r="O121" s="23">
        <v>5.0999999999999996</v>
      </c>
      <c r="P121" s="23">
        <v>2.4</v>
      </c>
      <c r="Q121" s="23">
        <v>5.8</v>
      </c>
      <c r="R121" s="23">
        <v>2.8</v>
      </c>
      <c r="S121" s="24">
        <f t="shared" si="109"/>
        <v>4.310888996129143</v>
      </c>
      <c r="T121" s="24">
        <f t="shared" si="110"/>
        <v>1.1836779437105371</v>
      </c>
      <c r="U121" s="24">
        <f t="shared" si="111"/>
        <v>1.753239976589763</v>
      </c>
      <c r="V121" s="24">
        <f t="shared" si="112"/>
        <v>0.82959947813245971</v>
      </c>
      <c r="W121" s="23">
        <f t="shared" si="113"/>
        <v>0.82959947813245971</v>
      </c>
      <c r="X121" s="22" t="str">
        <f t="shared" si="114"/>
        <v>C4</v>
      </c>
      <c r="Y121" s="22">
        <f t="shared" si="115"/>
        <v>0.6882352941176495</v>
      </c>
      <c r="AA121" s="22">
        <v>115</v>
      </c>
      <c r="AB121" s="23">
        <v>5.0999999999999996</v>
      </c>
      <c r="AC121" s="23">
        <v>2.4</v>
      </c>
      <c r="AD121" s="23">
        <v>5.8</v>
      </c>
      <c r="AE121" s="23">
        <v>2.8</v>
      </c>
      <c r="AF121" s="24">
        <f t="shared" si="116"/>
        <v>4.3835358319340854</v>
      </c>
      <c r="AG121" s="24">
        <f t="shared" si="117"/>
        <v>1.257877608829044</v>
      </c>
      <c r="AH121" s="24">
        <f t="shared" si="118"/>
        <v>1.9510985916364454</v>
      </c>
      <c r="AI121" s="24">
        <f t="shared" si="119"/>
        <v>0.85309311164893187</v>
      </c>
      <c r="AJ121" s="23">
        <f t="shared" si="120"/>
        <v>0.85309311164893187</v>
      </c>
      <c r="AK121" s="22" t="str">
        <f t="shared" si="121"/>
        <v>C4</v>
      </c>
      <c r="AL121" s="22">
        <f t="shared" si="122"/>
        <v>0.72776785714285697</v>
      </c>
      <c r="AN121" s="22">
        <v>115</v>
      </c>
      <c r="AO121" s="23">
        <v>5.0999999999999996</v>
      </c>
      <c r="AP121" s="23">
        <v>2.4</v>
      </c>
      <c r="AQ121" s="23">
        <v>5.8</v>
      </c>
      <c r="AR121" s="23">
        <v>2.8</v>
      </c>
      <c r="AS121" s="24">
        <f t="shared" si="123"/>
        <v>4.3835358319340854</v>
      </c>
      <c r="AT121" s="24">
        <f t="shared" si="124"/>
        <v>1.341493197895538</v>
      </c>
      <c r="AU121" s="24">
        <f t="shared" si="125"/>
        <v>2.0953155423998155</v>
      </c>
      <c r="AV121" s="24">
        <f t="shared" si="126"/>
        <v>0.82652342907908827</v>
      </c>
      <c r="AW121" s="23">
        <f t="shared" si="127"/>
        <v>0.82652342907908827</v>
      </c>
      <c r="AX121" s="22" t="str">
        <f t="shared" si="128"/>
        <v>C4</v>
      </c>
      <c r="AY121" s="22">
        <f t="shared" si="129"/>
        <v>0.6831409788166547</v>
      </c>
      <c r="BA121" s="22">
        <v>115</v>
      </c>
      <c r="BB121" s="23">
        <v>5.0999999999999996</v>
      </c>
      <c r="BC121" s="23">
        <v>2.4</v>
      </c>
      <c r="BD121" s="23">
        <v>5.8</v>
      </c>
      <c r="BE121" s="23">
        <v>2.8</v>
      </c>
      <c r="BF121" s="24">
        <f t="shared" si="130"/>
        <v>4.3835358319340854</v>
      </c>
      <c r="BG121" s="24">
        <f t="shared" si="131"/>
        <v>1.4336262033421019</v>
      </c>
      <c r="BH121" s="24">
        <f t="shared" si="132"/>
        <v>2.1151241098337481</v>
      </c>
      <c r="BI121" s="24">
        <f t="shared" si="133"/>
        <v>0.7914085413608094</v>
      </c>
      <c r="BJ121" s="23">
        <f t="shared" si="134"/>
        <v>0.7914085413608094</v>
      </c>
      <c r="BK121" s="22" t="str">
        <f t="shared" si="135"/>
        <v>C4</v>
      </c>
      <c r="BL121" s="22">
        <f t="shared" si="136"/>
        <v>0.62632747933884392</v>
      </c>
      <c r="BN121" s="22">
        <v>115</v>
      </c>
      <c r="BO121" s="23">
        <v>5.0999999999999996</v>
      </c>
      <c r="BP121" s="23">
        <v>2.4</v>
      </c>
      <c r="BQ121" s="23">
        <v>5.8</v>
      </c>
      <c r="BR121" s="23">
        <v>2.8</v>
      </c>
      <c r="BS121" s="24">
        <f t="shared" si="137"/>
        <v>4.3835358319340854</v>
      </c>
      <c r="BT121" s="24">
        <f t="shared" si="138"/>
        <v>1.4845105471315838</v>
      </c>
      <c r="BU121" s="24">
        <f t="shared" si="139"/>
        <v>2.054335867862938</v>
      </c>
      <c r="BV121" s="24">
        <f t="shared" si="140"/>
        <v>0.76937175165814764</v>
      </c>
      <c r="BW121" s="23">
        <f t="shared" si="141"/>
        <v>0.76937175165814764</v>
      </c>
      <c r="BX121" s="22" t="str">
        <f t="shared" si="142"/>
        <v>C4</v>
      </c>
      <c r="BY121" s="22">
        <f t="shared" si="143"/>
        <v>0.59193289224952639</v>
      </c>
      <c r="CA121" s="22">
        <v>115</v>
      </c>
      <c r="CB121" s="23">
        <v>5.0999999999999996</v>
      </c>
      <c r="CC121" s="23">
        <v>2.4</v>
      </c>
      <c r="CD121" s="23">
        <v>5.8</v>
      </c>
      <c r="CE121" s="23">
        <v>2.8</v>
      </c>
      <c r="CF121" s="24">
        <f t="shared" si="144"/>
        <v>4.3835358319340854</v>
      </c>
      <c r="CG121" s="24">
        <f t="shared" si="145"/>
        <v>1.5151931392754785</v>
      </c>
      <c r="CH121" s="24">
        <f t="shared" si="146"/>
        <v>1.9999107122926421</v>
      </c>
      <c r="CI121" s="24">
        <f t="shared" si="147"/>
        <v>0.79066274064511588</v>
      </c>
      <c r="CJ121" s="23">
        <f t="shared" si="148"/>
        <v>0.79066274064511588</v>
      </c>
      <c r="CK121" s="22" t="str">
        <f t="shared" si="149"/>
        <v>C4</v>
      </c>
      <c r="CL121" s="22">
        <f t="shared" si="150"/>
        <v>0.62514756944444583</v>
      </c>
      <c r="CN121" s="22">
        <v>115</v>
      </c>
      <c r="CO121" s="23">
        <v>5.0999999999999996</v>
      </c>
      <c r="CP121" s="23">
        <v>2.4</v>
      </c>
      <c r="CQ121" s="23">
        <v>5.8</v>
      </c>
      <c r="CR121" s="23">
        <v>2.8</v>
      </c>
      <c r="CS121" s="24">
        <f t="shared" si="151"/>
        <v>4.3835358319340854</v>
      </c>
      <c r="CT121" s="24">
        <f t="shared" si="152"/>
        <v>1.5151931392754785</v>
      </c>
      <c r="CU121" s="24">
        <f t="shared" si="153"/>
        <v>1.9999107122926421</v>
      </c>
      <c r="CV121" s="24">
        <f t="shared" si="154"/>
        <v>0.7923572873419118</v>
      </c>
      <c r="CW121" s="23">
        <f t="shared" si="155"/>
        <v>0.7923572873419118</v>
      </c>
      <c r="CX121" s="22" t="str">
        <f t="shared" si="156"/>
        <v>C4</v>
      </c>
      <c r="CY121" s="22">
        <f t="shared" si="157"/>
        <v>0.62783007080383302</v>
      </c>
    </row>
    <row r="122" spans="1:103" x14ac:dyDescent="0.35">
      <c r="A122" s="22">
        <v>116</v>
      </c>
      <c r="B122" s="23">
        <v>5.3</v>
      </c>
      <c r="C122" s="23">
        <v>2.2999999999999998</v>
      </c>
      <c r="D122" s="23">
        <v>6.4</v>
      </c>
      <c r="E122" s="23">
        <v>3.2</v>
      </c>
      <c r="F122" s="24">
        <f t="shared" si="158"/>
        <v>4.6260134024881507</v>
      </c>
      <c r="G122" s="24">
        <f t="shared" si="159"/>
        <v>0.93273790530888112</v>
      </c>
      <c r="H122" s="24">
        <f t="shared" si="104"/>
        <v>0.74161984870956654</v>
      </c>
      <c r="I122" s="24">
        <f t="shared" si="105"/>
        <v>0.30000000000000016</v>
      </c>
      <c r="J122" s="23">
        <f t="shared" si="106"/>
        <v>0.30000000000000016</v>
      </c>
      <c r="K122" s="22" t="str">
        <f t="shared" si="107"/>
        <v>C4</v>
      </c>
      <c r="L122" s="22">
        <f t="shared" si="108"/>
        <v>9.0000000000000094E-2</v>
      </c>
      <c r="N122" s="22">
        <v>116</v>
      </c>
      <c r="O122" s="23">
        <v>5.3</v>
      </c>
      <c r="P122" s="23">
        <v>2.2999999999999998</v>
      </c>
      <c r="Q122" s="23">
        <v>6.4</v>
      </c>
      <c r="R122" s="23">
        <v>3.2</v>
      </c>
      <c r="S122" s="24">
        <f t="shared" si="109"/>
        <v>4.5422676395712696</v>
      </c>
      <c r="T122" s="24">
        <f t="shared" si="110"/>
        <v>1.377015918392438</v>
      </c>
      <c r="U122" s="24">
        <f t="shared" si="111"/>
        <v>1.1358548344688033</v>
      </c>
      <c r="V122" s="24">
        <f t="shared" si="112"/>
        <v>0.27116307227332037</v>
      </c>
      <c r="W122" s="23">
        <f t="shared" si="113"/>
        <v>0.27116307227332037</v>
      </c>
      <c r="X122" s="22" t="str">
        <f t="shared" si="114"/>
        <v>C4</v>
      </c>
      <c r="Y122" s="22">
        <f t="shared" si="115"/>
        <v>7.3529411764705968E-2</v>
      </c>
      <c r="AA122" s="22">
        <v>116</v>
      </c>
      <c r="AB122" s="23">
        <v>5.3</v>
      </c>
      <c r="AC122" s="23">
        <v>2.2999999999999998</v>
      </c>
      <c r="AD122" s="23">
        <v>6.4</v>
      </c>
      <c r="AE122" s="23">
        <v>3.2</v>
      </c>
      <c r="AF122" s="24">
        <f t="shared" si="116"/>
        <v>4.6305776243302619</v>
      </c>
      <c r="AG122" s="24">
        <f t="shared" si="117"/>
        <v>1.4904290945264782</v>
      </c>
      <c r="AH122" s="24">
        <f t="shared" si="118"/>
        <v>1.3308160761620786</v>
      </c>
      <c r="AI122" s="24">
        <f t="shared" si="119"/>
        <v>0.36142080737002424</v>
      </c>
      <c r="AJ122" s="23">
        <f t="shared" si="120"/>
        <v>0.36142080737002424</v>
      </c>
      <c r="AK122" s="22" t="str">
        <f t="shared" si="121"/>
        <v>C4</v>
      </c>
      <c r="AL122" s="22">
        <f t="shared" si="122"/>
        <v>0.13062500000000016</v>
      </c>
      <c r="AN122" s="22">
        <v>116</v>
      </c>
      <c r="AO122" s="23">
        <v>5.3</v>
      </c>
      <c r="AP122" s="23">
        <v>2.2999999999999998</v>
      </c>
      <c r="AQ122" s="23">
        <v>6.4</v>
      </c>
      <c r="AR122" s="23">
        <v>3.2</v>
      </c>
      <c r="AS122" s="24">
        <f t="shared" si="123"/>
        <v>4.6305776243302619</v>
      </c>
      <c r="AT122" s="24">
        <f t="shared" si="124"/>
        <v>1.5907243633011969</v>
      </c>
      <c r="AU122" s="24">
        <f t="shared" si="125"/>
        <v>1.469811968321876</v>
      </c>
      <c r="AV122" s="24">
        <f t="shared" si="126"/>
        <v>0.40624237926211826</v>
      </c>
      <c r="AW122" s="23">
        <f t="shared" si="127"/>
        <v>0.40624237926211826</v>
      </c>
      <c r="AX122" s="22" t="str">
        <f t="shared" si="128"/>
        <v>C4</v>
      </c>
      <c r="AY122" s="22">
        <f t="shared" si="129"/>
        <v>0.16503287070854672</v>
      </c>
      <c r="BA122" s="22">
        <v>116</v>
      </c>
      <c r="BB122" s="23">
        <v>5.3</v>
      </c>
      <c r="BC122" s="23">
        <v>2.2999999999999998</v>
      </c>
      <c r="BD122" s="23">
        <v>6.4</v>
      </c>
      <c r="BE122" s="23">
        <v>3.2</v>
      </c>
      <c r="BF122" s="24">
        <f t="shared" si="130"/>
        <v>4.6305776243302619</v>
      </c>
      <c r="BG122" s="24">
        <f t="shared" si="131"/>
        <v>1.6923121622636452</v>
      </c>
      <c r="BH122" s="24">
        <f t="shared" si="132"/>
        <v>1.4912243292006748</v>
      </c>
      <c r="BI122" s="24">
        <f t="shared" si="133"/>
        <v>0.42795520928833819</v>
      </c>
      <c r="BJ122" s="23">
        <f t="shared" si="134"/>
        <v>0.42795520928833819</v>
      </c>
      <c r="BK122" s="22" t="str">
        <f t="shared" si="135"/>
        <v>C4</v>
      </c>
      <c r="BL122" s="22">
        <f t="shared" si="136"/>
        <v>0.18314566115702535</v>
      </c>
      <c r="BN122" s="22">
        <v>116</v>
      </c>
      <c r="BO122" s="23">
        <v>5.3</v>
      </c>
      <c r="BP122" s="23">
        <v>2.2999999999999998</v>
      </c>
      <c r="BQ122" s="23">
        <v>6.4</v>
      </c>
      <c r="BR122" s="23">
        <v>3.2</v>
      </c>
      <c r="BS122" s="24">
        <f t="shared" si="137"/>
        <v>4.6305776243302619</v>
      </c>
      <c r="BT122" s="24">
        <f t="shared" si="138"/>
        <v>1.74401159474176</v>
      </c>
      <c r="BU122" s="24">
        <f t="shared" si="139"/>
        <v>1.4297349446083778</v>
      </c>
      <c r="BV122" s="24">
        <f t="shared" si="140"/>
        <v>0.47201955199643963</v>
      </c>
      <c r="BW122" s="23">
        <f t="shared" si="141"/>
        <v>0.47201955199643963</v>
      </c>
      <c r="BX122" s="22" t="str">
        <f t="shared" si="142"/>
        <v>C4</v>
      </c>
      <c r="BY122" s="22">
        <f t="shared" si="143"/>
        <v>0.22280245746691957</v>
      </c>
      <c r="CA122" s="22">
        <v>116</v>
      </c>
      <c r="CB122" s="23">
        <v>5.3</v>
      </c>
      <c r="CC122" s="23">
        <v>2.2999999999999998</v>
      </c>
      <c r="CD122" s="23">
        <v>6.4</v>
      </c>
      <c r="CE122" s="23">
        <v>3.2</v>
      </c>
      <c r="CF122" s="24">
        <f t="shared" si="144"/>
        <v>4.6305776243302619</v>
      </c>
      <c r="CG122" s="24">
        <f t="shared" si="145"/>
        <v>1.8002981439756636</v>
      </c>
      <c r="CH122" s="24">
        <f t="shared" si="146"/>
        <v>1.3725627750411176</v>
      </c>
      <c r="CI122" s="24">
        <f t="shared" si="147"/>
        <v>0.51613716146431932</v>
      </c>
      <c r="CJ122" s="23">
        <f t="shared" si="148"/>
        <v>0.51613716146431932</v>
      </c>
      <c r="CK122" s="22" t="str">
        <f t="shared" si="149"/>
        <v>C4</v>
      </c>
      <c r="CL122" s="22">
        <f t="shared" si="150"/>
        <v>0.26639756944444482</v>
      </c>
      <c r="CN122" s="22">
        <v>116</v>
      </c>
      <c r="CO122" s="23">
        <v>5.3</v>
      </c>
      <c r="CP122" s="23">
        <v>2.2999999999999998</v>
      </c>
      <c r="CQ122" s="23">
        <v>6.4</v>
      </c>
      <c r="CR122" s="23">
        <v>3.2</v>
      </c>
      <c r="CS122" s="24">
        <f t="shared" si="151"/>
        <v>4.6305776243302619</v>
      </c>
      <c r="CT122" s="24">
        <f t="shared" si="152"/>
        <v>1.8002981439756636</v>
      </c>
      <c r="CU122" s="24">
        <f t="shared" si="153"/>
        <v>1.3725627750411176</v>
      </c>
      <c r="CV122" s="24">
        <f t="shared" si="154"/>
        <v>0.52748292301186228</v>
      </c>
      <c r="CW122" s="23">
        <f t="shared" si="155"/>
        <v>0.52748292301186228</v>
      </c>
      <c r="CX122" s="22" t="str">
        <f t="shared" si="156"/>
        <v>C4</v>
      </c>
      <c r="CY122" s="22">
        <f t="shared" si="157"/>
        <v>0.27823823406913822</v>
      </c>
    </row>
    <row r="123" spans="1:103" x14ac:dyDescent="0.35">
      <c r="A123" s="22">
        <v>117</v>
      </c>
      <c r="B123" s="23">
        <v>5.5</v>
      </c>
      <c r="C123" s="23">
        <v>1.8</v>
      </c>
      <c r="D123" s="23">
        <v>6.5</v>
      </c>
      <c r="E123" s="23">
        <v>3</v>
      </c>
      <c r="F123" s="24">
        <f t="shared" si="158"/>
        <v>4.6454278597347738</v>
      </c>
      <c r="G123" s="24">
        <f t="shared" si="159"/>
        <v>0.8999999999999998</v>
      </c>
      <c r="H123" s="24">
        <f t="shared" si="104"/>
        <v>0.93273790530888145</v>
      </c>
      <c r="I123" s="24">
        <f t="shared" si="105"/>
        <v>0.71414284285428464</v>
      </c>
      <c r="J123" s="23">
        <f t="shared" si="106"/>
        <v>0.71414284285428464</v>
      </c>
      <c r="K123" s="22" t="str">
        <f t="shared" si="107"/>
        <v>C4</v>
      </c>
      <c r="L123" s="22">
        <f t="shared" si="108"/>
        <v>0.50999999999999945</v>
      </c>
      <c r="N123" s="22">
        <v>117</v>
      </c>
      <c r="O123" s="23">
        <v>5.5</v>
      </c>
      <c r="P123" s="23">
        <v>1.8</v>
      </c>
      <c r="Q123" s="23">
        <v>6.5</v>
      </c>
      <c r="R123" s="23">
        <v>3</v>
      </c>
      <c r="S123" s="24">
        <f t="shared" si="109"/>
        <v>4.5629410037402405</v>
      </c>
      <c r="T123" s="24">
        <f t="shared" si="110"/>
        <v>1.273657954687174</v>
      </c>
      <c r="U123" s="24">
        <f t="shared" si="111"/>
        <v>0.97584397735706052</v>
      </c>
      <c r="V123" s="24">
        <f t="shared" si="112"/>
        <v>0.33343135813572677</v>
      </c>
      <c r="W123" s="23">
        <f t="shared" si="113"/>
        <v>0.33343135813572677</v>
      </c>
      <c r="X123" s="22" t="str">
        <f t="shared" si="114"/>
        <v>C4</v>
      </c>
      <c r="Y123" s="22">
        <f t="shared" si="115"/>
        <v>0.11117647058823529</v>
      </c>
      <c r="AA123" s="22">
        <v>117</v>
      </c>
      <c r="AB123" s="23">
        <v>5.5</v>
      </c>
      <c r="AC123" s="23">
        <v>1.8</v>
      </c>
      <c r="AD123" s="23">
        <v>6.5</v>
      </c>
      <c r="AE123" s="23">
        <v>3</v>
      </c>
      <c r="AF123" s="24">
        <f t="shared" si="116"/>
        <v>4.6511114123661041</v>
      </c>
      <c r="AG123" s="24">
        <f t="shared" si="117"/>
        <v>1.402995520189094</v>
      </c>
      <c r="AH123" s="24">
        <f t="shared" si="118"/>
        <v>1.1312130025520657</v>
      </c>
      <c r="AI123" s="24">
        <f t="shared" si="119"/>
        <v>0.24910554274959767</v>
      </c>
      <c r="AJ123" s="23">
        <f t="shared" si="120"/>
        <v>0.24910554274959767</v>
      </c>
      <c r="AK123" s="22" t="str">
        <f t="shared" si="121"/>
        <v>C4</v>
      </c>
      <c r="AL123" s="22">
        <f t="shared" si="122"/>
        <v>6.2053571428571631E-2</v>
      </c>
      <c r="AN123" s="22">
        <v>117</v>
      </c>
      <c r="AO123" s="23">
        <v>5.5</v>
      </c>
      <c r="AP123" s="23">
        <v>1.8</v>
      </c>
      <c r="AQ123" s="23">
        <v>6.5</v>
      </c>
      <c r="AR123" s="23">
        <v>3</v>
      </c>
      <c r="AS123" s="24">
        <f t="shared" si="123"/>
        <v>4.6511114123661041</v>
      </c>
      <c r="AT123" s="24">
        <f t="shared" si="124"/>
        <v>1.5082453381330239</v>
      </c>
      <c r="AU123" s="24">
        <f t="shared" si="125"/>
        <v>1.2781551375148326</v>
      </c>
      <c r="AV123" s="24">
        <f t="shared" si="126"/>
        <v>0.26129698419956959</v>
      </c>
      <c r="AW123" s="23">
        <f t="shared" si="127"/>
        <v>0.26129698419956959</v>
      </c>
      <c r="AX123" s="22" t="str">
        <f t="shared" si="128"/>
        <v>C4</v>
      </c>
      <c r="AY123" s="22">
        <f t="shared" si="129"/>
        <v>6.8276113951790118E-2</v>
      </c>
      <c r="BA123" s="22">
        <v>117</v>
      </c>
      <c r="BB123" s="23">
        <v>5.5</v>
      </c>
      <c r="BC123" s="23">
        <v>1.8</v>
      </c>
      <c r="BD123" s="23">
        <v>6.5</v>
      </c>
      <c r="BE123" s="23">
        <v>3</v>
      </c>
      <c r="BF123" s="24">
        <f t="shared" si="130"/>
        <v>4.6511114123661041</v>
      </c>
      <c r="BG123" s="24">
        <f t="shared" si="131"/>
        <v>1.6077405093654091</v>
      </c>
      <c r="BH123" s="24">
        <f t="shared" si="132"/>
        <v>1.2918010682763823</v>
      </c>
      <c r="BI123" s="24">
        <f t="shared" si="133"/>
        <v>0.30145137897229402</v>
      </c>
      <c r="BJ123" s="23">
        <f t="shared" si="134"/>
        <v>0.30145137897229402</v>
      </c>
      <c r="BK123" s="22" t="str">
        <f t="shared" si="135"/>
        <v>C4</v>
      </c>
      <c r="BL123" s="22">
        <f t="shared" si="136"/>
        <v>9.0872933884297624E-2</v>
      </c>
      <c r="BN123" s="22">
        <v>117</v>
      </c>
      <c r="BO123" s="23">
        <v>5.5</v>
      </c>
      <c r="BP123" s="23">
        <v>1.8</v>
      </c>
      <c r="BQ123" s="23">
        <v>6.5</v>
      </c>
      <c r="BR123" s="23">
        <v>3</v>
      </c>
      <c r="BS123" s="24">
        <f t="shared" si="137"/>
        <v>4.6511114123661041</v>
      </c>
      <c r="BT123" s="24">
        <f t="shared" si="138"/>
        <v>1.6619459219456407</v>
      </c>
      <c r="BU123" s="24">
        <f t="shared" si="139"/>
        <v>1.2382943030899767</v>
      </c>
      <c r="BV123" s="24">
        <f t="shared" si="140"/>
        <v>0.34099958700339361</v>
      </c>
      <c r="BW123" s="23">
        <f t="shared" si="141"/>
        <v>0.34099958700339361</v>
      </c>
      <c r="BX123" s="22" t="str">
        <f t="shared" si="142"/>
        <v>C4</v>
      </c>
      <c r="BY123" s="22">
        <f t="shared" si="143"/>
        <v>0.11628071833648501</v>
      </c>
      <c r="CA123" s="22">
        <v>117</v>
      </c>
      <c r="CB123" s="23">
        <v>5.5</v>
      </c>
      <c r="CC123" s="23">
        <v>1.8</v>
      </c>
      <c r="CD123" s="23">
        <v>6.5</v>
      </c>
      <c r="CE123" s="23">
        <v>3</v>
      </c>
      <c r="CF123" s="24">
        <f t="shared" si="144"/>
        <v>4.6511114123661041</v>
      </c>
      <c r="CG123" s="24">
        <f t="shared" si="145"/>
        <v>1.7219999806962858</v>
      </c>
      <c r="CH123" s="24">
        <f t="shared" si="146"/>
        <v>1.1896878342057406</v>
      </c>
      <c r="CI123" s="24">
        <f t="shared" si="147"/>
        <v>0.3771351253566535</v>
      </c>
      <c r="CJ123" s="23">
        <f t="shared" si="148"/>
        <v>0.3771351253566535</v>
      </c>
      <c r="CK123" s="22" t="str">
        <f t="shared" si="149"/>
        <v>C4</v>
      </c>
      <c r="CL123" s="22">
        <f t="shared" si="150"/>
        <v>0.14223090277777875</v>
      </c>
      <c r="CN123" s="22">
        <v>117</v>
      </c>
      <c r="CO123" s="23">
        <v>5.5</v>
      </c>
      <c r="CP123" s="23">
        <v>1.8</v>
      </c>
      <c r="CQ123" s="23">
        <v>6.5</v>
      </c>
      <c r="CR123" s="23">
        <v>3</v>
      </c>
      <c r="CS123" s="24">
        <f t="shared" si="151"/>
        <v>4.6511114123661041</v>
      </c>
      <c r="CT123" s="24">
        <f t="shared" si="152"/>
        <v>1.7219999806962858</v>
      </c>
      <c r="CU123" s="24">
        <f t="shared" si="153"/>
        <v>1.1896878342057406</v>
      </c>
      <c r="CV123" s="24">
        <f t="shared" si="154"/>
        <v>0.38581145520460952</v>
      </c>
      <c r="CW123" s="23">
        <f t="shared" si="155"/>
        <v>0.38581145520460952</v>
      </c>
      <c r="CX123" s="22" t="str">
        <f t="shared" si="156"/>
        <v>C4</v>
      </c>
      <c r="CY123" s="22">
        <f t="shared" si="157"/>
        <v>0.14885047896709841</v>
      </c>
    </row>
    <row r="124" spans="1:103" x14ac:dyDescent="0.35">
      <c r="A124" s="16">
        <v>118</v>
      </c>
      <c r="B124" s="17">
        <v>6.7</v>
      </c>
      <c r="C124" s="17">
        <v>2.2000000000000002</v>
      </c>
      <c r="D124" s="17">
        <v>7.7</v>
      </c>
      <c r="E124" s="17">
        <v>3.8</v>
      </c>
      <c r="F124" s="18">
        <f t="shared" si="158"/>
        <v>6.2401923047290788</v>
      </c>
      <c r="G124" s="18">
        <f t="shared" si="159"/>
        <v>2.5632011235952596</v>
      </c>
      <c r="H124" s="18">
        <f t="shared" si="104"/>
        <v>1.670329308849007</v>
      </c>
      <c r="I124" s="18">
        <f t="shared" si="105"/>
        <v>2.027313493271329</v>
      </c>
      <c r="J124" s="17">
        <f t="shared" si="106"/>
        <v>1.670329308849007</v>
      </c>
      <c r="K124" s="16" t="str">
        <f t="shared" si="107"/>
        <v>C3</v>
      </c>
      <c r="L124" s="16">
        <f t="shared" si="108"/>
        <v>2.7900000000000014</v>
      </c>
      <c r="N124" s="16">
        <v>118</v>
      </c>
      <c r="O124" s="17">
        <v>6.7</v>
      </c>
      <c r="P124" s="17">
        <v>2.2000000000000002</v>
      </c>
      <c r="Q124" s="17">
        <v>7.7</v>
      </c>
      <c r="R124" s="17">
        <v>3.8</v>
      </c>
      <c r="S124" s="18">
        <f t="shared" si="109"/>
        <v>6.1866427285461398</v>
      </c>
      <c r="T124" s="18">
        <f t="shared" si="110"/>
        <v>3.1387968802359896</v>
      </c>
      <c r="U124" s="18">
        <f t="shared" si="111"/>
        <v>1.0506428582122771</v>
      </c>
      <c r="V124" s="18">
        <f t="shared" si="112"/>
        <v>1.9434656733601974</v>
      </c>
      <c r="W124" s="17">
        <f t="shared" si="113"/>
        <v>1.0506428582122771</v>
      </c>
      <c r="X124" s="16" t="str">
        <f t="shared" si="114"/>
        <v>C3</v>
      </c>
      <c r="Y124" s="16">
        <f t="shared" si="115"/>
        <v>1.1038504155124631</v>
      </c>
      <c r="AA124" s="16">
        <v>118</v>
      </c>
      <c r="AB124" s="17">
        <v>6.7</v>
      </c>
      <c r="AC124" s="17">
        <v>2.2000000000000002</v>
      </c>
      <c r="AD124" s="17">
        <v>7.7</v>
      </c>
      <c r="AE124" s="17">
        <v>3.8</v>
      </c>
      <c r="AF124" s="18">
        <f t="shared" si="116"/>
        <v>6.2899775645386118</v>
      </c>
      <c r="AG124" s="18">
        <f t="shared" si="117"/>
        <v>3.2680231604196268</v>
      </c>
      <c r="AH124" s="18">
        <f t="shared" si="118"/>
        <v>0.94999999999999962</v>
      </c>
      <c r="AI124" s="18">
        <f t="shared" si="119"/>
        <v>1.9775300250565111</v>
      </c>
      <c r="AJ124" s="17">
        <f t="shared" si="120"/>
        <v>0.94999999999999962</v>
      </c>
      <c r="AK124" s="16" t="str">
        <f t="shared" si="121"/>
        <v>C3</v>
      </c>
      <c r="AL124" s="16">
        <f t="shared" si="122"/>
        <v>0.9024999999999993</v>
      </c>
      <c r="AN124" s="16">
        <v>118</v>
      </c>
      <c r="AO124" s="17">
        <v>6.7</v>
      </c>
      <c r="AP124" s="17">
        <v>2.2000000000000002</v>
      </c>
      <c r="AQ124" s="17">
        <v>7.7</v>
      </c>
      <c r="AR124" s="17">
        <v>3.8</v>
      </c>
      <c r="AS124" s="18">
        <f t="shared" si="123"/>
        <v>6.2899775645386118</v>
      </c>
      <c r="AT124" s="18">
        <f t="shared" si="124"/>
        <v>3.3696890064218095</v>
      </c>
      <c r="AU124" s="18">
        <f t="shared" si="125"/>
        <v>0.82078045514958109</v>
      </c>
      <c r="AV124" s="18">
        <f t="shared" si="126"/>
        <v>2.0604789276401476</v>
      </c>
      <c r="AW124" s="17">
        <f t="shared" si="127"/>
        <v>0.82078045514958109</v>
      </c>
      <c r="AX124" s="16" t="str">
        <f t="shared" si="128"/>
        <v>C3</v>
      </c>
      <c r="AY124" s="16">
        <f t="shared" si="129"/>
        <v>0.67368055555555351</v>
      </c>
      <c r="BA124" s="16">
        <v>118</v>
      </c>
      <c r="BB124" s="17">
        <v>6.7</v>
      </c>
      <c r="BC124" s="17">
        <v>2.2000000000000002</v>
      </c>
      <c r="BD124" s="17">
        <v>7.7</v>
      </c>
      <c r="BE124" s="17">
        <v>3.8</v>
      </c>
      <c r="BF124" s="18">
        <f t="shared" si="130"/>
        <v>6.2899775645386118</v>
      </c>
      <c r="BG124" s="18">
        <f t="shared" si="131"/>
        <v>3.4655856779062746</v>
      </c>
      <c r="BH124" s="18">
        <f t="shared" si="132"/>
        <v>0.82990963363489134</v>
      </c>
      <c r="BI124" s="18">
        <f t="shared" si="133"/>
        <v>2.1273030786490565</v>
      </c>
      <c r="BJ124" s="17">
        <f t="shared" si="134"/>
        <v>0.82990963363489134</v>
      </c>
      <c r="BK124" s="16" t="str">
        <f t="shared" si="135"/>
        <v>C3</v>
      </c>
      <c r="BL124" s="16">
        <f t="shared" si="136"/>
        <v>0.68874999999999953</v>
      </c>
      <c r="BN124" s="16">
        <v>118</v>
      </c>
      <c r="BO124" s="17">
        <v>6.7</v>
      </c>
      <c r="BP124" s="17">
        <v>2.2000000000000002</v>
      </c>
      <c r="BQ124" s="17">
        <v>7.7</v>
      </c>
      <c r="BR124" s="17">
        <v>3.8</v>
      </c>
      <c r="BS124" s="18">
        <f t="shared" si="137"/>
        <v>6.2899775645386118</v>
      </c>
      <c r="BT124" s="18">
        <f t="shared" si="138"/>
        <v>3.5148626387702508</v>
      </c>
      <c r="BU124" s="18">
        <f t="shared" si="139"/>
        <v>0.85277132627172769</v>
      </c>
      <c r="BV124" s="18">
        <f t="shared" si="140"/>
        <v>2.1900412595055125</v>
      </c>
      <c r="BW124" s="17">
        <f t="shared" si="141"/>
        <v>0.85277132627172769</v>
      </c>
      <c r="BX124" s="16" t="str">
        <f t="shared" si="142"/>
        <v>C3</v>
      </c>
      <c r="BY124" s="16">
        <f t="shared" si="143"/>
        <v>0.72721893491124145</v>
      </c>
      <c r="CA124" s="16">
        <v>118</v>
      </c>
      <c r="CB124" s="17">
        <v>6.7</v>
      </c>
      <c r="CC124" s="17">
        <v>2.2000000000000002</v>
      </c>
      <c r="CD124" s="17">
        <v>7.7</v>
      </c>
      <c r="CE124" s="17">
        <v>3.8</v>
      </c>
      <c r="CF124" s="18">
        <f t="shared" si="144"/>
        <v>6.2899775645386118</v>
      </c>
      <c r="CG124" s="18">
        <f t="shared" si="145"/>
        <v>3.5819753058072235</v>
      </c>
      <c r="CH124" s="18">
        <f t="shared" si="146"/>
        <v>0.88054366323149558</v>
      </c>
      <c r="CI124" s="18">
        <f t="shared" si="147"/>
        <v>2.2313443412984126</v>
      </c>
      <c r="CJ124" s="17">
        <f t="shared" si="148"/>
        <v>0.88054366323149558</v>
      </c>
      <c r="CK124" s="16" t="str">
        <f t="shared" si="149"/>
        <v>C3</v>
      </c>
      <c r="CL124" s="16">
        <f t="shared" si="150"/>
        <v>0.77535714285714152</v>
      </c>
      <c r="CN124" s="16">
        <v>118</v>
      </c>
      <c r="CO124" s="17">
        <v>6.7</v>
      </c>
      <c r="CP124" s="17">
        <v>2.2000000000000002</v>
      </c>
      <c r="CQ124" s="17">
        <v>7.7</v>
      </c>
      <c r="CR124" s="17">
        <v>3.8</v>
      </c>
      <c r="CS124" s="18">
        <f t="shared" si="151"/>
        <v>6.2899775645386118</v>
      </c>
      <c r="CT124" s="18">
        <f t="shared" si="152"/>
        <v>3.5819753058072235</v>
      </c>
      <c r="CU124" s="18">
        <f t="shared" si="153"/>
        <v>0.88054366323149558</v>
      </c>
      <c r="CV124" s="18">
        <f t="shared" si="154"/>
        <v>2.2428738555764403</v>
      </c>
      <c r="CW124" s="17">
        <f t="shared" si="155"/>
        <v>0.88054366323149558</v>
      </c>
      <c r="CX124" s="16" t="str">
        <f t="shared" si="156"/>
        <v>C3</v>
      </c>
      <c r="CY124" s="16">
        <f t="shared" si="157"/>
        <v>0.77535714285714152</v>
      </c>
    </row>
    <row r="125" spans="1:103" x14ac:dyDescent="0.35">
      <c r="A125" s="16">
        <v>119</v>
      </c>
      <c r="B125" s="17">
        <v>6.9</v>
      </c>
      <c r="C125" s="17">
        <v>2.2999999999999998</v>
      </c>
      <c r="D125" s="17">
        <v>7.7</v>
      </c>
      <c r="E125" s="17">
        <v>2.6</v>
      </c>
      <c r="F125" s="18">
        <f t="shared" si="158"/>
        <v>6.4984613563519789</v>
      </c>
      <c r="G125" s="18">
        <f t="shared" si="159"/>
        <v>2.7892651361962706</v>
      </c>
      <c r="H125" s="18">
        <f t="shared" si="104"/>
        <v>1.8165902124584954</v>
      </c>
      <c r="I125" s="18">
        <f t="shared" si="105"/>
        <v>2.2671568097509267</v>
      </c>
      <c r="J125" s="17">
        <f t="shared" si="106"/>
        <v>1.8165902124584954</v>
      </c>
      <c r="K125" s="16" t="str">
        <f t="shared" si="107"/>
        <v>C3</v>
      </c>
      <c r="L125" s="16">
        <f t="shared" si="108"/>
        <v>3.3000000000000016</v>
      </c>
      <c r="N125" s="16">
        <v>119</v>
      </c>
      <c r="O125" s="17">
        <v>6.9</v>
      </c>
      <c r="P125" s="17">
        <v>2.2999999999999998</v>
      </c>
      <c r="Q125" s="17">
        <v>7.7</v>
      </c>
      <c r="R125" s="17">
        <v>2.6</v>
      </c>
      <c r="S125" s="18">
        <f t="shared" si="109"/>
        <v>6.4264038075529966</v>
      </c>
      <c r="T125" s="18">
        <f t="shared" si="110"/>
        <v>3.1465498588309924</v>
      </c>
      <c r="U125" s="18">
        <f t="shared" si="111"/>
        <v>1.0897406232855502</v>
      </c>
      <c r="V125" s="18">
        <f t="shared" si="112"/>
        <v>1.9999999999999987</v>
      </c>
      <c r="W125" s="17">
        <f t="shared" si="113"/>
        <v>1.0897406232855502</v>
      </c>
      <c r="X125" s="16" t="str">
        <f t="shared" si="114"/>
        <v>C3</v>
      </c>
      <c r="Y125" s="16">
        <f t="shared" si="115"/>
        <v>1.1875346260387796</v>
      </c>
      <c r="AA125" s="16">
        <v>119</v>
      </c>
      <c r="AB125" s="17">
        <v>6.9</v>
      </c>
      <c r="AC125" s="17">
        <v>2.2999999999999998</v>
      </c>
      <c r="AD125" s="17">
        <v>7.7</v>
      </c>
      <c r="AE125" s="17">
        <v>2.6</v>
      </c>
      <c r="AF125" s="18">
        <f t="shared" si="116"/>
        <v>6.5190590952904603</v>
      </c>
      <c r="AG125" s="18">
        <f t="shared" si="117"/>
        <v>3.2750749194356272</v>
      </c>
      <c r="AH125" s="18">
        <f t="shared" si="118"/>
        <v>0.96417988837294044</v>
      </c>
      <c r="AI125" s="18">
        <f t="shared" si="119"/>
        <v>2.016162372996213</v>
      </c>
      <c r="AJ125" s="17">
        <f t="shared" si="120"/>
        <v>0.96417988837294044</v>
      </c>
      <c r="AK125" s="16" t="str">
        <f t="shared" si="121"/>
        <v>C3</v>
      </c>
      <c r="AL125" s="16">
        <f t="shared" si="122"/>
        <v>0.92964285714285588</v>
      </c>
      <c r="AN125" s="16">
        <v>119</v>
      </c>
      <c r="AO125" s="17">
        <v>6.9</v>
      </c>
      <c r="AP125" s="17">
        <v>2.2999999999999998</v>
      </c>
      <c r="AQ125" s="17">
        <v>7.7</v>
      </c>
      <c r="AR125" s="17">
        <v>2.6</v>
      </c>
      <c r="AS125" s="18">
        <f t="shared" si="123"/>
        <v>6.5190590952904603</v>
      </c>
      <c r="AT125" s="18">
        <f t="shared" si="124"/>
        <v>3.3789945250029634</v>
      </c>
      <c r="AU125" s="18">
        <f t="shared" si="125"/>
        <v>0.8776942646629412</v>
      </c>
      <c r="AV125" s="18">
        <f t="shared" si="126"/>
        <v>2.0885544995847196</v>
      </c>
      <c r="AW125" s="17">
        <f t="shared" si="127"/>
        <v>0.8776942646629412</v>
      </c>
      <c r="AX125" s="16" t="str">
        <f t="shared" si="128"/>
        <v>C3</v>
      </c>
      <c r="AY125" s="16">
        <f t="shared" si="129"/>
        <v>0.77034722222222107</v>
      </c>
      <c r="BA125" s="16">
        <v>119</v>
      </c>
      <c r="BB125" s="17">
        <v>6.9</v>
      </c>
      <c r="BC125" s="17">
        <v>2.2999999999999998</v>
      </c>
      <c r="BD125" s="17">
        <v>7.7</v>
      </c>
      <c r="BE125" s="17">
        <v>2.6</v>
      </c>
      <c r="BF125" s="18">
        <f t="shared" si="130"/>
        <v>6.5190590952904603</v>
      </c>
      <c r="BG125" s="18">
        <f t="shared" si="131"/>
        <v>3.4733809177802542</v>
      </c>
      <c r="BH125" s="18">
        <f t="shared" si="132"/>
        <v>0.86530341499383889</v>
      </c>
      <c r="BI125" s="18">
        <f t="shared" si="133"/>
        <v>2.1560612715346408</v>
      </c>
      <c r="BJ125" s="17">
        <f t="shared" si="134"/>
        <v>0.86530341499383889</v>
      </c>
      <c r="BK125" s="16" t="str">
        <f t="shared" si="135"/>
        <v>C3</v>
      </c>
      <c r="BL125" s="16">
        <f t="shared" si="136"/>
        <v>0.7487499999999998</v>
      </c>
      <c r="BN125" s="16">
        <v>119</v>
      </c>
      <c r="BO125" s="17">
        <v>6.9</v>
      </c>
      <c r="BP125" s="17">
        <v>2.2999999999999998</v>
      </c>
      <c r="BQ125" s="17">
        <v>7.7</v>
      </c>
      <c r="BR125" s="17">
        <v>2.6</v>
      </c>
      <c r="BS125" s="18">
        <f t="shared" si="137"/>
        <v>6.5190590952904603</v>
      </c>
      <c r="BT125" s="18">
        <f t="shared" si="138"/>
        <v>3.5286791356814668</v>
      </c>
      <c r="BU125" s="18">
        <f t="shared" si="139"/>
        <v>0.89973697668759567</v>
      </c>
      <c r="BV125" s="18">
        <f t="shared" si="140"/>
        <v>2.2071470521106744</v>
      </c>
      <c r="BW125" s="17">
        <f t="shared" si="141"/>
        <v>0.89973697668759567</v>
      </c>
      <c r="BX125" s="16" t="str">
        <f t="shared" si="142"/>
        <v>C3</v>
      </c>
      <c r="BY125" s="16">
        <f t="shared" si="143"/>
        <v>0.80952662721893509</v>
      </c>
      <c r="CA125" s="16">
        <v>119</v>
      </c>
      <c r="CB125" s="17">
        <v>6.9</v>
      </c>
      <c r="CC125" s="17">
        <v>2.2999999999999998</v>
      </c>
      <c r="CD125" s="17">
        <v>7.7</v>
      </c>
      <c r="CE125" s="17">
        <v>2.6</v>
      </c>
      <c r="CF125" s="18">
        <f t="shared" si="144"/>
        <v>6.5190590952904603</v>
      </c>
      <c r="CG125" s="18">
        <f t="shared" si="145"/>
        <v>3.5881412482967474</v>
      </c>
      <c r="CH125" s="18">
        <f t="shared" si="146"/>
        <v>0.93941471140279675</v>
      </c>
      <c r="CI125" s="18">
        <f t="shared" si="147"/>
        <v>2.2561355388017912</v>
      </c>
      <c r="CJ125" s="17">
        <f t="shared" si="148"/>
        <v>0.93941471140279675</v>
      </c>
      <c r="CK125" s="16" t="str">
        <f t="shared" si="149"/>
        <v>C3</v>
      </c>
      <c r="CL125" s="16">
        <f t="shared" si="150"/>
        <v>0.88249999999999995</v>
      </c>
      <c r="CN125" s="16">
        <v>119</v>
      </c>
      <c r="CO125" s="17">
        <v>6.9</v>
      </c>
      <c r="CP125" s="17">
        <v>2.2999999999999998</v>
      </c>
      <c r="CQ125" s="17">
        <v>7.7</v>
      </c>
      <c r="CR125" s="17">
        <v>2.6</v>
      </c>
      <c r="CS125" s="18">
        <f t="shared" si="151"/>
        <v>6.5190590952904603</v>
      </c>
      <c r="CT125" s="18">
        <f t="shared" si="152"/>
        <v>3.5881412482967474</v>
      </c>
      <c r="CU125" s="18">
        <f t="shared" si="153"/>
        <v>0.93941471140279675</v>
      </c>
      <c r="CV125" s="18">
        <f t="shared" si="154"/>
        <v>2.2683432481024566</v>
      </c>
      <c r="CW125" s="17">
        <f t="shared" si="155"/>
        <v>0.93941471140279675</v>
      </c>
      <c r="CX125" s="16" t="str">
        <f t="shared" si="156"/>
        <v>C3</v>
      </c>
      <c r="CY125" s="16">
        <f t="shared" si="157"/>
        <v>0.88249999999999995</v>
      </c>
    </row>
    <row r="126" spans="1:103" x14ac:dyDescent="0.35">
      <c r="A126" s="13">
        <v>120</v>
      </c>
      <c r="B126" s="14">
        <v>5</v>
      </c>
      <c r="C126" s="14">
        <v>1.5</v>
      </c>
      <c r="D126" s="14">
        <v>6</v>
      </c>
      <c r="E126" s="14">
        <v>2.2000000000000002</v>
      </c>
      <c r="F126" s="15">
        <f t="shared" si="158"/>
        <v>4.141255848169731</v>
      </c>
      <c r="G126" s="15">
        <f t="shared" si="159"/>
        <v>1.1832159566199227</v>
      </c>
      <c r="H126" s="15">
        <f t="shared" si="104"/>
        <v>1.8165902124584947</v>
      </c>
      <c r="I126" s="15">
        <f t="shared" si="105"/>
        <v>1.5099668870541498</v>
      </c>
      <c r="J126" s="14">
        <f t="shared" si="106"/>
        <v>1.1832159566199227</v>
      </c>
      <c r="K126" s="13" t="str">
        <f t="shared" si="107"/>
        <v>C2</v>
      </c>
      <c r="L126" s="13">
        <f t="shared" si="108"/>
        <v>1.3999999999999988</v>
      </c>
      <c r="N126" s="13">
        <v>120</v>
      </c>
      <c r="O126" s="14">
        <v>5</v>
      </c>
      <c r="P126" s="14">
        <v>1.5</v>
      </c>
      <c r="Q126" s="14">
        <v>6</v>
      </c>
      <c r="R126" s="14">
        <v>2.2000000000000002</v>
      </c>
      <c r="S126" s="15">
        <f t="shared" si="109"/>
        <v>4.0353146019792963</v>
      </c>
      <c r="T126" s="15">
        <f t="shared" si="110"/>
        <v>0.79511293885706402</v>
      </c>
      <c r="U126" s="15">
        <f t="shared" si="111"/>
        <v>1.9609766349655704</v>
      </c>
      <c r="V126" s="15">
        <f t="shared" si="112"/>
        <v>1.2141324668498188</v>
      </c>
      <c r="W126" s="14">
        <f t="shared" si="113"/>
        <v>0.79511293885706402</v>
      </c>
      <c r="X126" s="13" t="str">
        <f t="shared" si="114"/>
        <v>C2</v>
      </c>
      <c r="Y126" s="13">
        <f t="shared" si="115"/>
        <v>0.63220458553791725</v>
      </c>
      <c r="AA126" s="13">
        <v>120</v>
      </c>
      <c r="AB126" s="14">
        <v>5</v>
      </c>
      <c r="AC126" s="14">
        <v>1.5</v>
      </c>
      <c r="AD126" s="14">
        <v>6</v>
      </c>
      <c r="AE126" s="14">
        <v>2.2000000000000002</v>
      </c>
      <c r="AF126" s="15">
        <f t="shared" si="116"/>
        <v>4.1043848047111977</v>
      </c>
      <c r="AG126" s="15">
        <f t="shared" si="117"/>
        <v>0.86702350775743109</v>
      </c>
      <c r="AH126" s="15">
        <f t="shared" si="118"/>
        <v>2.0869492429997298</v>
      </c>
      <c r="AI126" s="15">
        <f t="shared" si="119"/>
        <v>1.1338540470448555</v>
      </c>
      <c r="AJ126" s="14">
        <f t="shared" si="120"/>
        <v>0.86702350775743109</v>
      </c>
      <c r="AK126" s="13" t="str">
        <f t="shared" si="121"/>
        <v>C2</v>
      </c>
      <c r="AL126" s="13">
        <f t="shared" si="122"/>
        <v>0.75172976300400018</v>
      </c>
      <c r="AN126" s="13">
        <v>120</v>
      </c>
      <c r="AO126" s="14">
        <v>5</v>
      </c>
      <c r="AP126" s="14">
        <v>1.5</v>
      </c>
      <c r="AQ126" s="14">
        <v>6</v>
      </c>
      <c r="AR126" s="14">
        <v>2.2000000000000002</v>
      </c>
      <c r="AS126" s="15">
        <f t="shared" si="123"/>
        <v>4.1043848047111977</v>
      </c>
      <c r="AT126" s="15">
        <f t="shared" si="124"/>
        <v>0.94000212765716618</v>
      </c>
      <c r="AU126" s="15">
        <f t="shared" si="125"/>
        <v>2.2361456174011187</v>
      </c>
      <c r="AV126" s="15">
        <f t="shared" si="126"/>
        <v>1.0546706443273377</v>
      </c>
      <c r="AW126" s="14">
        <f t="shared" si="127"/>
        <v>0.94000212765716618</v>
      </c>
      <c r="AX126" s="13" t="str">
        <f t="shared" si="128"/>
        <v>C2</v>
      </c>
      <c r="AY126" s="13">
        <f t="shared" si="129"/>
        <v>0.88360399999999939</v>
      </c>
      <c r="BA126" s="22">
        <v>120</v>
      </c>
      <c r="BB126" s="23">
        <v>5</v>
      </c>
      <c r="BC126" s="23">
        <v>1.5</v>
      </c>
      <c r="BD126" s="23">
        <v>6</v>
      </c>
      <c r="BE126" s="23">
        <v>2.2000000000000002</v>
      </c>
      <c r="BF126" s="24">
        <f t="shared" si="130"/>
        <v>4.1043848047111977</v>
      </c>
      <c r="BG126" s="24">
        <f t="shared" si="131"/>
        <v>1.0078385963851733</v>
      </c>
      <c r="BH126" s="24">
        <f t="shared" si="132"/>
        <v>2.2413723474692917</v>
      </c>
      <c r="BI126" s="24">
        <f t="shared" si="133"/>
        <v>1.0074541393905754</v>
      </c>
      <c r="BJ126" s="23">
        <f t="shared" si="134"/>
        <v>1.0074541393905754</v>
      </c>
      <c r="BK126" s="22" t="str">
        <f t="shared" si="135"/>
        <v>C4</v>
      </c>
      <c r="BL126" s="22">
        <f t="shared" si="136"/>
        <v>1.0149638429752048</v>
      </c>
      <c r="BN126" s="22">
        <v>120</v>
      </c>
      <c r="BO126" s="23">
        <v>5</v>
      </c>
      <c r="BP126" s="23">
        <v>1.5</v>
      </c>
      <c r="BQ126" s="23">
        <v>6</v>
      </c>
      <c r="BR126" s="23">
        <v>2.2000000000000002</v>
      </c>
      <c r="BS126" s="24">
        <f t="shared" si="137"/>
        <v>4.1043848047111977</v>
      </c>
      <c r="BT126" s="24">
        <f t="shared" si="138"/>
        <v>1.0600809235831548</v>
      </c>
      <c r="BU126" s="24">
        <f t="shared" si="139"/>
        <v>2.1969182288246452</v>
      </c>
      <c r="BV126" s="24">
        <f t="shared" si="140"/>
        <v>0.95084531091708213</v>
      </c>
      <c r="BW126" s="23">
        <f t="shared" si="141"/>
        <v>0.95084531091708213</v>
      </c>
      <c r="BX126" s="22" t="str">
        <f t="shared" si="142"/>
        <v>C4</v>
      </c>
      <c r="BY126" s="22">
        <f t="shared" si="143"/>
        <v>0.90410680529300258</v>
      </c>
      <c r="CA126" s="22">
        <v>120</v>
      </c>
      <c r="CB126" s="23">
        <v>5</v>
      </c>
      <c r="CC126" s="23">
        <v>1.5</v>
      </c>
      <c r="CD126" s="23">
        <v>6</v>
      </c>
      <c r="CE126" s="23">
        <v>2.2000000000000002</v>
      </c>
      <c r="CF126" s="24">
        <f t="shared" si="144"/>
        <v>4.1043848047111977</v>
      </c>
      <c r="CG126" s="24">
        <f t="shared" si="145"/>
        <v>1.0884657172959249</v>
      </c>
      <c r="CH126" s="24">
        <f t="shared" si="146"/>
        <v>2.1559717729400565</v>
      </c>
      <c r="CI126" s="24">
        <f t="shared" si="147"/>
        <v>0.92541751088059954</v>
      </c>
      <c r="CJ126" s="23">
        <f t="shared" si="148"/>
        <v>0.92541751088059954</v>
      </c>
      <c r="CK126" s="22" t="str">
        <f t="shared" si="149"/>
        <v>C4</v>
      </c>
      <c r="CL126" s="22">
        <f t="shared" si="150"/>
        <v>0.85639756944444456</v>
      </c>
      <c r="CN126" s="22">
        <v>120</v>
      </c>
      <c r="CO126" s="23">
        <v>5</v>
      </c>
      <c r="CP126" s="23">
        <v>1.5</v>
      </c>
      <c r="CQ126" s="23">
        <v>6</v>
      </c>
      <c r="CR126" s="23">
        <v>2.2000000000000002</v>
      </c>
      <c r="CS126" s="24">
        <f t="shared" si="151"/>
        <v>4.1043848047111977</v>
      </c>
      <c r="CT126" s="24">
        <f t="shared" si="152"/>
        <v>1.0884657172959249</v>
      </c>
      <c r="CU126" s="24">
        <f t="shared" si="153"/>
        <v>2.1559717729400565</v>
      </c>
      <c r="CV126" s="24">
        <f t="shared" si="154"/>
        <v>0.91700125152238909</v>
      </c>
      <c r="CW126" s="23">
        <f t="shared" si="155"/>
        <v>0.91700125152238909</v>
      </c>
      <c r="CX126" s="22" t="str">
        <f t="shared" si="156"/>
        <v>C4</v>
      </c>
      <c r="CY126" s="22">
        <f t="shared" si="157"/>
        <v>0.84089129529362794</v>
      </c>
    </row>
    <row r="127" spans="1:103" x14ac:dyDescent="0.35">
      <c r="A127" s="16">
        <v>121</v>
      </c>
      <c r="B127" s="17">
        <v>5.7</v>
      </c>
      <c r="C127" s="17">
        <v>2.2999999999999998</v>
      </c>
      <c r="D127" s="17">
        <v>6.9</v>
      </c>
      <c r="E127" s="17">
        <v>3.2</v>
      </c>
      <c r="F127" s="18">
        <f t="shared" si="158"/>
        <v>5.1215232109207518</v>
      </c>
      <c r="G127" s="18">
        <f t="shared" si="159"/>
        <v>1.3638181696985856</v>
      </c>
      <c r="H127" s="18">
        <f t="shared" si="104"/>
        <v>0.70710678118654791</v>
      </c>
      <c r="I127" s="18">
        <f t="shared" si="105"/>
        <v>0.78740078740118113</v>
      </c>
      <c r="J127" s="17">
        <f t="shared" si="106"/>
        <v>0.70710678118654791</v>
      </c>
      <c r="K127" s="16" t="str">
        <f t="shared" si="107"/>
        <v>C3</v>
      </c>
      <c r="L127" s="16">
        <f t="shared" si="108"/>
        <v>0.50000000000000056</v>
      </c>
      <c r="N127" s="16">
        <v>121</v>
      </c>
      <c r="O127" s="17">
        <v>5.7</v>
      </c>
      <c r="P127" s="17">
        <v>2.2999999999999998</v>
      </c>
      <c r="Q127" s="17">
        <v>6.9</v>
      </c>
      <c r="R127" s="17">
        <v>3.2</v>
      </c>
      <c r="S127" s="18">
        <f t="shared" si="109"/>
        <v>5.0478338603846078</v>
      </c>
      <c r="T127" s="18">
        <f t="shared" si="110"/>
        <v>1.8562160216071963</v>
      </c>
      <c r="U127" s="18">
        <f t="shared" si="111"/>
        <v>0.52731484127440953</v>
      </c>
      <c r="V127" s="18">
        <f t="shared" si="112"/>
        <v>0.5759901959949939</v>
      </c>
      <c r="W127" s="17">
        <f t="shared" si="113"/>
        <v>0.52731484127440953</v>
      </c>
      <c r="X127" s="16" t="str">
        <f t="shared" si="114"/>
        <v>C3</v>
      </c>
      <c r="Y127" s="16">
        <f t="shared" si="115"/>
        <v>0.27806094182825569</v>
      </c>
      <c r="AA127" s="22">
        <v>121</v>
      </c>
      <c r="AB127" s="23">
        <v>5.7</v>
      </c>
      <c r="AC127" s="23">
        <v>2.2999999999999998</v>
      </c>
      <c r="AD127" s="23">
        <v>6.9</v>
      </c>
      <c r="AE127" s="23">
        <v>3.2</v>
      </c>
      <c r="AF127" s="24">
        <f t="shared" si="116"/>
        <v>5.1417642235935448</v>
      </c>
      <c r="AG127" s="24">
        <f t="shared" si="117"/>
        <v>1.9821510400219609</v>
      </c>
      <c r="AH127" s="24">
        <f t="shared" si="118"/>
        <v>0.717883794814414</v>
      </c>
      <c r="AI127" s="24">
        <f t="shared" si="119"/>
        <v>0.63407694440704387</v>
      </c>
      <c r="AJ127" s="23">
        <f t="shared" si="120"/>
        <v>0.63407694440704387</v>
      </c>
      <c r="AK127" s="22" t="str">
        <f t="shared" si="121"/>
        <v>C4</v>
      </c>
      <c r="AL127" s="22">
        <f t="shared" si="122"/>
        <v>0.4020535714285734</v>
      </c>
      <c r="AN127" s="22">
        <v>121</v>
      </c>
      <c r="AO127" s="23">
        <v>5.7</v>
      </c>
      <c r="AP127" s="23">
        <v>2.2999999999999998</v>
      </c>
      <c r="AQ127" s="23">
        <v>6.9</v>
      </c>
      <c r="AR127" s="23">
        <v>3.2</v>
      </c>
      <c r="AS127" s="24">
        <f t="shared" si="123"/>
        <v>5.1417642235935448</v>
      </c>
      <c r="AT127" s="24">
        <f t="shared" si="124"/>
        <v>2.0865291754490283</v>
      </c>
      <c r="AU127" s="24">
        <f t="shared" si="125"/>
        <v>0.84873271541883222</v>
      </c>
      <c r="AV127" s="24">
        <f t="shared" si="126"/>
        <v>0.72253712550676252</v>
      </c>
      <c r="AW127" s="23">
        <f t="shared" si="127"/>
        <v>0.72253712550676252</v>
      </c>
      <c r="AX127" s="22" t="str">
        <f t="shared" si="128"/>
        <v>C4</v>
      </c>
      <c r="AY127" s="22">
        <f t="shared" si="129"/>
        <v>0.52205989773557515</v>
      </c>
      <c r="BA127" s="22">
        <v>121</v>
      </c>
      <c r="BB127" s="23">
        <v>5.7</v>
      </c>
      <c r="BC127" s="23">
        <v>2.2999999999999998</v>
      </c>
      <c r="BD127" s="23">
        <v>6.9</v>
      </c>
      <c r="BE127" s="23">
        <v>3.2</v>
      </c>
      <c r="BF127" s="24">
        <f t="shared" si="130"/>
        <v>5.1417642235935448</v>
      </c>
      <c r="BG127" s="24">
        <f t="shared" si="131"/>
        <v>2.1871136022371838</v>
      </c>
      <c r="BH127" s="24">
        <f t="shared" si="132"/>
        <v>0.87106256950921768</v>
      </c>
      <c r="BI127" s="24">
        <f t="shared" si="133"/>
        <v>0.79054654700100202</v>
      </c>
      <c r="BJ127" s="23">
        <f t="shared" si="134"/>
        <v>0.79054654700100202</v>
      </c>
      <c r="BK127" s="22" t="str">
        <f t="shared" si="135"/>
        <v>C4</v>
      </c>
      <c r="BL127" s="22">
        <f t="shared" si="136"/>
        <v>0.62496384297520746</v>
      </c>
      <c r="BN127" s="16">
        <v>121</v>
      </c>
      <c r="BO127" s="17">
        <v>5.7</v>
      </c>
      <c r="BP127" s="17">
        <v>2.2999999999999998</v>
      </c>
      <c r="BQ127" s="17">
        <v>6.9</v>
      </c>
      <c r="BR127" s="17">
        <v>3.2</v>
      </c>
      <c r="BS127" s="18">
        <f t="shared" si="137"/>
        <v>5.1417642235935448</v>
      </c>
      <c r="BT127" s="18">
        <f t="shared" si="138"/>
        <v>2.2399620758241165</v>
      </c>
      <c r="BU127" s="18">
        <f t="shared" si="139"/>
        <v>0.80974099153543011</v>
      </c>
      <c r="BV127" s="18">
        <f t="shared" si="140"/>
        <v>0.85476812319098783</v>
      </c>
      <c r="BW127" s="17">
        <f t="shared" si="141"/>
        <v>0.80974099153543011</v>
      </c>
      <c r="BX127" s="16" t="str">
        <f t="shared" si="142"/>
        <v>C3</v>
      </c>
      <c r="BY127" s="16">
        <f t="shared" si="143"/>
        <v>0.65568047337278146</v>
      </c>
      <c r="CA127" s="16">
        <v>121</v>
      </c>
      <c r="CB127" s="17">
        <v>5.7</v>
      </c>
      <c r="CC127" s="17">
        <v>2.2999999999999998</v>
      </c>
      <c r="CD127" s="17">
        <v>6.9</v>
      </c>
      <c r="CE127" s="17">
        <v>3.2</v>
      </c>
      <c r="CF127" s="18">
        <f t="shared" si="144"/>
        <v>5.1417642235935448</v>
      </c>
      <c r="CG127" s="18">
        <f t="shared" si="145"/>
        <v>2.3028631462507962</v>
      </c>
      <c r="CH127" s="18">
        <f t="shared" si="146"/>
        <v>0.75190234928289956</v>
      </c>
      <c r="CI127" s="18">
        <f t="shared" si="147"/>
        <v>0.90377775814140981</v>
      </c>
      <c r="CJ127" s="17">
        <f t="shared" si="148"/>
        <v>0.75190234928289956</v>
      </c>
      <c r="CK127" s="16" t="str">
        <f t="shared" si="149"/>
        <v>C3</v>
      </c>
      <c r="CL127" s="16">
        <f t="shared" si="150"/>
        <v>0.56535714285714345</v>
      </c>
      <c r="CN127" s="16">
        <v>121</v>
      </c>
      <c r="CO127" s="17">
        <v>5.7</v>
      </c>
      <c r="CP127" s="17">
        <v>2.2999999999999998</v>
      </c>
      <c r="CQ127" s="17">
        <v>6.9</v>
      </c>
      <c r="CR127" s="17">
        <v>3.2</v>
      </c>
      <c r="CS127" s="18">
        <f t="shared" si="151"/>
        <v>5.1417642235935448</v>
      </c>
      <c r="CT127" s="18">
        <f t="shared" si="152"/>
        <v>2.3028631462507962</v>
      </c>
      <c r="CU127" s="18">
        <f t="shared" si="153"/>
        <v>0.75190234928289956</v>
      </c>
      <c r="CV127" s="18">
        <f t="shared" si="154"/>
        <v>0.91744625010092118</v>
      </c>
      <c r="CW127" s="17">
        <f t="shared" si="155"/>
        <v>0.75190234928289956</v>
      </c>
      <c r="CX127" s="16" t="str">
        <f t="shared" si="156"/>
        <v>C3</v>
      </c>
      <c r="CY127" s="16">
        <f t="shared" si="157"/>
        <v>0.56535714285714345</v>
      </c>
    </row>
    <row r="128" spans="1:103" x14ac:dyDescent="0.35">
      <c r="A128" s="13">
        <v>122</v>
      </c>
      <c r="B128" s="14">
        <v>4.9000000000000004</v>
      </c>
      <c r="C128" s="14">
        <v>2</v>
      </c>
      <c r="D128" s="14">
        <v>5.6</v>
      </c>
      <c r="E128" s="14">
        <v>2.8</v>
      </c>
      <c r="F128" s="15">
        <f t="shared" si="158"/>
        <v>4.0286474156967378</v>
      </c>
      <c r="G128" s="15">
        <f t="shared" si="159"/>
        <v>0.96953597148326598</v>
      </c>
      <c r="H128" s="15">
        <f t="shared" si="104"/>
        <v>1.4832396974191324</v>
      </c>
      <c r="I128" s="15">
        <f t="shared" si="105"/>
        <v>1.0295630140987004</v>
      </c>
      <c r="J128" s="14">
        <f t="shared" si="106"/>
        <v>0.96953597148326598</v>
      </c>
      <c r="K128" s="13" t="str">
        <f t="shared" si="107"/>
        <v>C2</v>
      </c>
      <c r="L128" s="13">
        <f t="shared" si="108"/>
        <v>0.94000000000000039</v>
      </c>
      <c r="N128" s="13">
        <v>122</v>
      </c>
      <c r="O128" s="14">
        <v>4.9000000000000004</v>
      </c>
      <c r="P128" s="14">
        <v>2</v>
      </c>
      <c r="Q128" s="14">
        <v>5.6</v>
      </c>
      <c r="R128" s="14">
        <v>2.8</v>
      </c>
      <c r="S128" s="15">
        <f t="shared" si="109"/>
        <v>3.9184129459997834</v>
      </c>
      <c r="T128" s="15">
        <f t="shared" si="110"/>
        <v>0.81209985398318241</v>
      </c>
      <c r="U128" s="15">
        <f t="shared" si="111"/>
        <v>2.014201655805425</v>
      </c>
      <c r="V128" s="15">
        <f t="shared" si="112"/>
        <v>1.0420567896910322</v>
      </c>
      <c r="W128" s="14">
        <f t="shared" si="113"/>
        <v>0.81209985398318241</v>
      </c>
      <c r="X128" s="13" t="str">
        <f t="shared" si="114"/>
        <v>C2</v>
      </c>
      <c r="Y128" s="13">
        <f t="shared" si="115"/>
        <v>0.65950617283950619</v>
      </c>
      <c r="AA128" s="13">
        <v>122</v>
      </c>
      <c r="AB128" s="14">
        <v>4.9000000000000004</v>
      </c>
      <c r="AC128" s="14">
        <v>2</v>
      </c>
      <c r="AD128" s="14">
        <v>5.6</v>
      </c>
      <c r="AE128" s="14">
        <v>2.8</v>
      </c>
      <c r="AF128" s="15">
        <f t="shared" si="116"/>
        <v>3.988082014522262</v>
      </c>
      <c r="AG128" s="15">
        <f t="shared" si="117"/>
        <v>0.86479483918510658</v>
      </c>
      <c r="AH128" s="15">
        <f t="shared" si="118"/>
        <v>2.1976448432680979</v>
      </c>
      <c r="AI128" s="15">
        <f t="shared" si="119"/>
        <v>1.0201102881551576</v>
      </c>
      <c r="AJ128" s="14">
        <f t="shared" si="120"/>
        <v>0.86479483918510658</v>
      </c>
      <c r="AK128" s="13" t="str">
        <f t="shared" si="121"/>
        <v>C2</v>
      </c>
      <c r="AL128" s="13">
        <f t="shared" si="122"/>
        <v>0.7478701138811944</v>
      </c>
      <c r="AN128" s="13">
        <v>122</v>
      </c>
      <c r="AO128" s="14">
        <v>4.9000000000000004</v>
      </c>
      <c r="AP128" s="14">
        <v>2</v>
      </c>
      <c r="AQ128" s="14">
        <v>5.6</v>
      </c>
      <c r="AR128" s="14">
        <v>2.8</v>
      </c>
      <c r="AS128" s="15">
        <f t="shared" si="123"/>
        <v>3.988082014522262</v>
      </c>
      <c r="AT128" s="15">
        <f t="shared" si="124"/>
        <v>0.93744546508050175</v>
      </c>
      <c r="AU128" s="15">
        <f t="shared" si="125"/>
        <v>2.3459924457584185</v>
      </c>
      <c r="AV128" s="15">
        <f t="shared" si="126"/>
        <v>0.95742074989534642</v>
      </c>
      <c r="AW128" s="14">
        <f t="shared" si="127"/>
        <v>0.93744546508050175</v>
      </c>
      <c r="AX128" s="13" t="str">
        <f t="shared" si="128"/>
        <v>C2</v>
      </c>
      <c r="AY128" s="13">
        <f t="shared" si="129"/>
        <v>0.87880399999999825</v>
      </c>
      <c r="BA128" s="22">
        <v>122</v>
      </c>
      <c r="BB128" s="23">
        <v>4.9000000000000004</v>
      </c>
      <c r="BC128" s="23">
        <v>2</v>
      </c>
      <c r="BD128" s="23">
        <v>5.6</v>
      </c>
      <c r="BE128" s="23">
        <v>2.8</v>
      </c>
      <c r="BF128" s="24">
        <f t="shared" si="130"/>
        <v>3.988082014522262</v>
      </c>
      <c r="BG128" s="24">
        <f t="shared" si="131"/>
        <v>1.0232801535880938</v>
      </c>
      <c r="BH128" s="24">
        <f t="shared" si="132"/>
        <v>2.3629959796834199</v>
      </c>
      <c r="BI128" s="24">
        <f t="shared" si="133"/>
        <v>0.8969444227602188</v>
      </c>
      <c r="BJ128" s="23">
        <f t="shared" si="134"/>
        <v>0.8969444227602188</v>
      </c>
      <c r="BK128" s="22" t="str">
        <f t="shared" si="135"/>
        <v>C4</v>
      </c>
      <c r="BL128" s="22">
        <f t="shared" si="136"/>
        <v>0.80450929752066214</v>
      </c>
      <c r="BN128" s="22">
        <v>122</v>
      </c>
      <c r="BO128" s="23">
        <v>4.9000000000000004</v>
      </c>
      <c r="BP128" s="23">
        <v>2</v>
      </c>
      <c r="BQ128" s="23">
        <v>5.6</v>
      </c>
      <c r="BR128" s="23">
        <v>2.8</v>
      </c>
      <c r="BS128" s="24">
        <f t="shared" si="137"/>
        <v>3.988082014522262</v>
      </c>
      <c r="BT128" s="24">
        <f t="shared" si="138"/>
        <v>1.0715231254841651</v>
      </c>
      <c r="BU128" s="24">
        <f t="shared" si="139"/>
        <v>2.3049085774268492</v>
      </c>
      <c r="BV128" s="24">
        <f t="shared" si="140"/>
        <v>0.8483861026714471</v>
      </c>
      <c r="BW128" s="23">
        <f t="shared" si="141"/>
        <v>0.8483861026714471</v>
      </c>
      <c r="BX128" s="22" t="str">
        <f t="shared" si="142"/>
        <v>C4</v>
      </c>
      <c r="BY128" s="22">
        <f t="shared" si="143"/>
        <v>0.71975897920604714</v>
      </c>
      <c r="CA128" s="22">
        <v>122</v>
      </c>
      <c r="CB128" s="23">
        <v>4.9000000000000004</v>
      </c>
      <c r="CC128" s="23">
        <v>2</v>
      </c>
      <c r="CD128" s="23">
        <v>5.6</v>
      </c>
      <c r="CE128" s="23">
        <v>2.8</v>
      </c>
      <c r="CF128" s="24">
        <f t="shared" si="144"/>
        <v>3.988082014522262</v>
      </c>
      <c r="CG128" s="24">
        <f t="shared" si="145"/>
        <v>1.0935310920625352</v>
      </c>
      <c r="CH128" s="24">
        <f t="shared" si="146"/>
        <v>2.2525382508247396</v>
      </c>
      <c r="CI128" s="24">
        <f t="shared" si="147"/>
        <v>0.83625010380334919</v>
      </c>
      <c r="CJ128" s="23">
        <f t="shared" si="148"/>
        <v>0.83625010380334919</v>
      </c>
      <c r="CK128" s="22" t="str">
        <f t="shared" si="149"/>
        <v>C4</v>
      </c>
      <c r="CL128" s="22">
        <f t="shared" si="150"/>
        <v>0.69931423611111232</v>
      </c>
      <c r="CN128" s="22">
        <v>122</v>
      </c>
      <c r="CO128" s="23">
        <v>4.9000000000000004</v>
      </c>
      <c r="CP128" s="23">
        <v>2</v>
      </c>
      <c r="CQ128" s="23">
        <v>5.6</v>
      </c>
      <c r="CR128" s="23">
        <v>2.8</v>
      </c>
      <c r="CS128" s="24">
        <f t="shared" si="151"/>
        <v>3.988082014522262</v>
      </c>
      <c r="CT128" s="24">
        <f t="shared" si="152"/>
        <v>1.0935310920625352</v>
      </c>
      <c r="CU128" s="24">
        <f t="shared" si="153"/>
        <v>2.2525382508247396</v>
      </c>
      <c r="CV128" s="24">
        <f t="shared" si="154"/>
        <v>0.82960125004072804</v>
      </c>
      <c r="CW128" s="23">
        <f t="shared" si="155"/>
        <v>0.82960125004072804</v>
      </c>
      <c r="CX128" s="22" t="str">
        <f t="shared" si="156"/>
        <v>C4</v>
      </c>
      <c r="CY128" s="22">
        <f t="shared" si="157"/>
        <v>0.68823823406913853</v>
      </c>
    </row>
    <row r="129" spans="1:103" x14ac:dyDescent="0.35">
      <c r="A129" s="16">
        <v>123</v>
      </c>
      <c r="B129" s="17">
        <v>6.7</v>
      </c>
      <c r="C129" s="17">
        <v>2</v>
      </c>
      <c r="D129" s="17">
        <v>7.7</v>
      </c>
      <c r="E129" s="17">
        <v>2.8</v>
      </c>
      <c r="F129" s="18">
        <f t="shared" si="158"/>
        <v>6.2112800613078152</v>
      </c>
      <c r="G129" s="18">
        <f t="shared" si="159"/>
        <v>2.5238858928247927</v>
      </c>
      <c r="H129" s="18">
        <f t="shared" si="104"/>
        <v>1.7175564037317672</v>
      </c>
      <c r="I129" s="18">
        <f t="shared" si="105"/>
        <v>2.0952326839756963</v>
      </c>
      <c r="J129" s="17">
        <f t="shared" si="106"/>
        <v>1.7175564037317672</v>
      </c>
      <c r="K129" s="16" t="str">
        <f t="shared" si="107"/>
        <v>C3</v>
      </c>
      <c r="L129" s="16">
        <f t="shared" si="108"/>
        <v>2.9500000000000015</v>
      </c>
      <c r="N129" s="16">
        <v>123</v>
      </c>
      <c r="O129" s="17">
        <v>6.7</v>
      </c>
      <c r="P129" s="17">
        <v>2</v>
      </c>
      <c r="Q129" s="17">
        <v>7.7</v>
      </c>
      <c r="R129" s="17">
        <v>2.8</v>
      </c>
      <c r="S129" s="18">
        <f t="shared" si="109"/>
        <v>6.1448559082394896</v>
      </c>
      <c r="T129" s="18">
        <f t="shared" si="110"/>
        <v>2.915636250335091</v>
      </c>
      <c r="U129" s="18">
        <f t="shared" si="111"/>
        <v>0.86002319108072545</v>
      </c>
      <c r="V129" s="18">
        <f t="shared" si="112"/>
        <v>1.8099398755044798</v>
      </c>
      <c r="W129" s="17">
        <f t="shared" si="113"/>
        <v>0.86002319108072545</v>
      </c>
      <c r="X129" s="16" t="str">
        <f t="shared" si="114"/>
        <v>C3</v>
      </c>
      <c r="Y129" s="16">
        <f t="shared" si="115"/>
        <v>0.73963988919667401</v>
      </c>
      <c r="AA129" s="16">
        <v>123</v>
      </c>
      <c r="AB129" s="17">
        <v>6.7</v>
      </c>
      <c r="AC129" s="17">
        <v>2</v>
      </c>
      <c r="AD129" s="17">
        <v>7.7</v>
      </c>
      <c r="AE129" s="17">
        <v>2.8</v>
      </c>
      <c r="AF129" s="18">
        <f t="shared" si="116"/>
        <v>6.2403410946906854</v>
      </c>
      <c r="AG129" s="18">
        <f t="shared" si="117"/>
        <v>3.0459596375988296</v>
      </c>
      <c r="AH129" s="18">
        <f t="shared" si="118"/>
        <v>0.68634643480637947</v>
      </c>
      <c r="AI129" s="18">
        <f t="shared" si="119"/>
        <v>1.8140079933671749</v>
      </c>
      <c r="AJ129" s="17">
        <f t="shared" si="120"/>
        <v>0.68634643480637947</v>
      </c>
      <c r="AK129" s="16" t="str">
        <f t="shared" si="121"/>
        <v>C3</v>
      </c>
      <c r="AL129" s="16">
        <f t="shared" si="122"/>
        <v>0.4710714285714277</v>
      </c>
      <c r="AN129" s="16">
        <v>123</v>
      </c>
      <c r="AO129" s="17">
        <v>6.7</v>
      </c>
      <c r="AP129" s="17">
        <v>2</v>
      </c>
      <c r="AQ129" s="17">
        <v>7.7</v>
      </c>
      <c r="AR129" s="17">
        <v>2.8</v>
      </c>
      <c r="AS129" s="18">
        <f t="shared" si="123"/>
        <v>6.2403410946906854</v>
      </c>
      <c r="AT129" s="18">
        <f t="shared" si="124"/>
        <v>3.1487781757373772</v>
      </c>
      <c r="AU129" s="18">
        <f t="shared" si="125"/>
        <v>0.5862427445653845</v>
      </c>
      <c r="AV129" s="18">
        <f t="shared" si="126"/>
        <v>1.8822514998124955</v>
      </c>
      <c r="AW129" s="17">
        <f t="shared" si="127"/>
        <v>0.5862427445653845</v>
      </c>
      <c r="AX129" s="16" t="str">
        <f t="shared" si="128"/>
        <v>C3</v>
      </c>
      <c r="AY129" s="16">
        <f t="shared" si="129"/>
        <v>0.34368055555555466</v>
      </c>
      <c r="BA129" s="16">
        <v>123</v>
      </c>
      <c r="BB129" s="17">
        <v>6.7</v>
      </c>
      <c r="BC129" s="17">
        <v>2</v>
      </c>
      <c r="BD129" s="17">
        <v>7.7</v>
      </c>
      <c r="BE129" s="17">
        <v>2.8</v>
      </c>
      <c r="BF129" s="18">
        <f t="shared" si="130"/>
        <v>6.2403410946906854</v>
      </c>
      <c r="BG129" s="18">
        <f t="shared" si="131"/>
        <v>3.2413959534855854</v>
      </c>
      <c r="BH129" s="18">
        <f t="shared" si="132"/>
        <v>0.56457948953181059</v>
      </c>
      <c r="BI129" s="18">
        <f t="shared" si="133"/>
        <v>1.9491164029031505</v>
      </c>
      <c r="BJ129" s="17">
        <f t="shared" si="134"/>
        <v>0.56457948953181059</v>
      </c>
      <c r="BK129" s="16" t="str">
        <f t="shared" si="135"/>
        <v>C3</v>
      </c>
      <c r="BL129" s="16">
        <f t="shared" si="136"/>
        <v>0.31874999999999981</v>
      </c>
      <c r="BN129" s="16">
        <v>123</v>
      </c>
      <c r="BO129" s="17">
        <v>6.7</v>
      </c>
      <c r="BP129" s="17">
        <v>2</v>
      </c>
      <c r="BQ129" s="17">
        <v>7.7</v>
      </c>
      <c r="BR129" s="17">
        <v>2.8</v>
      </c>
      <c r="BS129" s="18">
        <f t="shared" si="137"/>
        <v>6.2403410946906854</v>
      </c>
      <c r="BT129" s="18">
        <f t="shared" si="138"/>
        <v>3.2948023892271774</v>
      </c>
      <c r="BU129" s="18">
        <f t="shared" si="139"/>
        <v>0.61355497238797752</v>
      </c>
      <c r="BV129" s="18">
        <f t="shared" si="140"/>
        <v>2.0003744923490796</v>
      </c>
      <c r="BW129" s="17">
        <f t="shared" si="141"/>
        <v>0.61355497238797752</v>
      </c>
      <c r="BX129" s="16" t="str">
        <f t="shared" si="142"/>
        <v>C3</v>
      </c>
      <c r="BY129" s="16">
        <f t="shared" si="143"/>
        <v>0.37644970414201184</v>
      </c>
      <c r="CA129" s="16">
        <v>123</v>
      </c>
      <c r="CB129" s="17">
        <v>6.7</v>
      </c>
      <c r="CC129" s="17">
        <v>2</v>
      </c>
      <c r="CD129" s="17">
        <v>7.7</v>
      </c>
      <c r="CE129" s="17">
        <v>2.8</v>
      </c>
      <c r="CF129" s="18">
        <f t="shared" si="144"/>
        <v>6.2403410946906854</v>
      </c>
      <c r="CG129" s="18">
        <f t="shared" si="145"/>
        <v>3.3574770817640207</v>
      </c>
      <c r="CH129" s="18">
        <f t="shared" si="146"/>
        <v>0.66413208669016166</v>
      </c>
      <c r="CI129" s="18">
        <f t="shared" si="147"/>
        <v>2.0428079293245154</v>
      </c>
      <c r="CJ129" s="17">
        <f t="shared" si="148"/>
        <v>0.66413208669016166</v>
      </c>
      <c r="CK129" s="16" t="str">
        <f t="shared" si="149"/>
        <v>C3</v>
      </c>
      <c r="CL129" s="16">
        <f t="shared" si="150"/>
        <v>0.44107142857142839</v>
      </c>
      <c r="CN129" s="16">
        <v>123</v>
      </c>
      <c r="CO129" s="17">
        <v>6.7</v>
      </c>
      <c r="CP129" s="17">
        <v>2</v>
      </c>
      <c r="CQ129" s="17">
        <v>7.7</v>
      </c>
      <c r="CR129" s="17">
        <v>2.8</v>
      </c>
      <c r="CS129" s="18">
        <f t="shared" si="151"/>
        <v>6.2403410946906854</v>
      </c>
      <c r="CT129" s="18">
        <f t="shared" si="152"/>
        <v>3.3574770817640207</v>
      </c>
      <c r="CU129" s="18">
        <f t="shared" si="153"/>
        <v>0.66413208669016166</v>
      </c>
      <c r="CV129" s="18">
        <f t="shared" si="154"/>
        <v>2.0540337291777262</v>
      </c>
      <c r="CW129" s="17">
        <f t="shared" si="155"/>
        <v>0.66413208669016166</v>
      </c>
      <c r="CX129" s="16" t="str">
        <f t="shared" si="156"/>
        <v>C3</v>
      </c>
      <c r="CY129" s="16">
        <f t="shared" si="157"/>
        <v>0.44107142857142839</v>
      </c>
    </row>
    <row r="130" spans="1:103" x14ac:dyDescent="0.35">
      <c r="A130" s="13">
        <v>124</v>
      </c>
      <c r="B130" s="14">
        <v>4.9000000000000004</v>
      </c>
      <c r="C130" s="14">
        <v>1.8</v>
      </c>
      <c r="D130" s="14">
        <v>6.3</v>
      </c>
      <c r="E130" s="14">
        <v>2.7</v>
      </c>
      <c r="F130" s="15">
        <f t="shared" si="158"/>
        <v>4.1097445176069041</v>
      </c>
      <c r="G130" s="15">
        <f t="shared" si="159"/>
        <v>0.66332495807107972</v>
      </c>
      <c r="H130" s="15">
        <f t="shared" si="104"/>
        <v>1.435270009440732</v>
      </c>
      <c r="I130" s="15">
        <f t="shared" si="105"/>
        <v>0.99999999999999967</v>
      </c>
      <c r="J130" s="14">
        <f t="shared" si="106"/>
        <v>0.66332495807107972</v>
      </c>
      <c r="K130" s="13" t="str">
        <f t="shared" si="107"/>
        <v>C2</v>
      </c>
      <c r="L130" s="13">
        <f t="shared" si="108"/>
        <v>0.43999999999999967</v>
      </c>
      <c r="N130" s="13">
        <v>124</v>
      </c>
      <c r="O130" s="14">
        <v>4.9000000000000004</v>
      </c>
      <c r="P130" s="14">
        <v>1.8</v>
      </c>
      <c r="Q130" s="14">
        <v>6.3</v>
      </c>
      <c r="R130" s="14">
        <v>2.7</v>
      </c>
      <c r="S130" s="15">
        <f t="shared" si="109"/>
        <v>4.0187110429528587</v>
      </c>
      <c r="T130" s="15">
        <f t="shared" si="110"/>
        <v>0.68993775758936471</v>
      </c>
      <c r="U130" s="15">
        <f t="shared" si="111"/>
        <v>1.5845164943210992</v>
      </c>
      <c r="V130" s="15">
        <f t="shared" si="112"/>
        <v>0.7020976972406261</v>
      </c>
      <c r="W130" s="14">
        <f t="shared" si="113"/>
        <v>0.68993775758936471</v>
      </c>
      <c r="X130" s="13" t="str">
        <f t="shared" si="114"/>
        <v>C2</v>
      </c>
      <c r="Y130" s="13">
        <f t="shared" si="115"/>
        <v>0.47601410934744098</v>
      </c>
      <c r="AA130" s="22">
        <v>124</v>
      </c>
      <c r="AB130" s="23">
        <v>4.9000000000000004</v>
      </c>
      <c r="AC130" s="23">
        <v>1.8</v>
      </c>
      <c r="AD130" s="23">
        <v>6.3</v>
      </c>
      <c r="AE130" s="23">
        <v>2.7</v>
      </c>
      <c r="AF130" s="24">
        <f t="shared" si="116"/>
        <v>4.1015174281452804</v>
      </c>
      <c r="AG130" s="24">
        <f t="shared" si="117"/>
        <v>0.81120006932795874</v>
      </c>
      <c r="AH130" s="24">
        <f t="shared" si="118"/>
        <v>1.7294714304004652</v>
      </c>
      <c r="AI130" s="24">
        <f t="shared" si="119"/>
        <v>0.63068839940405952</v>
      </c>
      <c r="AJ130" s="23">
        <f t="shared" si="120"/>
        <v>0.63068839940405952</v>
      </c>
      <c r="AK130" s="22" t="str">
        <f t="shared" si="121"/>
        <v>C4</v>
      </c>
      <c r="AL130" s="22">
        <f t="shared" si="122"/>
        <v>0.39776785714285451</v>
      </c>
      <c r="AN130" s="22">
        <v>124</v>
      </c>
      <c r="AO130" s="23">
        <v>4.9000000000000004</v>
      </c>
      <c r="AP130" s="23">
        <v>1.8</v>
      </c>
      <c r="AQ130" s="23">
        <v>6.3</v>
      </c>
      <c r="AR130" s="23">
        <v>2.7</v>
      </c>
      <c r="AS130" s="24">
        <f t="shared" si="123"/>
        <v>4.1015174281452804</v>
      </c>
      <c r="AT130" s="24">
        <f t="shared" si="124"/>
        <v>0.91520708039219212</v>
      </c>
      <c r="AU130" s="24">
        <f t="shared" si="125"/>
        <v>1.8837941914008447</v>
      </c>
      <c r="AV130" s="24">
        <f t="shared" si="126"/>
        <v>0.5381704797767517</v>
      </c>
      <c r="AW130" s="23">
        <f t="shared" si="127"/>
        <v>0.5381704797767517</v>
      </c>
      <c r="AX130" s="22" t="str">
        <f t="shared" si="128"/>
        <v>C4</v>
      </c>
      <c r="AY130" s="22">
        <f t="shared" si="129"/>
        <v>0.2896274653031391</v>
      </c>
      <c r="BA130" s="22">
        <v>124</v>
      </c>
      <c r="BB130" s="23">
        <v>4.9000000000000004</v>
      </c>
      <c r="BC130" s="23">
        <v>1.8</v>
      </c>
      <c r="BD130" s="23">
        <v>6.3</v>
      </c>
      <c r="BE130" s="23">
        <v>2.7</v>
      </c>
      <c r="BF130" s="24">
        <f t="shared" si="130"/>
        <v>4.1015174281452804</v>
      </c>
      <c r="BG130" s="24">
        <f t="shared" si="131"/>
        <v>1.0134605432513262</v>
      </c>
      <c r="BH130" s="24">
        <f t="shared" si="132"/>
        <v>1.8930795017642557</v>
      </c>
      <c r="BI130" s="24">
        <f t="shared" si="133"/>
        <v>0.47859664861563184</v>
      </c>
      <c r="BJ130" s="23">
        <f t="shared" si="134"/>
        <v>0.47859664861563184</v>
      </c>
      <c r="BK130" s="22" t="str">
        <f t="shared" si="135"/>
        <v>C4</v>
      </c>
      <c r="BL130" s="22">
        <f t="shared" si="136"/>
        <v>0.22905475206611456</v>
      </c>
      <c r="BN130" s="22">
        <v>124</v>
      </c>
      <c r="BO130" s="23">
        <v>4.9000000000000004</v>
      </c>
      <c r="BP130" s="23">
        <v>1.8</v>
      </c>
      <c r="BQ130" s="23">
        <v>6.3</v>
      </c>
      <c r="BR130" s="23">
        <v>2.7</v>
      </c>
      <c r="BS130" s="24">
        <f t="shared" si="137"/>
        <v>4.1015174281452804</v>
      </c>
      <c r="BT130" s="24">
        <f t="shared" si="138"/>
        <v>1.0697005980287029</v>
      </c>
      <c r="BU130" s="24">
        <f t="shared" si="139"/>
        <v>1.8423197365914314</v>
      </c>
      <c r="BV130" s="24">
        <f t="shared" si="140"/>
        <v>0.41726107569842152</v>
      </c>
      <c r="BW130" s="23">
        <f t="shared" si="141"/>
        <v>0.41726107569842152</v>
      </c>
      <c r="BX130" s="22" t="str">
        <f t="shared" si="142"/>
        <v>C4</v>
      </c>
      <c r="BY130" s="22">
        <f t="shared" si="143"/>
        <v>0.17410680529300385</v>
      </c>
      <c r="CA130" s="22">
        <v>124</v>
      </c>
      <c r="CB130" s="23">
        <v>4.9000000000000004</v>
      </c>
      <c r="CC130" s="23">
        <v>1.8</v>
      </c>
      <c r="CD130" s="23">
        <v>6.3</v>
      </c>
      <c r="CE130" s="23">
        <v>2.7</v>
      </c>
      <c r="CF130" s="24">
        <f t="shared" si="144"/>
        <v>4.1015174281452804</v>
      </c>
      <c r="CG130" s="24">
        <f t="shared" si="145"/>
        <v>1.1271854733861437</v>
      </c>
      <c r="CH130" s="24">
        <f t="shared" si="146"/>
        <v>1.793141696257478</v>
      </c>
      <c r="CI130" s="24">
        <f t="shared" si="147"/>
        <v>0.36932041568865842</v>
      </c>
      <c r="CJ130" s="23">
        <f t="shared" si="148"/>
        <v>0.36932041568865842</v>
      </c>
      <c r="CK130" s="22" t="str">
        <f t="shared" si="149"/>
        <v>C4</v>
      </c>
      <c r="CL130" s="22">
        <f t="shared" si="150"/>
        <v>0.13639756944444345</v>
      </c>
      <c r="CN130" s="22">
        <v>124</v>
      </c>
      <c r="CO130" s="23">
        <v>4.9000000000000004</v>
      </c>
      <c r="CP130" s="23">
        <v>1.8</v>
      </c>
      <c r="CQ130" s="23">
        <v>6.3</v>
      </c>
      <c r="CR130" s="23">
        <v>2.7</v>
      </c>
      <c r="CS130" s="24">
        <f t="shared" si="151"/>
        <v>4.1015174281452804</v>
      </c>
      <c r="CT130" s="24">
        <f t="shared" si="152"/>
        <v>1.1271854733861437</v>
      </c>
      <c r="CU130" s="24">
        <f t="shared" si="153"/>
        <v>1.793141696257478</v>
      </c>
      <c r="CV130" s="24">
        <f t="shared" si="154"/>
        <v>0.35924164652744389</v>
      </c>
      <c r="CW130" s="23">
        <f t="shared" si="155"/>
        <v>0.35924164652744389</v>
      </c>
      <c r="CX130" s="22" t="str">
        <f t="shared" si="156"/>
        <v>C4</v>
      </c>
      <c r="CY130" s="22">
        <f t="shared" si="157"/>
        <v>0.12905456059974893</v>
      </c>
    </row>
    <row r="131" spans="1:103" x14ac:dyDescent="0.35">
      <c r="A131" s="22">
        <v>125</v>
      </c>
      <c r="B131" s="23">
        <v>5.7</v>
      </c>
      <c r="C131" s="23">
        <v>2.1</v>
      </c>
      <c r="D131" s="23">
        <v>6.7</v>
      </c>
      <c r="E131" s="23">
        <v>3.3</v>
      </c>
      <c r="F131" s="24">
        <f t="shared" si="158"/>
        <v>4.9699094559156718</v>
      </c>
      <c r="G131" s="24">
        <f t="shared" si="159"/>
        <v>1.1874342087037919</v>
      </c>
      <c r="H131" s="24">
        <f t="shared" si="104"/>
        <v>0.64031242374328501</v>
      </c>
      <c r="I131" s="24">
        <f t="shared" si="105"/>
        <v>0.62449979983983961</v>
      </c>
      <c r="J131" s="23">
        <f t="shared" si="106"/>
        <v>0.62449979983983961</v>
      </c>
      <c r="K131" s="22" t="str">
        <f t="shared" si="107"/>
        <v>C4</v>
      </c>
      <c r="L131" s="22">
        <f t="shared" si="108"/>
        <v>0.38999999999999974</v>
      </c>
      <c r="N131" s="22">
        <v>125</v>
      </c>
      <c r="O131" s="23">
        <v>5.7</v>
      </c>
      <c r="P131" s="23">
        <v>2.1</v>
      </c>
      <c r="Q131" s="23">
        <v>6.7</v>
      </c>
      <c r="R131" s="23">
        <v>3.3</v>
      </c>
      <c r="S131" s="24">
        <f t="shared" si="109"/>
        <v>4.8945787553015521</v>
      </c>
      <c r="T131" s="24">
        <f t="shared" si="110"/>
        <v>1.7012548538068619</v>
      </c>
      <c r="U131" s="24">
        <f t="shared" si="111"/>
        <v>0.6558705703003842</v>
      </c>
      <c r="V131" s="24">
        <f t="shared" si="112"/>
        <v>0.455683068396806</v>
      </c>
      <c r="W131" s="23">
        <f t="shared" si="113"/>
        <v>0.455683068396806</v>
      </c>
      <c r="X131" s="22" t="str">
        <f t="shared" si="114"/>
        <v>C4</v>
      </c>
      <c r="Y131" s="22">
        <f t="shared" si="115"/>
        <v>0.20764705882352819</v>
      </c>
      <c r="AA131" s="22">
        <v>125</v>
      </c>
      <c r="AB131" s="23">
        <v>5.7</v>
      </c>
      <c r="AC131" s="23">
        <v>2.1</v>
      </c>
      <c r="AD131" s="23">
        <v>6.7</v>
      </c>
      <c r="AE131" s="23">
        <v>3.3</v>
      </c>
      <c r="AF131" s="24">
        <f t="shared" si="116"/>
        <v>4.9875034146773967</v>
      </c>
      <c r="AG131" s="24">
        <f t="shared" si="117"/>
        <v>1.8275599516949064</v>
      </c>
      <c r="AH131" s="24">
        <f t="shared" si="118"/>
        <v>0.84409715080670766</v>
      </c>
      <c r="AI131" s="24">
        <f t="shared" si="119"/>
        <v>0.49776285231308565</v>
      </c>
      <c r="AJ131" s="23">
        <f t="shared" si="120"/>
        <v>0.49776285231308565</v>
      </c>
      <c r="AK131" s="22" t="str">
        <f t="shared" si="121"/>
        <v>C4</v>
      </c>
      <c r="AL131" s="22">
        <f t="shared" si="122"/>
        <v>0.24776785714285871</v>
      </c>
      <c r="AN131" s="22">
        <v>125</v>
      </c>
      <c r="AO131" s="23">
        <v>5.7</v>
      </c>
      <c r="AP131" s="23">
        <v>2.1</v>
      </c>
      <c r="AQ131" s="23">
        <v>6.7</v>
      </c>
      <c r="AR131" s="23">
        <v>3.3</v>
      </c>
      <c r="AS131" s="24">
        <f t="shared" si="123"/>
        <v>4.9875034146773967</v>
      </c>
      <c r="AT131" s="24">
        <f t="shared" si="124"/>
        <v>1.9315289280774439</v>
      </c>
      <c r="AU131" s="24">
        <f t="shared" si="125"/>
        <v>0.97400233857807483</v>
      </c>
      <c r="AV131" s="24">
        <f t="shared" si="126"/>
        <v>0.58508988027981246</v>
      </c>
      <c r="AW131" s="23">
        <f t="shared" si="127"/>
        <v>0.58508988027981246</v>
      </c>
      <c r="AX131" s="22" t="str">
        <f t="shared" si="128"/>
        <v>C4</v>
      </c>
      <c r="AY131" s="22">
        <f t="shared" si="129"/>
        <v>0.34233016800584526</v>
      </c>
      <c r="BA131" s="22">
        <v>125</v>
      </c>
      <c r="BB131" s="23">
        <v>5.7</v>
      </c>
      <c r="BC131" s="23">
        <v>2.1</v>
      </c>
      <c r="BD131" s="23">
        <v>6.7</v>
      </c>
      <c r="BE131" s="23">
        <v>3.3</v>
      </c>
      <c r="BF131" s="24">
        <f t="shared" si="130"/>
        <v>4.9875034146773967</v>
      </c>
      <c r="BG131" s="24">
        <f t="shared" si="131"/>
        <v>2.0323100380869774</v>
      </c>
      <c r="BH131" s="24">
        <f t="shared" si="132"/>
        <v>0.99687010186884506</v>
      </c>
      <c r="BI131" s="24">
        <f t="shared" si="133"/>
        <v>0.64839678317350791</v>
      </c>
      <c r="BJ131" s="23">
        <f t="shared" si="134"/>
        <v>0.64839678317350791</v>
      </c>
      <c r="BK131" s="22" t="str">
        <f t="shared" si="135"/>
        <v>C4</v>
      </c>
      <c r="BL131" s="22">
        <f t="shared" si="136"/>
        <v>0.42041838842975304</v>
      </c>
      <c r="BN131" s="22">
        <v>125</v>
      </c>
      <c r="BO131" s="23">
        <v>5.7</v>
      </c>
      <c r="BP131" s="23">
        <v>2.1</v>
      </c>
      <c r="BQ131" s="23">
        <v>6.7</v>
      </c>
      <c r="BR131" s="23">
        <v>3.3</v>
      </c>
      <c r="BS131" s="24">
        <f t="shared" si="137"/>
        <v>4.9875034146773967</v>
      </c>
      <c r="BT131" s="24">
        <f t="shared" si="138"/>
        <v>2.0844642181481645</v>
      </c>
      <c r="BU131" s="24">
        <f t="shared" si="139"/>
        <v>0.93618892545362487</v>
      </c>
      <c r="BV131" s="24">
        <f t="shared" si="140"/>
        <v>0.71306004752753116</v>
      </c>
      <c r="BW131" s="23">
        <f t="shared" si="141"/>
        <v>0.71306004752753116</v>
      </c>
      <c r="BX131" s="22" t="str">
        <f t="shared" si="142"/>
        <v>C4</v>
      </c>
      <c r="BY131" s="22">
        <f t="shared" si="143"/>
        <v>0.50845463137996505</v>
      </c>
      <c r="CA131" s="22">
        <v>125</v>
      </c>
      <c r="CB131" s="23">
        <v>5.7</v>
      </c>
      <c r="CC131" s="23">
        <v>2.1</v>
      </c>
      <c r="CD131" s="23">
        <v>6.7</v>
      </c>
      <c r="CE131" s="23">
        <v>3.3</v>
      </c>
      <c r="CF131" s="24">
        <f t="shared" si="144"/>
        <v>4.9875034146773967</v>
      </c>
      <c r="CG131" s="24">
        <f t="shared" si="145"/>
        <v>2.1464829830855647</v>
      </c>
      <c r="CH131" s="24">
        <f t="shared" si="146"/>
        <v>0.88135447708950543</v>
      </c>
      <c r="CI131" s="24">
        <f t="shared" si="147"/>
        <v>0.76057932050364041</v>
      </c>
      <c r="CJ131" s="23">
        <f t="shared" si="148"/>
        <v>0.76057932050364041</v>
      </c>
      <c r="CK131" s="22" t="str">
        <f t="shared" si="149"/>
        <v>C4</v>
      </c>
      <c r="CL131" s="22">
        <f t="shared" si="150"/>
        <v>0.57848090277777942</v>
      </c>
      <c r="CN131" s="22">
        <v>125</v>
      </c>
      <c r="CO131" s="23">
        <v>5.7</v>
      </c>
      <c r="CP131" s="23">
        <v>2.1</v>
      </c>
      <c r="CQ131" s="23">
        <v>6.7</v>
      </c>
      <c r="CR131" s="23">
        <v>3.3</v>
      </c>
      <c r="CS131" s="24">
        <f t="shared" si="151"/>
        <v>4.9875034146773967</v>
      </c>
      <c r="CT131" s="24">
        <f t="shared" si="152"/>
        <v>2.1464829830855647</v>
      </c>
      <c r="CU131" s="24">
        <f t="shared" si="153"/>
        <v>0.88135447708950543</v>
      </c>
      <c r="CV131" s="24">
        <f t="shared" si="154"/>
        <v>0.77293072622229708</v>
      </c>
      <c r="CW131" s="23">
        <f t="shared" si="155"/>
        <v>0.77293072622229708</v>
      </c>
      <c r="CX131" s="22" t="str">
        <f t="shared" si="156"/>
        <v>C4</v>
      </c>
      <c r="CY131" s="22">
        <f t="shared" si="157"/>
        <v>0.59742190753852753</v>
      </c>
    </row>
    <row r="132" spans="1:103" x14ac:dyDescent="0.35">
      <c r="A132" s="16">
        <v>126</v>
      </c>
      <c r="B132" s="17">
        <v>6</v>
      </c>
      <c r="C132" s="17">
        <v>1.8</v>
      </c>
      <c r="D132" s="17">
        <v>7.2</v>
      </c>
      <c r="E132" s="17">
        <v>3.2</v>
      </c>
      <c r="F132" s="18">
        <f t="shared" si="158"/>
        <v>5.3122499941173702</v>
      </c>
      <c r="G132" s="18">
        <f t="shared" si="159"/>
        <v>1.5968719422671311</v>
      </c>
      <c r="H132" s="18">
        <f t="shared" si="104"/>
        <v>1.1445523142259599</v>
      </c>
      <c r="I132" s="18">
        <f t="shared" si="105"/>
        <v>1.2845232578665127</v>
      </c>
      <c r="J132" s="17">
        <f t="shared" si="106"/>
        <v>1.1445523142259599</v>
      </c>
      <c r="K132" s="16" t="str">
        <f t="shared" si="107"/>
        <v>C3</v>
      </c>
      <c r="L132" s="16">
        <f t="shared" si="108"/>
        <v>1.3100000000000005</v>
      </c>
      <c r="N132" s="16">
        <v>126</v>
      </c>
      <c r="O132" s="17">
        <v>6</v>
      </c>
      <c r="P132" s="17">
        <v>1.8</v>
      </c>
      <c r="Q132" s="17">
        <v>7.2</v>
      </c>
      <c r="R132" s="17">
        <v>3.2</v>
      </c>
      <c r="S132" s="18">
        <f t="shared" si="109"/>
        <v>5.2472251505042724</v>
      </c>
      <c r="T132" s="18">
        <f t="shared" si="110"/>
        <v>2.081051660605604</v>
      </c>
      <c r="U132" s="18">
        <f t="shared" si="111"/>
        <v>0.36657431893401776</v>
      </c>
      <c r="V132" s="18">
        <f t="shared" si="112"/>
        <v>1.005572707758237</v>
      </c>
      <c r="W132" s="17">
        <f t="shared" si="113"/>
        <v>0.36657431893401776</v>
      </c>
      <c r="X132" s="16" t="str">
        <f t="shared" si="114"/>
        <v>C3</v>
      </c>
      <c r="Y132" s="16">
        <f t="shared" si="115"/>
        <v>0.13437673130193897</v>
      </c>
      <c r="AA132" s="16">
        <v>126</v>
      </c>
      <c r="AB132" s="17">
        <v>6</v>
      </c>
      <c r="AC132" s="17">
        <v>1.8</v>
      </c>
      <c r="AD132" s="17">
        <v>7.2</v>
      </c>
      <c r="AE132" s="17">
        <v>3.2</v>
      </c>
      <c r="AF132" s="18">
        <f t="shared" si="116"/>
        <v>5.3445495525125244</v>
      </c>
      <c r="AG132" s="18">
        <f t="shared" si="117"/>
        <v>2.2123203524696349</v>
      </c>
      <c r="AH132" s="18">
        <f t="shared" si="118"/>
        <v>0.36984552759999001</v>
      </c>
      <c r="AI132" s="18">
        <f t="shared" si="119"/>
        <v>0.99709399184401415</v>
      </c>
      <c r="AJ132" s="17">
        <f t="shared" si="120"/>
        <v>0.36984552759999001</v>
      </c>
      <c r="AK132" s="16" t="str">
        <f t="shared" si="121"/>
        <v>C3</v>
      </c>
      <c r="AL132" s="16">
        <f t="shared" si="122"/>
        <v>0.13678571428571498</v>
      </c>
      <c r="AN132" s="16">
        <v>126</v>
      </c>
      <c r="AO132" s="17">
        <v>6</v>
      </c>
      <c r="AP132" s="17">
        <v>1.8</v>
      </c>
      <c r="AQ132" s="17">
        <v>7.2</v>
      </c>
      <c r="AR132" s="17">
        <v>3.2</v>
      </c>
      <c r="AS132" s="18">
        <f t="shared" si="123"/>
        <v>5.3445495525125244</v>
      </c>
      <c r="AT132" s="18">
        <f t="shared" si="124"/>
        <v>2.3144770467645603</v>
      </c>
      <c r="AU132" s="18">
        <f t="shared" si="125"/>
        <v>0.47645974529742829</v>
      </c>
      <c r="AV132" s="18">
        <f t="shared" si="126"/>
        <v>1.06042082692109</v>
      </c>
      <c r="AW132" s="17">
        <f t="shared" si="127"/>
        <v>0.47645974529742829</v>
      </c>
      <c r="AX132" s="16" t="str">
        <f t="shared" si="128"/>
        <v>C3</v>
      </c>
      <c r="AY132" s="16">
        <f t="shared" si="129"/>
        <v>0.22701388888889024</v>
      </c>
      <c r="BA132" s="16">
        <v>126</v>
      </c>
      <c r="BB132" s="17">
        <v>6</v>
      </c>
      <c r="BC132" s="17">
        <v>1.8</v>
      </c>
      <c r="BD132" s="17">
        <v>7.2</v>
      </c>
      <c r="BE132" s="17">
        <v>3.2</v>
      </c>
      <c r="BF132" s="18">
        <f t="shared" si="130"/>
        <v>5.3445495525125244</v>
      </c>
      <c r="BG132" s="18">
        <f t="shared" si="131"/>
        <v>2.4084722619045538</v>
      </c>
      <c r="BH132" s="18">
        <f t="shared" si="132"/>
        <v>0.48347699014534362</v>
      </c>
      <c r="BI132" s="18">
        <f t="shared" si="133"/>
        <v>1.1236952948653294</v>
      </c>
      <c r="BJ132" s="17">
        <f t="shared" si="134"/>
        <v>0.48347699014534362</v>
      </c>
      <c r="BK132" s="16" t="str">
        <f t="shared" si="135"/>
        <v>C3</v>
      </c>
      <c r="BL132" s="16">
        <f t="shared" si="136"/>
        <v>0.23375000000000068</v>
      </c>
      <c r="BN132" s="16">
        <v>126</v>
      </c>
      <c r="BO132" s="17">
        <v>6</v>
      </c>
      <c r="BP132" s="17">
        <v>1.8</v>
      </c>
      <c r="BQ132" s="17">
        <v>7.2</v>
      </c>
      <c r="BR132" s="17">
        <v>3.2</v>
      </c>
      <c r="BS132" s="18">
        <f t="shared" si="137"/>
        <v>5.3445495525125244</v>
      </c>
      <c r="BT132" s="18">
        <f t="shared" si="138"/>
        <v>2.459251493037736</v>
      </c>
      <c r="BU132" s="18">
        <f t="shared" si="139"/>
        <v>0.44668403510639976</v>
      </c>
      <c r="BV132" s="18">
        <f t="shared" si="140"/>
        <v>1.1777734432198239</v>
      </c>
      <c r="BW132" s="17">
        <f t="shared" si="141"/>
        <v>0.44668403510639976</v>
      </c>
      <c r="BX132" s="16" t="str">
        <f t="shared" si="142"/>
        <v>C3</v>
      </c>
      <c r="BY132" s="16">
        <f t="shared" si="143"/>
        <v>0.19952662721893538</v>
      </c>
      <c r="CA132" s="16">
        <v>126</v>
      </c>
      <c r="CB132" s="17">
        <v>6</v>
      </c>
      <c r="CC132" s="17">
        <v>1.8</v>
      </c>
      <c r="CD132" s="17">
        <v>7.2</v>
      </c>
      <c r="CE132" s="17">
        <v>3.2</v>
      </c>
      <c r="CF132" s="18">
        <f t="shared" si="144"/>
        <v>5.3445495525125244</v>
      </c>
      <c r="CG132" s="18">
        <f t="shared" si="145"/>
        <v>2.5257661134463345</v>
      </c>
      <c r="CH132" s="18">
        <f t="shared" si="146"/>
        <v>0.41533119314590428</v>
      </c>
      <c r="CI132" s="18">
        <f t="shared" si="147"/>
        <v>1.2104328025315765</v>
      </c>
      <c r="CJ132" s="17">
        <f t="shared" si="148"/>
        <v>0.41533119314590428</v>
      </c>
      <c r="CK132" s="16" t="str">
        <f t="shared" si="149"/>
        <v>C3</v>
      </c>
      <c r="CL132" s="16">
        <f t="shared" si="150"/>
        <v>0.17250000000000043</v>
      </c>
      <c r="CN132" s="16">
        <v>126</v>
      </c>
      <c r="CO132" s="17">
        <v>6</v>
      </c>
      <c r="CP132" s="17">
        <v>1.8</v>
      </c>
      <c r="CQ132" s="17">
        <v>7.2</v>
      </c>
      <c r="CR132" s="17">
        <v>3.2</v>
      </c>
      <c r="CS132" s="18">
        <f t="shared" si="151"/>
        <v>5.3445495525125244</v>
      </c>
      <c r="CT132" s="18">
        <f t="shared" si="152"/>
        <v>2.5257661134463345</v>
      </c>
      <c r="CU132" s="18">
        <f t="shared" si="153"/>
        <v>0.41533119314590428</v>
      </c>
      <c r="CV132" s="18">
        <f t="shared" si="154"/>
        <v>1.2203518518166825</v>
      </c>
      <c r="CW132" s="17">
        <f t="shared" si="155"/>
        <v>0.41533119314590428</v>
      </c>
      <c r="CX132" s="16" t="str">
        <f t="shared" si="156"/>
        <v>C3</v>
      </c>
      <c r="CY132" s="16">
        <f t="shared" si="157"/>
        <v>0.17250000000000043</v>
      </c>
    </row>
    <row r="133" spans="1:103" x14ac:dyDescent="0.35">
      <c r="A133" s="13">
        <v>127</v>
      </c>
      <c r="B133" s="14">
        <v>4.8</v>
      </c>
      <c r="C133" s="14">
        <v>1.8</v>
      </c>
      <c r="D133" s="14">
        <v>6.2</v>
      </c>
      <c r="E133" s="14">
        <v>2.8</v>
      </c>
      <c r="F133" s="15">
        <f t="shared" si="158"/>
        <v>3.9774363602702683</v>
      </c>
      <c r="G133" s="15">
        <f t="shared" si="159"/>
        <v>0.556776436283002</v>
      </c>
      <c r="H133" s="15">
        <f t="shared" si="104"/>
        <v>1.4798648586948744</v>
      </c>
      <c r="I133" s="15">
        <f t="shared" si="105"/>
        <v>0.9848857801796107</v>
      </c>
      <c r="J133" s="14">
        <f t="shared" si="106"/>
        <v>0.556776436283002</v>
      </c>
      <c r="K133" s="13" t="str">
        <f t="shared" si="107"/>
        <v>C2</v>
      </c>
      <c r="L133" s="13">
        <f t="shared" si="108"/>
        <v>0.30999999999999978</v>
      </c>
      <c r="N133" s="13">
        <v>127</v>
      </c>
      <c r="O133" s="14">
        <v>4.8</v>
      </c>
      <c r="P133" s="14">
        <v>1.8</v>
      </c>
      <c r="Q133" s="14">
        <v>6.2</v>
      </c>
      <c r="R133" s="14">
        <v>2.8</v>
      </c>
      <c r="S133" s="15">
        <f t="shared" si="109"/>
        <v>3.8856244880890802</v>
      </c>
      <c r="T133" s="15">
        <f t="shared" si="110"/>
        <v>0.57623420184781393</v>
      </c>
      <c r="U133" s="15">
        <f t="shared" si="111"/>
        <v>1.6957091032606069</v>
      </c>
      <c r="V133" s="15">
        <f t="shared" si="112"/>
        <v>0.76658141043435957</v>
      </c>
      <c r="W133" s="14">
        <f t="shared" si="113"/>
        <v>0.57623420184781393</v>
      </c>
      <c r="X133" s="13" t="str">
        <f t="shared" si="114"/>
        <v>C2</v>
      </c>
      <c r="Y133" s="13">
        <f t="shared" si="115"/>
        <v>0.33204585537918718</v>
      </c>
      <c r="AA133" s="13">
        <v>127</v>
      </c>
      <c r="AB133" s="14">
        <v>4.8</v>
      </c>
      <c r="AC133" s="14">
        <v>1.8</v>
      </c>
      <c r="AD133" s="14">
        <v>6.2</v>
      </c>
      <c r="AE133" s="14">
        <v>2.8</v>
      </c>
      <c r="AF133" s="15">
        <f t="shared" si="116"/>
        <v>3.9684409589600822</v>
      </c>
      <c r="AG133" s="15">
        <f t="shared" si="117"/>
        <v>0.69457290286187068</v>
      </c>
      <c r="AH133" s="15">
        <f t="shared" si="118"/>
        <v>1.8469086140281636</v>
      </c>
      <c r="AI133" s="15">
        <f t="shared" si="119"/>
        <v>0.70502026313331534</v>
      </c>
      <c r="AJ133" s="14">
        <f t="shared" si="120"/>
        <v>0.69457290286187068</v>
      </c>
      <c r="AK133" s="13" t="str">
        <f t="shared" si="121"/>
        <v>C2</v>
      </c>
      <c r="AL133" s="13">
        <f t="shared" si="122"/>
        <v>0.48243151738996565</v>
      </c>
      <c r="AN133" s="22">
        <v>127</v>
      </c>
      <c r="AO133" s="23">
        <v>4.8</v>
      </c>
      <c r="AP133" s="23">
        <v>1.8</v>
      </c>
      <c r="AQ133" s="23">
        <v>6.2</v>
      </c>
      <c r="AR133" s="23">
        <v>2.8</v>
      </c>
      <c r="AS133" s="24">
        <f t="shared" si="123"/>
        <v>3.9684409589600822</v>
      </c>
      <c r="AT133" s="24">
        <f t="shared" si="124"/>
        <v>0.79850109580388173</v>
      </c>
      <c r="AU133" s="24">
        <f t="shared" si="125"/>
        <v>2.000086803671838</v>
      </c>
      <c r="AV133" s="24">
        <f t="shared" si="126"/>
        <v>0.61261989926773941</v>
      </c>
      <c r="AW133" s="23">
        <f t="shared" si="127"/>
        <v>0.61261989926773941</v>
      </c>
      <c r="AX133" s="22" t="str">
        <f t="shared" si="128"/>
        <v>C4</v>
      </c>
      <c r="AY133" s="22">
        <f t="shared" si="129"/>
        <v>0.37530314097881518</v>
      </c>
      <c r="BA133" s="22">
        <v>127</v>
      </c>
      <c r="BB133" s="23">
        <v>4.8</v>
      </c>
      <c r="BC133" s="23">
        <v>1.8</v>
      </c>
      <c r="BD133" s="23">
        <v>6.2</v>
      </c>
      <c r="BE133" s="23">
        <v>2.8</v>
      </c>
      <c r="BF133" s="24">
        <f t="shared" si="130"/>
        <v>3.9684409589600822</v>
      </c>
      <c r="BG133" s="24">
        <f t="shared" si="131"/>
        <v>0.89940005256029121</v>
      </c>
      <c r="BH133" s="24">
        <f t="shared" si="132"/>
        <v>2.0109077552190211</v>
      </c>
      <c r="BI133" s="24">
        <f t="shared" si="133"/>
        <v>0.54519406659274405</v>
      </c>
      <c r="BJ133" s="23">
        <f t="shared" si="134"/>
        <v>0.54519406659274405</v>
      </c>
      <c r="BK133" s="22" t="str">
        <f t="shared" si="135"/>
        <v>C4</v>
      </c>
      <c r="BL133" s="22">
        <f t="shared" si="136"/>
        <v>0.29723657024793343</v>
      </c>
      <c r="BN133" s="22">
        <v>127</v>
      </c>
      <c r="BO133" s="23">
        <v>4.8</v>
      </c>
      <c r="BP133" s="23">
        <v>1.8</v>
      </c>
      <c r="BQ133" s="23">
        <v>6.2</v>
      </c>
      <c r="BR133" s="23">
        <v>2.8</v>
      </c>
      <c r="BS133" s="24">
        <f t="shared" si="137"/>
        <v>3.9684409589600822</v>
      </c>
      <c r="BT133" s="24">
        <f t="shared" si="138"/>
        <v>0.95463738673627874</v>
      </c>
      <c r="BU133" s="24">
        <f t="shared" si="139"/>
        <v>1.958685708362119</v>
      </c>
      <c r="BV133" s="24">
        <f t="shared" si="140"/>
        <v>0.48294641532535754</v>
      </c>
      <c r="BW133" s="23">
        <f t="shared" si="141"/>
        <v>0.48294641532535754</v>
      </c>
      <c r="BX133" s="22" t="str">
        <f t="shared" si="142"/>
        <v>C4</v>
      </c>
      <c r="BY133" s="22">
        <f t="shared" si="143"/>
        <v>0.23323724007561275</v>
      </c>
      <c r="CA133" s="22">
        <v>127</v>
      </c>
      <c r="CB133" s="23">
        <v>4.8</v>
      </c>
      <c r="CC133" s="23">
        <v>1.8</v>
      </c>
      <c r="CD133" s="23">
        <v>6.2</v>
      </c>
      <c r="CE133" s="23">
        <v>2.8</v>
      </c>
      <c r="CF133" s="24">
        <f t="shared" si="144"/>
        <v>3.9684409589600822</v>
      </c>
      <c r="CG133" s="24">
        <f t="shared" si="145"/>
        <v>1.0123031254167567</v>
      </c>
      <c r="CH133" s="24">
        <f t="shared" si="146"/>
        <v>1.9081591727556255</v>
      </c>
      <c r="CI133" s="24">
        <f t="shared" si="147"/>
        <v>0.42931833889447374</v>
      </c>
      <c r="CJ133" s="23">
        <f t="shared" si="148"/>
        <v>0.42931833889447374</v>
      </c>
      <c r="CK133" s="22" t="str">
        <f t="shared" si="149"/>
        <v>C4</v>
      </c>
      <c r="CL133" s="22">
        <f t="shared" si="150"/>
        <v>0.1843142361111102</v>
      </c>
      <c r="CN133" s="22">
        <v>127</v>
      </c>
      <c r="CO133" s="23">
        <v>4.8</v>
      </c>
      <c r="CP133" s="23">
        <v>1.8</v>
      </c>
      <c r="CQ133" s="23">
        <v>6.2</v>
      </c>
      <c r="CR133" s="23">
        <v>2.8</v>
      </c>
      <c r="CS133" s="24">
        <f t="shared" si="151"/>
        <v>3.9684409589600822</v>
      </c>
      <c r="CT133" s="24">
        <f t="shared" si="152"/>
        <v>1.0123031254167567</v>
      </c>
      <c r="CU133" s="24">
        <f t="shared" si="153"/>
        <v>1.9081591727556255</v>
      </c>
      <c r="CV133" s="24">
        <f t="shared" si="154"/>
        <v>0.41732074165571426</v>
      </c>
      <c r="CW133" s="23">
        <f t="shared" si="155"/>
        <v>0.41732074165571426</v>
      </c>
      <c r="CX133" s="22" t="str">
        <f t="shared" si="156"/>
        <v>C4</v>
      </c>
      <c r="CY133" s="22">
        <f t="shared" si="157"/>
        <v>0.17415660141607539</v>
      </c>
    </row>
    <row r="134" spans="1:103" x14ac:dyDescent="0.35">
      <c r="A134" s="13">
        <v>128</v>
      </c>
      <c r="B134" s="14">
        <v>4.9000000000000004</v>
      </c>
      <c r="C134" s="14">
        <v>1.8</v>
      </c>
      <c r="D134" s="14">
        <v>6.1</v>
      </c>
      <c r="E134" s="14">
        <v>3</v>
      </c>
      <c r="F134" s="15">
        <f t="shared" si="158"/>
        <v>4.007492981902776</v>
      </c>
      <c r="G134" s="15">
        <f t="shared" si="159"/>
        <v>0.45825756949558405</v>
      </c>
      <c r="H134" s="15">
        <f t="shared" si="104"/>
        <v>1.352774925846868</v>
      </c>
      <c r="I134" s="15">
        <f t="shared" si="105"/>
        <v>0.81853527718724484</v>
      </c>
      <c r="J134" s="14">
        <f t="shared" si="106"/>
        <v>0.45825756949558405</v>
      </c>
      <c r="K134" s="13" t="str">
        <f t="shared" si="107"/>
        <v>C2</v>
      </c>
      <c r="L134" s="13">
        <f t="shared" si="108"/>
        <v>0.21000000000000005</v>
      </c>
      <c r="N134" s="13">
        <v>128</v>
      </c>
      <c r="O134" s="14">
        <v>4.9000000000000004</v>
      </c>
      <c r="P134" s="14">
        <v>1.8</v>
      </c>
      <c r="Q134" s="14">
        <v>6.1</v>
      </c>
      <c r="R134" s="14">
        <v>3</v>
      </c>
      <c r="S134" s="15">
        <f t="shared" si="109"/>
        <v>3.9162856571899907</v>
      </c>
      <c r="T134" s="15">
        <f t="shared" si="110"/>
        <v>0.65560936018101912</v>
      </c>
      <c r="U134" s="15">
        <f t="shared" si="111"/>
        <v>1.6564571879503769</v>
      </c>
      <c r="V134" s="15">
        <f t="shared" si="112"/>
        <v>0.69663054601923757</v>
      </c>
      <c r="W134" s="14">
        <f t="shared" si="113"/>
        <v>0.65560936018101912</v>
      </c>
      <c r="X134" s="13" t="str">
        <f t="shared" si="114"/>
        <v>C2</v>
      </c>
      <c r="Y134" s="13">
        <f t="shared" si="115"/>
        <v>0.42982363315696526</v>
      </c>
      <c r="AA134" s="22">
        <v>128</v>
      </c>
      <c r="AB134" s="23">
        <v>4.9000000000000004</v>
      </c>
      <c r="AC134" s="23">
        <v>1.8</v>
      </c>
      <c r="AD134" s="23">
        <v>6.1</v>
      </c>
      <c r="AE134" s="23">
        <v>3</v>
      </c>
      <c r="AF134" s="24">
        <f t="shared" si="116"/>
        <v>3.9998889834651834</v>
      </c>
      <c r="AG134" s="24">
        <f t="shared" si="117"/>
        <v>0.77003755309688593</v>
      </c>
      <c r="AH134" s="24">
        <f t="shared" si="118"/>
        <v>1.8188497149886489</v>
      </c>
      <c r="AI134" s="24">
        <f t="shared" si="119"/>
        <v>0.64413563345440861</v>
      </c>
      <c r="AJ134" s="23">
        <f t="shared" si="120"/>
        <v>0.64413563345440861</v>
      </c>
      <c r="AK134" s="22" t="str">
        <f t="shared" si="121"/>
        <v>C4</v>
      </c>
      <c r="AL134" s="22">
        <f t="shared" si="122"/>
        <v>0.41491071428571225</v>
      </c>
      <c r="AN134" s="22">
        <v>128</v>
      </c>
      <c r="AO134" s="23">
        <v>4.9000000000000004</v>
      </c>
      <c r="AP134" s="23">
        <v>1.8</v>
      </c>
      <c r="AQ134" s="23">
        <v>6.1</v>
      </c>
      <c r="AR134" s="23">
        <v>3</v>
      </c>
      <c r="AS134" s="24">
        <f t="shared" si="123"/>
        <v>3.9998889834651834</v>
      </c>
      <c r="AT134" s="24">
        <f t="shared" si="124"/>
        <v>0.87155263753831835</v>
      </c>
      <c r="AU134" s="24">
        <f t="shared" si="125"/>
        <v>1.9681668007451918</v>
      </c>
      <c r="AV134" s="24">
        <f t="shared" si="126"/>
        <v>0.56007278041089792</v>
      </c>
      <c r="AW134" s="23">
        <f t="shared" si="127"/>
        <v>0.56007278041089792</v>
      </c>
      <c r="AX134" s="22" t="str">
        <f t="shared" si="128"/>
        <v>C4</v>
      </c>
      <c r="AY134" s="22">
        <f t="shared" si="129"/>
        <v>0.31368151935719391</v>
      </c>
      <c r="BA134" s="22">
        <v>128</v>
      </c>
      <c r="BB134" s="23">
        <v>4.9000000000000004</v>
      </c>
      <c r="BC134" s="23">
        <v>1.8</v>
      </c>
      <c r="BD134" s="23">
        <v>6.1</v>
      </c>
      <c r="BE134" s="23">
        <v>3</v>
      </c>
      <c r="BF134" s="24">
        <f t="shared" si="130"/>
        <v>3.9998889834651834</v>
      </c>
      <c r="BG134" s="24">
        <f t="shared" si="131"/>
        <v>0.97389214448567618</v>
      </c>
      <c r="BH134" s="24">
        <f t="shared" si="132"/>
        <v>1.9821074642914807</v>
      </c>
      <c r="BI134" s="24">
        <f t="shared" si="133"/>
        <v>0.48986104455774654</v>
      </c>
      <c r="BJ134" s="23">
        <f t="shared" si="134"/>
        <v>0.48986104455774654</v>
      </c>
      <c r="BK134" s="22" t="str">
        <f t="shared" si="135"/>
        <v>C4</v>
      </c>
      <c r="BL134" s="22">
        <f t="shared" si="136"/>
        <v>0.23996384297520654</v>
      </c>
      <c r="BN134" s="22">
        <v>128</v>
      </c>
      <c r="BO134" s="23">
        <v>4.9000000000000004</v>
      </c>
      <c r="BP134" s="23">
        <v>1.8</v>
      </c>
      <c r="BQ134" s="23">
        <v>6.1</v>
      </c>
      <c r="BR134" s="23">
        <v>3</v>
      </c>
      <c r="BS134" s="24">
        <f t="shared" si="137"/>
        <v>3.9998889834651834</v>
      </c>
      <c r="BT134" s="24">
        <f t="shared" si="138"/>
        <v>1.0265337620092754</v>
      </c>
      <c r="BU134" s="24">
        <f t="shared" si="139"/>
        <v>1.9274105018401122</v>
      </c>
      <c r="BV134" s="24">
        <f t="shared" si="140"/>
        <v>0.43511400413840079</v>
      </c>
      <c r="BW134" s="23">
        <f t="shared" si="141"/>
        <v>0.43511400413840079</v>
      </c>
      <c r="BX134" s="22" t="str">
        <f t="shared" si="142"/>
        <v>C4</v>
      </c>
      <c r="BY134" s="22">
        <f t="shared" si="143"/>
        <v>0.18932419659735225</v>
      </c>
      <c r="CA134" s="22">
        <v>128</v>
      </c>
      <c r="CB134" s="23">
        <v>4.9000000000000004</v>
      </c>
      <c r="CC134" s="23">
        <v>1.8</v>
      </c>
      <c r="CD134" s="23">
        <v>6.1</v>
      </c>
      <c r="CE134" s="23">
        <v>3</v>
      </c>
      <c r="CF134" s="24">
        <f t="shared" si="144"/>
        <v>3.9998889834651834</v>
      </c>
      <c r="CG134" s="24">
        <f t="shared" si="145"/>
        <v>1.0824046022591054</v>
      </c>
      <c r="CH134" s="24">
        <f t="shared" si="146"/>
        <v>1.8756903491019752</v>
      </c>
      <c r="CI134" s="24">
        <f t="shared" si="147"/>
        <v>0.38802607658649779</v>
      </c>
      <c r="CJ134" s="23">
        <f t="shared" si="148"/>
        <v>0.38802607658649779</v>
      </c>
      <c r="CK134" s="22" t="str">
        <f t="shared" si="149"/>
        <v>C4</v>
      </c>
      <c r="CL134" s="22">
        <f t="shared" si="150"/>
        <v>0.15056423611111064</v>
      </c>
      <c r="CN134" s="22">
        <v>128</v>
      </c>
      <c r="CO134" s="23">
        <v>4.9000000000000004</v>
      </c>
      <c r="CP134" s="23">
        <v>1.8</v>
      </c>
      <c r="CQ134" s="23">
        <v>6.1</v>
      </c>
      <c r="CR134" s="23">
        <v>3</v>
      </c>
      <c r="CS134" s="24">
        <f t="shared" si="151"/>
        <v>3.9998889834651834</v>
      </c>
      <c r="CT134" s="24">
        <f t="shared" si="152"/>
        <v>1.0824046022591054</v>
      </c>
      <c r="CU134" s="24">
        <f t="shared" si="153"/>
        <v>1.8756903491019752</v>
      </c>
      <c r="CV134" s="24">
        <f t="shared" si="154"/>
        <v>0.37616956308503485</v>
      </c>
      <c r="CW134" s="23">
        <f t="shared" si="155"/>
        <v>0.37616956308503485</v>
      </c>
      <c r="CX134" s="22" t="str">
        <f t="shared" si="156"/>
        <v>C4</v>
      </c>
      <c r="CY134" s="22">
        <f t="shared" si="157"/>
        <v>0.14150354019158601</v>
      </c>
    </row>
    <row r="135" spans="1:103" x14ac:dyDescent="0.35">
      <c r="A135" s="22">
        <v>129</v>
      </c>
      <c r="B135" s="23">
        <v>5.6</v>
      </c>
      <c r="C135" s="23">
        <v>2.1</v>
      </c>
      <c r="D135" s="23">
        <v>6.4</v>
      </c>
      <c r="E135" s="23">
        <v>2.8</v>
      </c>
      <c r="F135" s="24">
        <f t="shared" ref="F135:F156" si="160">SQRT((B135-$B$2)^2 + (C135-$C$2)^2 + (D135-$D$2)^2 + (E135-$E$2)^2)</f>
        <v>4.8404545241123786</v>
      </c>
      <c r="G135" s="24">
        <f t="shared" ref="G135:G156" si="161">SQRT((B135-$B$3)^2 + (C135-$C$3)^2 + (D135-$D$3)^2 + (E135-$E$3)^2)</f>
        <v>1.1489125293076055</v>
      </c>
      <c r="H135" s="24">
        <f t="shared" si="104"/>
        <v>0.761577310586391</v>
      </c>
      <c r="I135" s="24">
        <f t="shared" si="105"/>
        <v>0.6928203230275507</v>
      </c>
      <c r="J135" s="23">
        <f t="shared" si="106"/>
        <v>0.6928203230275507</v>
      </c>
      <c r="K135" s="22" t="str">
        <f t="shared" si="107"/>
        <v>C4</v>
      </c>
      <c r="L135" s="22">
        <f t="shared" si="108"/>
        <v>0.4799999999999997</v>
      </c>
      <c r="N135" s="22">
        <v>129</v>
      </c>
      <c r="O135" s="23">
        <v>5.6</v>
      </c>
      <c r="P135" s="23">
        <v>2.1</v>
      </c>
      <c r="Q135" s="23">
        <v>6.4</v>
      </c>
      <c r="R135" s="23">
        <v>2.8</v>
      </c>
      <c r="S135" s="24">
        <f t="shared" si="109"/>
        <v>4.7497202410584016</v>
      </c>
      <c r="T135" s="24">
        <f t="shared" si="110"/>
        <v>1.4141512059030188</v>
      </c>
      <c r="U135" s="24">
        <f t="shared" si="111"/>
        <v>0.97826801555060094</v>
      </c>
      <c r="V135" s="24">
        <f t="shared" si="112"/>
        <v>0.3307744922237536</v>
      </c>
      <c r="W135" s="23">
        <f t="shared" si="113"/>
        <v>0.3307744922237536</v>
      </c>
      <c r="X135" s="22" t="str">
        <f t="shared" si="114"/>
        <v>C4</v>
      </c>
      <c r="Y135" s="22">
        <f t="shared" si="115"/>
        <v>0.10941176470588203</v>
      </c>
      <c r="AA135" s="22">
        <v>129</v>
      </c>
      <c r="AB135" s="23">
        <v>5.6</v>
      </c>
      <c r="AC135" s="23">
        <v>2.1</v>
      </c>
      <c r="AD135" s="23">
        <v>6.4</v>
      </c>
      <c r="AE135" s="23">
        <v>2.8</v>
      </c>
      <c r="AF135" s="24">
        <f t="shared" si="116"/>
        <v>4.8329439448605012</v>
      </c>
      <c r="AG135" s="24">
        <f t="shared" si="117"/>
        <v>1.5358213785670678</v>
      </c>
      <c r="AH135" s="24">
        <f t="shared" si="118"/>
        <v>1.1605109712043729</v>
      </c>
      <c r="AI135" s="24">
        <f t="shared" si="119"/>
        <v>0.32719042074695892</v>
      </c>
      <c r="AJ135" s="23">
        <f t="shared" si="120"/>
        <v>0.32719042074695892</v>
      </c>
      <c r="AK135" s="22" t="str">
        <f t="shared" si="121"/>
        <v>C4</v>
      </c>
      <c r="AL135" s="22">
        <f t="shared" si="122"/>
        <v>0.10705357142857201</v>
      </c>
      <c r="AN135" s="22">
        <v>129</v>
      </c>
      <c r="AO135" s="23">
        <v>5.6</v>
      </c>
      <c r="AP135" s="23">
        <v>2.1</v>
      </c>
      <c r="AQ135" s="23">
        <v>6.4</v>
      </c>
      <c r="AR135" s="23">
        <v>2.8</v>
      </c>
      <c r="AS135" s="24">
        <f t="shared" si="123"/>
        <v>4.8329439448605012</v>
      </c>
      <c r="AT135" s="24">
        <f t="shared" si="124"/>
        <v>1.6410984126492836</v>
      </c>
      <c r="AU135" s="24">
        <f t="shared" si="125"/>
        <v>1.3078024400582176</v>
      </c>
      <c r="AV135" s="24">
        <f t="shared" si="126"/>
        <v>0.37185496359708625</v>
      </c>
      <c r="AW135" s="23">
        <f t="shared" si="127"/>
        <v>0.37185496359708625</v>
      </c>
      <c r="AX135" s="22" t="str">
        <f t="shared" si="128"/>
        <v>C4</v>
      </c>
      <c r="AY135" s="22">
        <f t="shared" si="129"/>
        <v>0.13827611395179035</v>
      </c>
      <c r="BA135" s="22">
        <v>129</v>
      </c>
      <c r="BB135" s="23">
        <v>5.6</v>
      </c>
      <c r="BC135" s="23">
        <v>2.1</v>
      </c>
      <c r="BD135" s="23">
        <v>6.4</v>
      </c>
      <c r="BE135" s="23">
        <v>2.8</v>
      </c>
      <c r="BF135" s="24">
        <f t="shared" si="130"/>
        <v>4.8329439448605012</v>
      </c>
      <c r="BG135" s="24">
        <f t="shared" si="131"/>
        <v>1.7423371190339818</v>
      </c>
      <c r="BH135" s="24">
        <f t="shared" si="132"/>
        <v>1.3242922638149037</v>
      </c>
      <c r="BI135" s="24">
        <f t="shared" si="133"/>
        <v>0.41501393982363283</v>
      </c>
      <c r="BJ135" s="23">
        <f t="shared" si="134"/>
        <v>0.41501393982363283</v>
      </c>
      <c r="BK135" s="22" t="str">
        <f t="shared" si="135"/>
        <v>C4</v>
      </c>
      <c r="BL135" s="22">
        <f t="shared" si="136"/>
        <v>0.17223657024793393</v>
      </c>
      <c r="BN135" s="22">
        <v>129</v>
      </c>
      <c r="BO135" s="23">
        <v>5.6</v>
      </c>
      <c r="BP135" s="23">
        <v>2.1</v>
      </c>
      <c r="BQ135" s="23">
        <v>6.4</v>
      </c>
      <c r="BR135" s="23">
        <v>2.8</v>
      </c>
      <c r="BS135" s="24">
        <f t="shared" si="137"/>
        <v>4.8329439448605012</v>
      </c>
      <c r="BT135" s="24">
        <f t="shared" si="138"/>
        <v>1.7994215476114346</v>
      </c>
      <c r="BU135" s="24">
        <f t="shared" si="139"/>
        <v>1.2668509156974836</v>
      </c>
      <c r="BV135" s="24">
        <f t="shared" si="140"/>
        <v>0.45081841142040235</v>
      </c>
      <c r="BW135" s="23">
        <f t="shared" si="141"/>
        <v>0.45081841142040235</v>
      </c>
      <c r="BX135" s="22" t="str">
        <f t="shared" si="142"/>
        <v>C4</v>
      </c>
      <c r="BY135" s="22">
        <f t="shared" si="143"/>
        <v>0.20323724007561517</v>
      </c>
      <c r="CA135" s="22">
        <v>129</v>
      </c>
      <c r="CB135" s="23">
        <v>5.6</v>
      </c>
      <c r="CC135" s="23">
        <v>2.1</v>
      </c>
      <c r="CD135" s="23">
        <v>6.4</v>
      </c>
      <c r="CE135" s="23">
        <v>2.8</v>
      </c>
      <c r="CF135" s="24">
        <f t="shared" si="144"/>
        <v>4.8329439448605012</v>
      </c>
      <c r="CG135" s="24">
        <f t="shared" si="145"/>
        <v>1.8517473218677334</v>
      </c>
      <c r="CH135" s="24">
        <f t="shared" si="146"/>
        <v>1.2164057123932213</v>
      </c>
      <c r="CI135" s="24">
        <f t="shared" si="147"/>
        <v>0.51532925019943576</v>
      </c>
      <c r="CJ135" s="23">
        <f t="shared" si="148"/>
        <v>0.51532925019943576</v>
      </c>
      <c r="CK135" s="22" t="str">
        <f t="shared" si="149"/>
        <v>C4</v>
      </c>
      <c r="CL135" s="22">
        <f t="shared" si="150"/>
        <v>0.26556423611111268</v>
      </c>
      <c r="CN135" s="22">
        <v>129</v>
      </c>
      <c r="CO135" s="23">
        <v>5.6</v>
      </c>
      <c r="CP135" s="23">
        <v>2.1</v>
      </c>
      <c r="CQ135" s="23">
        <v>6.4</v>
      </c>
      <c r="CR135" s="23">
        <v>2.8</v>
      </c>
      <c r="CS135" s="24">
        <f t="shared" si="151"/>
        <v>4.8329439448605012</v>
      </c>
      <c r="CT135" s="24">
        <f t="shared" si="152"/>
        <v>1.8517473218677334</v>
      </c>
      <c r="CU135" s="24">
        <f t="shared" si="153"/>
        <v>1.2164057123932213</v>
      </c>
      <c r="CV135" s="24">
        <f t="shared" si="154"/>
        <v>0.52767633612072562</v>
      </c>
      <c r="CW135" s="23">
        <f t="shared" si="155"/>
        <v>0.52767633612072562</v>
      </c>
      <c r="CX135" s="22" t="str">
        <f t="shared" si="156"/>
        <v>C4</v>
      </c>
      <c r="CY135" s="22">
        <f t="shared" si="157"/>
        <v>0.27844231570179301</v>
      </c>
    </row>
    <row r="136" spans="1:103" x14ac:dyDescent="0.35">
      <c r="A136" s="16">
        <v>130</v>
      </c>
      <c r="B136" s="17">
        <v>5.8</v>
      </c>
      <c r="C136" s="17">
        <v>1.6</v>
      </c>
      <c r="D136" s="17">
        <v>7.2</v>
      </c>
      <c r="E136" s="17">
        <v>3</v>
      </c>
      <c r="F136" s="18">
        <f t="shared" si="160"/>
        <v>5.0970579749498635</v>
      </c>
      <c r="G136" s="18">
        <f t="shared" si="161"/>
        <v>1.452583904633395</v>
      </c>
      <c r="H136" s="18">
        <f t="shared" ref="H136:H156" si="162">SQRT((B136-$B$4)^2 + (C136-$C$4)^2 + (D136-$D$4)^2 + (E136-$E$4)^2)</f>
        <v>1.3228756555322954</v>
      </c>
      <c r="I136" s="18">
        <f t="shared" ref="I136:I156" si="163">SQRT((B136-$B$5)^2 + (C136-$C$5)^2 + (D136-$D$5)^2 + (E136-$E$5)^2)</f>
        <v>1.3453624047073707</v>
      </c>
      <c r="J136" s="17">
        <f t="shared" ref="J136:J156" si="164">MIN(F136:I136)</f>
        <v>1.3228756555322954</v>
      </c>
      <c r="K136" s="16" t="str">
        <f t="shared" ref="K136:K156" si="165">IF(J136=F136,"C1",IF(J136=G136,"C2",IF(J136=H136,"C3",IF(J136=I136,"C4","-"))))</f>
        <v>C3</v>
      </c>
      <c r="L136" s="16">
        <f t="shared" ref="L136:L156" si="166">J136^2</f>
        <v>1.7500000000000002</v>
      </c>
      <c r="N136" s="16">
        <v>130</v>
      </c>
      <c r="O136" s="17">
        <v>5.8</v>
      </c>
      <c r="P136" s="17">
        <v>1.6</v>
      </c>
      <c r="Q136" s="17">
        <v>7.2</v>
      </c>
      <c r="R136" s="17">
        <v>3</v>
      </c>
      <c r="S136" s="18">
        <f t="shared" ref="S136:S156" si="167">SQRT((O136-$O$2)^2 + (P136-$P$2)^2 + (Q136-$Q$2)^2 + (R136-$R$2)^2)</f>
        <v>5.0318241357410098</v>
      </c>
      <c r="T136" s="18">
        <f t="shared" ref="T136:T156" si="168">SQRT((O136-$O$3)^2 + (P136-$P$3)^2 + (Q136-$Q$3)^2 + (R136-$R$3)^2)</f>
        <v>1.8714178009033453</v>
      </c>
      <c r="U136" s="18">
        <f t="shared" ref="U136:U156" si="169">SQRT((O136-$O$4)^2 + (P136-$P$4)^2 + (Q136-$Q$4)^2 + (R136-$R$4)^2)</f>
        <v>0.6305034702829011</v>
      </c>
      <c r="V136" s="18">
        <f t="shared" ref="V136:V155" si="170">SQRT((O136-$O$5)^2 + (P136-$P$5)^2 + (Q136-$Q$5)^2 + (R136-$R$5)^2)</f>
        <v>0.97588572137134411</v>
      </c>
      <c r="W136" s="17">
        <f t="shared" ref="W136:W156" si="171">MIN(S136:V136)</f>
        <v>0.6305034702829011</v>
      </c>
      <c r="X136" s="16" t="str">
        <f t="shared" ref="X136:X156" si="172">IF(W136=S136,"C1",IF(W136=T136,"C2",IF(W136=U136,"C3",IF(W136=V136,"C4","-"))))</f>
        <v>C3</v>
      </c>
      <c r="Y136" s="16">
        <f t="shared" ref="Y136:Y148" si="173">W136^2</f>
        <v>0.39753462603878115</v>
      </c>
      <c r="AA136" s="16">
        <v>130</v>
      </c>
      <c r="AB136" s="17">
        <v>5.8</v>
      </c>
      <c r="AC136" s="17">
        <v>1.6</v>
      </c>
      <c r="AD136" s="17">
        <v>7.2</v>
      </c>
      <c r="AE136" s="17">
        <v>3</v>
      </c>
      <c r="AF136" s="18">
        <f t="shared" ref="AF136:AF156" si="174">SQRT((AB136-$AB$2)^2 + (AC136-$AC$2)^2 + (AD136-$AD$2)^2 + (AE136-$AE$2)^2)</f>
        <v>5.1281895017950188</v>
      </c>
      <c r="AG136" s="18">
        <f t="shared" ref="AG136:AG156" si="175">SQRT((AB136-$AB$3)^2 + (AC136-$AC$3)^2 + (AD136-$AD$3)^2 + (AE136-$AE$3)^2)</f>
        <v>2.0016598221740263</v>
      </c>
      <c r="AH136" s="18">
        <f t="shared" ref="AH136:AH156" si="176">SQRT((AB136-$AB$4)^2 + (AC136-$AC$4)^2 + (AD136-$AD$4)^2 + (AE136-$AE$4)^2)</f>
        <v>0.62535704087459465</v>
      </c>
      <c r="AI136" s="18">
        <f t="shared" ref="AI136:AI156" si="177">SQRT((AB136-$AB$5)^2 + (AC136-$AC$5)^2 + (AD136-$AD$5)^2 + (AE136-$AE$5)^2)</f>
        <v>0.93422045425202405</v>
      </c>
      <c r="AJ136" s="17">
        <f t="shared" ref="AJ136:AJ156" si="178">MIN(AF136:AI136)</f>
        <v>0.62535704087459465</v>
      </c>
      <c r="AK136" s="16" t="str">
        <f t="shared" ref="AK136:AK156" si="179">IF(AJ136=AF136,"C1",IF(AJ136=AG136,"C2",IF(AJ136=AH136,"C3",IF(AJ136=AI136,"C4","-"))))</f>
        <v>C3</v>
      </c>
      <c r="AL136" s="16">
        <f t="shared" ref="AL136:AL148" si="180">AJ136^2</f>
        <v>0.39107142857142946</v>
      </c>
      <c r="AN136" s="16">
        <v>130</v>
      </c>
      <c r="AO136" s="17">
        <v>5.8</v>
      </c>
      <c r="AP136" s="17">
        <v>1.6</v>
      </c>
      <c r="AQ136" s="17">
        <v>7.2</v>
      </c>
      <c r="AR136" s="17">
        <v>3</v>
      </c>
      <c r="AS136" s="18">
        <f t="shared" ref="AS136:AS156" si="181">SQRT((AO136-$AO$2)^2 + (AP136-$AP$2)^2 + (AQ136-$AQ$2)^2 + (AR136-$AR$2)^2)</f>
        <v>5.1281895017950188</v>
      </c>
      <c r="AT136" s="18">
        <f t="shared" ref="AT136:AT156" si="182">SQRT((AO136-$AO$3)^2 + (AP136-$AP$3)^2 + (AQ136-$AQ$3)^2 + (AR136-$AR$3)^2)</f>
        <v>2.1010483097730046</v>
      </c>
      <c r="AU136" s="18">
        <f t="shared" ref="AU136:AU156" si="183">SQRT((AO136-$AO$4)^2 + (AP136-$AP$4)^2 + (AQ136-$AQ$4)^2 + (AR136-$AR$4)^2)</f>
        <v>0.74185390894853698</v>
      </c>
      <c r="AV136" s="18">
        <f t="shared" ref="AV136:AV156" si="184">SQRT((AO136-$AO$5)^2 + (AP136-$AP$5)^2 + (AQ136-$AQ$5)^2 + (AR136-$AR$5)^2)</f>
        <v>0.9710152977921539</v>
      </c>
      <c r="AW136" s="17">
        <f t="shared" ref="AW136:AW156" si="185">MIN(AS136:AV136)</f>
        <v>0.74185390894853698</v>
      </c>
      <c r="AX136" s="16" t="str">
        <f t="shared" ref="AX136:AX156" si="186">IF(AW136=AS136,"C1",IF(AW136=AT136,"C2",IF(AW136=AU136,"C3",IF(AW136=AV136,"C4","-"))))</f>
        <v>C3</v>
      </c>
      <c r="AY136" s="16">
        <f t="shared" ref="AY136:AY148" si="187">AW136^2</f>
        <v>0.55034722222222421</v>
      </c>
      <c r="BA136" s="16">
        <v>130</v>
      </c>
      <c r="BB136" s="17">
        <v>5.8</v>
      </c>
      <c r="BC136" s="17">
        <v>1.6</v>
      </c>
      <c r="BD136" s="17">
        <v>7.2</v>
      </c>
      <c r="BE136" s="17">
        <v>3</v>
      </c>
      <c r="BF136" s="18">
        <f t="shared" ref="BF136:BF156" si="188">SQRT((BB136-$BB$2)^2 + (BC136-$BC$2)^2 + (BD136-$BD$2)^2 + (BE136-$BE$2)^2)</f>
        <v>5.1281895017950188</v>
      </c>
      <c r="BG136" s="18">
        <f t="shared" ref="BG136:BG156" si="189">SQRT((BB136-$BB$3)^2 + (BC136-$BC$3)^2 + (BD136-$BD$3)^2 + (BE136-$BE$3)^2)</f>
        <v>2.1902288174360396</v>
      </c>
      <c r="BH136" s="18">
        <f t="shared" ref="BH136:BH156" si="190">SQRT((BB136-$BB$4)^2 + (BC136-$BC$4)^2 + (BD136-$BD$4)^2 + (BE136-$BE$4)^2)</f>
        <v>0.73739406018763187</v>
      </c>
      <c r="BI136" s="18">
        <f t="shared" ref="BI136:BI156" si="191">SQRT((BB136-$BB$5)^2 + (BC136-$BC$5)^2 + (BD136-$BD$5)^2 + (BE136-$BE$5)^2)</f>
        <v>1.0242337389805685</v>
      </c>
      <c r="BJ136" s="17">
        <f t="shared" ref="BJ136:BJ156" si="192">MIN(BF136:BI136)</f>
        <v>0.73739406018763187</v>
      </c>
      <c r="BK136" s="16" t="str">
        <f t="shared" ref="BK136:BK156" si="193">IF(BJ136=BF136,"C1",IF(BJ136=BG136,"C2",IF(BJ136=BH136,"C3",IF(BJ136=BI136,"C4","-"))))</f>
        <v>C3</v>
      </c>
      <c r="BL136" s="16">
        <f t="shared" ref="BL136:BL148" si="194">BJ136^2</f>
        <v>0.54375000000000084</v>
      </c>
      <c r="BN136" s="16">
        <v>130</v>
      </c>
      <c r="BO136" s="17">
        <v>5.8</v>
      </c>
      <c r="BP136" s="17">
        <v>1.6</v>
      </c>
      <c r="BQ136" s="17">
        <v>7.2</v>
      </c>
      <c r="BR136" s="17">
        <v>3</v>
      </c>
      <c r="BS136" s="18">
        <f t="shared" ref="BS136:BS156" si="195">SQRT((BO136-$BO$2)^2 + (BP136-$BP$2)^2 + (BQ136-$BQ$2)^2 + (BR136-$BR$2)^2)</f>
        <v>5.1281895017950188</v>
      </c>
      <c r="BT136" s="18">
        <f t="shared" ref="BT136:BT156" si="196">SQRT((BO136-$BO$3)^2 + (BP136-$BP$3)^2 + (BQ136-$BQ$3)^2 + (BR136-$BR$3)^2)</f>
        <v>2.2400165185929564</v>
      </c>
      <c r="BU136" s="18">
        <f t="shared" ref="BU136:BU156" si="197">SQRT((BO136-$BO$4)^2 + (BP136-$BP$4)^2 + (BQ136-$BQ$4)^2 + (BR136-$BR$4)^2)</f>
        <v>0.71219304609862866</v>
      </c>
      <c r="BV136" s="18">
        <f t="shared" ref="BV136:BV156" si="198">SQRT((BO136-$BO$5)^2 + (BP136-$BP$5)^2 + (BQ136-$BQ$5)^2 + (BR136-$BR$5)^2)</f>
        <v>1.0653526977064449</v>
      </c>
      <c r="BW136" s="17">
        <f t="shared" ref="BW136:BW156" si="199">MIN(BS136:BV136)</f>
        <v>0.71219304609862866</v>
      </c>
      <c r="BX136" s="16" t="str">
        <f t="shared" ref="BX136:BX156" si="200">IF(BW136=BS136,"C1",IF(BW136=BT136,"C2",IF(BW136=BU136,"C3",IF(BW136=BV136,"C4","-"))))</f>
        <v>C3</v>
      </c>
      <c r="BY136" s="16">
        <f t="shared" ref="BY136:BY148" si="201">BW136^2</f>
        <v>0.50721893491124337</v>
      </c>
      <c r="CA136" s="16">
        <v>130</v>
      </c>
      <c r="CB136" s="17">
        <v>5.8</v>
      </c>
      <c r="CC136" s="17">
        <v>1.6</v>
      </c>
      <c r="CD136" s="17">
        <v>7.2</v>
      </c>
      <c r="CE136" s="17">
        <v>3</v>
      </c>
      <c r="CF136" s="18">
        <f t="shared" ref="CF136:CF156" si="202">SQRT((CB136-$CB$2)^2 + (CC136-$CC$2)^2 + (CD136-$CD$2)^2 + (CE136-$CE$2)^2)</f>
        <v>5.1281895017950188</v>
      </c>
      <c r="CG136" s="18">
        <f t="shared" ref="CG136:CG156" si="203">SQRT((CB136-$CB$3)^2 + (CC136-$CC$3)^2 + (CD136-$CD$3)^2 + (CE136-$CE$3)^2)</f>
        <v>2.3070874180599752</v>
      </c>
      <c r="CH136" s="18">
        <f t="shared" ref="CH136:CH156" si="204">SQRT((CB136-$CB$4)^2 + (CC136-$CC$4)^2 + (CD136-$CD$4)^2 + (CE136-$CE$4)^2)</f>
        <v>0.68738635424337657</v>
      </c>
      <c r="CI136" s="18">
        <f t="shared" ref="CI136:CI155" si="205">SQRT((CB136-$CB$5)^2 + (CC136-$CC$5)^2 + (CD136-$CD$5)^2 + (CE136-$CE$5)^2)</f>
        <v>1.0844265317566599</v>
      </c>
      <c r="CJ136" s="17">
        <f t="shared" ref="CJ136:CJ156" si="206">MIN(CF136:CI136)</f>
        <v>0.68738635424337657</v>
      </c>
      <c r="CK136" s="16" t="str">
        <f t="shared" ref="CK136:CK156" si="207">IF(CJ136=CF136,"C1",IF(CJ136=CG136,"C2",IF(CJ136=CH136,"C3",IF(CJ136=CI136,"C4","-"))))</f>
        <v>C3</v>
      </c>
      <c r="CL136" s="16">
        <f t="shared" ref="CL136:CL148" si="208">CJ136^2</f>
        <v>0.47250000000000081</v>
      </c>
      <c r="CN136" s="16">
        <v>130</v>
      </c>
      <c r="CO136" s="17">
        <v>5.8</v>
      </c>
      <c r="CP136" s="17">
        <v>1.6</v>
      </c>
      <c r="CQ136" s="17">
        <v>7.2</v>
      </c>
      <c r="CR136" s="17">
        <v>3</v>
      </c>
      <c r="CS136" s="18">
        <f t="shared" ref="CS136:CS156" si="209">SQRT(($CO136-$CO$2)^2 + ($CP136-$CP$2)^2 + ($CQ136-$CQ$2)^2 + ($CR136-$CR$2)^2)</f>
        <v>5.1281895017950188</v>
      </c>
      <c r="CT136" s="18">
        <f t="shared" ref="CT136:CT156" si="210">SQRT(($CO136-$CO$3)^2 + ($CP136-$CP$3)^2 + ($CQ136-$CQ$3)^2 + ($CR136-$CR$3)^2)</f>
        <v>2.3070874180599752</v>
      </c>
      <c r="CU136" s="18">
        <f t="shared" ref="CU136:CU156" si="211">SQRT(($CO136-$CO$4)^2 + ($CP136-$CP$4)^2 + ($CQ136-$CQ$4)^2 + ($CR136-$CR$4)^2)</f>
        <v>0.68738635424337657</v>
      </c>
      <c r="CV136" s="18">
        <f t="shared" ref="CV136:CV155" si="212">SQRT(($CO136-$CO$5)^2 + ($CP136-$CP$5)^2 + ($CQ136-$CQ$5)^2 + ($CR136-$CR$5)^2)</f>
        <v>1.0918405492971708</v>
      </c>
      <c r="CW136" s="17">
        <f t="shared" ref="CW136:CW156" si="213">MIN(CS136:CV136)</f>
        <v>0.68738635424337657</v>
      </c>
      <c r="CX136" s="16" t="str">
        <f t="shared" ref="CX136:CX156" si="214">IF(CW136=CS136,"C1",IF(CW136=CT136,"C2",IF(CW136=CU136,"C3",IF(CW136=CV136,"C4","-"))))</f>
        <v>C3</v>
      </c>
      <c r="CY136" s="16">
        <f t="shared" ref="CY136:CY148" si="215">CW136^2</f>
        <v>0.47250000000000081</v>
      </c>
    </row>
    <row r="137" spans="1:103" x14ac:dyDescent="0.35">
      <c r="A137" s="16">
        <v>131</v>
      </c>
      <c r="B137" s="17">
        <v>6.1</v>
      </c>
      <c r="C137" s="17">
        <v>1.9</v>
      </c>
      <c r="D137" s="17">
        <v>7.4</v>
      </c>
      <c r="E137" s="17">
        <v>2.8</v>
      </c>
      <c r="F137" s="18">
        <f t="shared" si="160"/>
        <v>5.5461698495448184</v>
      </c>
      <c r="G137" s="18">
        <f t="shared" si="161"/>
        <v>1.8734993995195195</v>
      </c>
      <c r="H137" s="18">
        <f t="shared" si="162"/>
        <v>1.3527749258468686</v>
      </c>
      <c r="I137" s="18">
        <f t="shared" si="163"/>
        <v>1.5652475842498526</v>
      </c>
      <c r="J137" s="17">
        <f t="shared" si="164"/>
        <v>1.3527749258468686</v>
      </c>
      <c r="K137" s="16" t="str">
        <f t="shared" si="165"/>
        <v>C3</v>
      </c>
      <c r="L137" s="16">
        <f t="shared" si="166"/>
        <v>1.830000000000001</v>
      </c>
      <c r="N137" s="16">
        <v>131</v>
      </c>
      <c r="O137" s="17">
        <v>6.1</v>
      </c>
      <c r="P137" s="17">
        <v>1.9</v>
      </c>
      <c r="Q137" s="17">
        <v>7.4</v>
      </c>
      <c r="R137" s="17">
        <v>2.8</v>
      </c>
      <c r="S137" s="18">
        <f t="shared" si="167"/>
        <v>5.4778734259090598</v>
      </c>
      <c r="T137" s="18">
        <f t="shared" si="168"/>
        <v>2.2549377525948682</v>
      </c>
      <c r="U137" s="18">
        <f t="shared" si="169"/>
        <v>0.45149796844777146</v>
      </c>
      <c r="V137" s="18">
        <f t="shared" si="170"/>
        <v>1.2070869163110869</v>
      </c>
      <c r="W137" s="17">
        <f t="shared" si="171"/>
        <v>0.45149796844777146</v>
      </c>
      <c r="X137" s="16" t="str">
        <f t="shared" si="172"/>
        <v>C3</v>
      </c>
      <c r="Y137" s="16">
        <f t="shared" si="173"/>
        <v>0.20385041551246483</v>
      </c>
      <c r="AA137" s="16">
        <v>131</v>
      </c>
      <c r="AB137" s="17">
        <v>6.1</v>
      </c>
      <c r="AC137" s="17">
        <v>1.9</v>
      </c>
      <c r="AD137" s="17">
        <v>7.4</v>
      </c>
      <c r="AE137" s="17">
        <v>2.8</v>
      </c>
      <c r="AF137" s="18">
        <f t="shared" si="174"/>
        <v>5.5726832095998367</v>
      </c>
      <c r="AG137" s="18">
        <f t="shared" si="175"/>
        <v>2.3851094957807804</v>
      </c>
      <c r="AH137" s="18">
        <f t="shared" si="176"/>
        <v>0.34589428608009293</v>
      </c>
      <c r="AI137" s="18">
        <f t="shared" si="177"/>
        <v>1.1960873713905695</v>
      </c>
      <c r="AJ137" s="17">
        <f t="shared" si="178"/>
        <v>0.34589428608009293</v>
      </c>
      <c r="AK137" s="16" t="str">
        <f t="shared" si="179"/>
        <v>C3</v>
      </c>
      <c r="AL137" s="16">
        <f t="shared" si="180"/>
        <v>0.11964285714285716</v>
      </c>
      <c r="AN137" s="16">
        <v>131</v>
      </c>
      <c r="AO137" s="17">
        <v>6.1</v>
      </c>
      <c r="AP137" s="17">
        <v>1.9</v>
      </c>
      <c r="AQ137" s="17">
        <v>7.4</v>
      </c>
      <c r="AR137" s="17">
        <v>2.8</v>
      </c>
      <c r="AS137" s="18">
        <f t="shared" si="181"/>
        <v>5.5726832095998367</v>
      </c>
      <c r="AT137" s="18">
        <f t="shared" si="182"/>
        <v>2.4874090938162947</v>
      </c>
      <c r="AU137" s="18">
        <f t="shared" si="183"/>
        <v>0.43245102484430531</v>
      </c>
      <c r="AV137" s="18">
        <f t="shared" si="184"/>
        <v>1.2536025515270119</v>
      </c>
      <c r="AW137" s="17">
        <f t="shared" si="185"/>
        <v>0.43245102484430531</v>
      </c>
      <c r="AX137" s="16" t="str">
        <f t="shared" si="186"/>
        <v>C3</v>
      </c>
      <c r="AY137" s="16">
        <f t="shared" si="187"/>
        <v>0.18701388888888998</v>
      </c>
      <c r="BA137" s="16">
        <v>131</v>
      </c>
      <c r="BB137" s="17">
        <v>6.1</v>
      </c>
      <c r="BC137" s="17">
        <v>1.9</v>
      </c>
      <c r="BD137" s="17">
        <v>7.4</v>
      </c>
      <c r="BE137" s="17">
        <v>2.8</v>
      </c>
      <c r="BF137" s="18">
        <f t="shared" si="188"/>
        <v>5.5726832095998367</v>
      </c>
      <c r="BG137" s="18">
        <f t="shared" si="189"/>
        <v>2.5795194231766221</v>
      </c>
      <c r="BH137" s="18">
        <f t="shared" si="190"/>
        <v>0.41683330001332725</v>
      </c>
      <c r="BI137" s="18">
        <f t="shared" si="191"/>
        <v>1.3175253067339152</v>
      </c>
      <c r="BJ137" s="17">
        <f t="shared" si="192"/>
        <v>0.41683330001332725</v>
      </c>
      <c r="BK137" s="16" t="str">
        <f t="shared" si="193"/>
        <v>C3</v>
      </c>
      <c r="BL137" s="16">
        <f t="shared" si="194"/>
        <v>0.17375000000000049</v>
      </c>
      <c r="BN137" s="16">
        <v>131</v>
      </c>
      <c r="BO137" s="17">
        <v>6.1</v>
      </c>
      <c r="BP137" s="17">
        <v>1.9</v>
      </c>
      <c r="BQ137" s="17">
        <v>7.4</v>
      </c>
      <c r="BR137" s="17">
        <v>2.8</v>
      </c>
      <c r="BS137" s="18">
        <f t="shared" si="195"/>
        <v>5.5726832095998367</v>
      </c>
      <c r="BT137" s="18">
        <f t="shared" si="196"/>
        <v>2.6323718051678182</v>
      </c>
      <c r="BU137" s="18">
        <f t="shared" si="197"/>
        <v>0.40892411876929347</v>
      </c>
      <c r="BV137" s="18">
        <f t="shared" si="198"/>
        <v>1.3651637347528369</v>
      </c>
      <c r="BW137" s="17">
        <f t="shared" si="199"/>
        <v>0.40892411876929347</v>
      </c>
      <c r="BX137" s="16" t="str">
        <f t="shared" si="200"/>
        <v>C3</v>
      </c>
      <c r="BY137" s="16">
        <f t="shared" si="201"/>
        <v>0.16721893491124323</v>
      </c>
      <c r="CA137" s="16">
        <v>131</v>
      </c>
      <c r="CB137" s="17">
        <v>6.1</v>
      </c>
      <c r="CC137" s="17">
        <v>1.9</v>
      </c>
      <c r="CD137" s="17">
        <v>7.4</v>
      </c>
      <c r="CE137" s="17">
        <v>2.8</v>
      </c>
      <c r="CF137" s="18">
        <f t="shared" si="202"/>
        <v>5.5726832095998367</v>
      </c>
      <c r="CG137" s="18">
        <f t="shared" si="203"/>
        <v>2.6965903884334557</v>
      </c>
      <c r="CH137" s="18">
        <f t="shared" si="204"/>
        <v>0.40488093487909749</v>
      </c>
      <c r="CI137" s="18">
        <f t="shared" si="205"/>
        <v>1.4007965244023772</v>
      </c>
      <c r="CJ137" s="17">
        <f t="shared" si="206"/>
        <v>0.40488093487909749</v>
      </c>
      <c r="CK137" s="16" t="str">
        <f t="shared" si="207"/>
        <v>C3</v>
      </c>
      <c r="CL137" s="16">
        <f t="shared" si="208"/>
        <v>0.16392857142857198</v>
      </c>
      <c r="CN137" s="16">
        <v>131</v>
      </c>
      <c r="CO137" s="17">
        <v>6.1</v>
      </c>
      <c r="CP137" s="17">
        <v>1.9</v>
      </c>
      <c r="CQ137" s="17">
        <v>7.4</v>
      </c>
      <c r="CR137" s="17">
        <v>2.8</v>
      </c>
      <c r="CS137" s="18">
        <f t="shared" si="209"/>
        <v>5.5726832095998367</v>
      </c>
      <c r="CT137" s="18">
        <f t="shared" si="210"/>
        <v>2.6965903884334557</v>
      </c>
      <c r="CU137" s="18">
        <f t="shared" si="211"/>
        <v>0.40488093487909749</v>
      </c>
      <c r="CV137" s="18">
        <f t="shared" si="212"/>
        <v>1.4112787186889211</v>
      </c>
      <c r="CW137" s="17">
        <f t="shared" si="213"/>
        <v>0.40488093487909749</v>
      </c>
      <c r="CX137" s="16" t="str">
        <f t="shared" si="214"/>
        <v>C3</v>
      </c>
      <c r="CY137" s="16">
        <f t="shared" si="215"/>
        <v>0.16392857142857198</v>
      </c>
    </row>
    <row r="138" spans="1:103" x14ac:dyDescent="0.35">
      <c r="A138" s="16">
        <v>132</v>
      </c>
      <c r="B138" s="17">
        <v>6.4</v>
      </c>
      <c r="C138" s="17">
        <v>2</v>
      </c>
      <c r="D138" s="17">
        <v>7.9</v>
      </c>
      <c r="E138" s="17">
        <v>3.8</v>
      </c>
      <c r="F138" s="18">
        <f t="shared" si="160"/>
        <v>6.0141499815019586</v>
      </c>
      <c r="G138" s="18">
        <f t="shared" si="161"/>
        <v>2.4207436873820414</v>
      </c>
      <c r="H138" s="18">
        <f t="shared" si="162"/>
        <v>1.7944358444926367</v>
      </c>
      <c r="I138" s="18">
        <f t="shared" si="163"/>
        <v>2.0346989949375804</v>
      </c>
      <c r="J138" s="17">
        <f t="shared" si="164"/>
        <v>1.7944358444926367</v>
      </c>
      <c r="K138" s="16" t="str">
        <f t="shared" si="165"/>
        <v>C3</v>
      </c>
      <c r="L138" s="16">
        <f t="shared" si="166"/>
        <v>3.2200000000000024</v>
      </c>
      <c r="N138" s="16">
        <v>132</v>
      </c>
      <c r="O138" s="17">
        <v>6.4</v>
      </c>
      <c r="P138" s="17">
        <v>2</v>
      </c>
      <c r="Q138" s="17">
        <v>7.9</v>
      </c>
      <c r="R138" s="17">
        <v>3.8</v>
      </c>
      <c r="S138" s="18">
        <f t="shared" si="167"/>
        <v>5.9684003847457827</v>
      </c>
      <c r="T138" s="18">
        <f t="shared" si="168"/>
        <v>3.0098486195358798</v>
      </c>
      <c r="U138" s="18">
        <f t="shared" si="169"/>
        <v>1.0513940093423033</v>
      </c>
      <c r="V138" s="18">
        <f t="shared" si="170"/>
        <v>1.902011319320557</v>
      </c>
      <c r="W138" s="17">
        <f t="shared" si="171"/>
        <v>1.0513940093423033</v>
      </c>
      <c r="X138" s="16" t="str">
        <f t="shared" si="172"/>
        <v>C3</v>
      </c>
      <c r="Y138" s="16">
        <f t="shared" si="173"/>
        <v>1.1054293628808833</v>
      </c>
      <c r="AA138" s="16">
        <v>132</v>
      </c>
      <c r="AB138" s="17">
        <v>6.4</v>
      </c>
      <c r="AC138" s="17">
        <v>2</v>
      </c>
      <c r="AD138" s="17">
        <v>7.9</v>
      </c>
      <c r="AE138" s="17">
        <v>3.8</v>
      </c>
      <c r="AF138" s="18">
        <f t="shared" si="174"/>
        <v>6.075125603288579</v>
      </c>
      <c r="AG138" s="18">
        <f t="shared" si="175"/>
        <v>3.1379639071063656</v>
      </c>
      <c r="AH138" s="18">
        <f t="shared" si="176"/>
        <v>0.91865585037519393</v>
      </c>
      <c r="AI138" s="18">
        <f t="shared" si="177"/>
        <v>1.9235151973108295</v>
      </c>
      <c r="AJ138" s="17">
        <f t="shared" si="178"/>
        <v>0.91865585037519393</v>
      </c>
      <c r="AK138" s="16" t="str">
        <f t="shared" si="179"/>
        <v>C3</v>
      </c>
      <c r="AL138" s="16">
        <f t="shared" si="180"/>
        <v>0.8439285714285707</v>
      </c>
      <c r="AN138" s="16">
        <v>132</v>
      </c>
      <c r="AO138" s="17">
        <v>6.4</v>
      </c>
      <c r="AP138" s="17">
        <v>2</v>
      </c>
      <c r="AQ138" s="17">
        <v>7.9</v>
      </c>
      <c r="AR138" s="17">
        <v>3.8</v>
      </c>
      <c r="AS138" s="18">
        <f t="shared" si="181"/>
        <v>6.075125603288579</v>
      </c>
      <c r="AT138" s="18">
        <f t="shared" si="182"/>
        <v>3.2362947949777388</v>
      </c>
      <c r="AU138" s="18">
        <f t="shared" si="183"/>
        <v>0.80644108416065952</v>
      </c>
      <c r="AV138" s="18">
        <f t="shared" si="184"/>
        <v>1.9963224040667433</v>
      </c>
      <c r="AW138" s="17">
        <f t="shared" si="185"/>
        <v>0.80644108416065952</v>
      </c>
      <c r="AX138" s="16" t="str">
        <f t="shared" si="186"/>
        <v>C3</v>
      </c>
      <c r="AY138" s="16">
        <f t="shared" si="187"/>
        <v>0.65034722222221997</v>
      </c>
      <c r="BA138" s="16">
        <v>132</v>
      </c>
      <c r="BB138" s="17">
        <v>6.4</v>
      </c>
      <c r="BC138" s="17">
        <v>2</v>
      </c>
      <c r="BD138" s="17">
        <v>7.9</v>
      </c>
      <c r="BE138" s="17">
        <v>3.8</v>
      </c>
      <c r="BF138" s="18">
        <f t="shared" si="188"/>
        <v>6.075125603288579</v>
      </c>
      <c r="BG138" s="18">
        <f t="shared" si="189"/>
        <v>3.3277500589054845</v>
      </c>
      <c r="BH138" s="18">
        <f t="shared" si="190"/>
        <v>0.80545018467935003</v>
      </c>
      <c r="BI138" s="18">
        <f t="shared" si="191"/>
        <v>2.0600000501484392</v>
      </c>
      <c r="BJ138" s="17">
        <f t="shared" si="192"/>
        <v>0.80545018467935003</v>
      </c>
      <c r="BK138" s="16" t="str">
        <f t="shared" si="193"/>
        <v>C3</v>
      </c>
      <c r="BL138" s="16">
        <f t="shared" si="194"/>
        <v>0.64874999999999905</v>
      </c>
      <c r="BN138" s="16">
        <v>132</v>
      </c>
      <c r="BO138" s="17">
        <v>6.4</v>
      </c>
      <c r="BP138" s="17">
        <v>2</v>
      </c>
      <c r="BQ138" s="17">
        <v>7.9</v>
      </c>
      <c r="BR138" s="17">
        <v>3.8</v>
      </c>
      <c r="BS138" s="18">
        <f t="shared" si="195"/>
        <v>6.075125603288579</v>
      </c>
      <c r="BT138" s="18">
        <f t="shared" si="196"/>
        <v>3.3742736676293936</v>
      </c>
      <c r="BU138" s="18">
        <f t="shared" si="197"/>
        <v>0.83499636820242595</v>
      </c>
      <c r="BV138" s="18">
        <f t="shared" si="198"/>
        <v>2.1195206238341329</v>
      </c>
      <c r="BW138" s="17">
        <f t="shared" si="199"/>
        <v>0.83499636820242595</v>
      </c>
      <c r="BX138" s="16" t="str">
        <f t="shared" si="200"/>
        <v>C3</v>
      </c>
      <c r="BY138" s="16">
        <f t="shared" si="201"/>
        <v>0.69721893491124132</v>
      </c>
      <c r="CA138" s="16">
        <v>132</v>
      </c>
      <c r="CB138" s="17">
        <v>6.4</v>
      </c>
      <c r="CC138" s="17">
        <v>2</v>
      </c>
      <c r="CD138" s="17">
        <v>7.9</v>
      </c>
      <c r="CE138" s="17">
        <v>3.8</v>
      </c>
      <c r="CF138" s="18">
        <f t="shared" si="202"/>
        <v>6.075125603288579</v>
      </c>
      <c r="CG138" s="18">
        <f t="shared" si="203"/>
        <v>3.4446785407796021</v>
      </c>
      <c r="CH138" s="18">
        <f t="shared" si="204"/>
        <v>0.86168439698070332</v>
      </c>
      <c r="CI138" s="18">
        <f t="shared" si="205"/>
        <v>2.1507124949911631</v>
      </c>
      <c r="CJ138" s="17">
        <f t="shared" si="206"/>
        <v>0.86168439698070332</v>
      </c>
      <c r="CK138" s="16" t="str">
        <f t="shared" si="207"/>
        <v>C3</v>
      </c>
      <c r="CL138" s="16">
        <f t="shared" si="208"/>
        <v>0.74249999999999827</v>
      </c>
      <c r="CN138" s="16">
        <v>132</v>
      </c>
      <c r="CO138" s="17">
        <v>6.4</v>
      </c>
      <c r="CP138" s="17">
        <v>2</v>
      </c>
      <c r="CQ138" s="17">
        <v>7.9</v>
      </c>
      <c r="CR138" s="17">
        <v>3.8</v>
      </c>
      <c r="CS138" s="18">
        <f t="shared" si="209"/>
        <v>6.075125603288579</v>
      </c>
      <c r="CT138" s="18">
        <f t="shared" si="210"/>
        <v>3.4446785407796021</v>
      </c>
      <c r="CU138" s="18">
        <f t="shared" si="211"/>
        <v>0.86168439698070332</v>
      </c>
      <c r="CV138" s="18">
        <f t="shared" si="212"/>
        <v>2.1609884051355683</v>
      </c>
      <c r="CW138" s="17">
        <f t="shared" si="213"/>
        <v>0.86168439698070332</v>
      </c>
      <c r="CX138" s="16" t="str">
        <f t="shared" si="214"/>
        <v>C3</v>
      </c>
      <c r="CY138" s="16">
        <f t="shared" si="215"/>
        <v>0.74249999999999827</v>
      </c>
    </row>
    <row r="139" spans="1:103" x14ac:dyDescent="0.35">
      <c r="A139" s="22">
        <v>133</v>
      </c>
      <c r="B139" s="23">
        <v>5.6</v>
      </c>
      <c r="C139" s="23">
        <v>2.2000000000000002</v>
      </c>
      <c r="D139" s="23">
        <v>6.4</v>
      </c>
      <c r="E139" s="23">
        <v>2.8</v>
      </c>
      <c r="F139" s="24">
        <f t="shared" si="160"/>
        <v>4.8805737367649717</v>
      </c>
      <c r="G139" s="24">
        <f t="shared" si="161"/>
        <v>1.1958260743101394</v>
      </c>
      <c r="H139" s="24">
        <f t="shared" si="162"/>
        <v>0.7141428428542852</v>
      </c>
      <c r="I139" s="24">
        <f t="shared" si="163"/>
        <v>0.67082039324993681</v>
      </c>
      <c r="J139" s="23">
        <f t="shared" si="164"/>
        <v>0.67082039324993681</v>
      </c>
      <c r="K139" s="22" t="str">
        <f t="shared" si="165"/>
        <v>C4</v>
      </c>
      <c r="L139" s="22">
        <f t="shared" si="166"/>
        <v>0.44999999999999984</v>
      </c>
      <c r="N139" s="22">
        <v>133</v>
      </c>
      <c r="O139" s="23">
        <v>5.6</v>
      </c>
      <c r="P139" s="23">
        <v>2.2000000000000002</v>
      </c>
      <c r="Q139" s="23">
        <v>6.4</v>
      </c>
      <c r="R139" s="23">
        <v>2.8</v>
      </c>
      <c r="S139" s="24">
        <f t="shared" si="167"/>
        <v>4.7892894408995614</v>
      </c>
      <c r="T139" s="24">
        <f t="shared" si="168"/>
        <v>1.4642777562479998</v>
      </c>
      <c r="U139" s="24">
        <f t="shared" si="169"/>
        <v>0.97961211160166828</v>
      </c>
      <c r="V139" s="24">
        <f t="shared" si="170"/>
        <v>0.34213860280507863</v>
      </c>
      <c r="W139" s="23">
        <f t="shared" si="171"/>
        <v>0.34213860280507863</v>
      </c>
      <c r="X139" s="22" t="str">
        <f t="shared" si="172"/>
        <v>C4</v>
      </c>
      <c r="Y139" s="22">
        <f t="shared" si="173"/>
        <v>0.11705882352941135</v>
      </c>
      <c r="AA139" s="22">
        <v>133</v>
      </c>
      <c r="AB139" s="23">
        <v>5.6</v>
      </c>
      <c r="AC139" s="23">
        <v>2.2000000000000002</v>
      </c>
      <c r="AD139" s="23">
        <v>6.4</v>
      </c>
      <c r="AE139" s="23">
        <v>2.8</v>
      </c>
      <c r="AF139" s="24">
        <f t="shared" si="174"/>
        <v>4.8722799468058211</v>
      </c>
      <c r="AG139" s="24">
        <f t="shared" si="175"/>
        <v>1.5837917886106956</v>
      </c>
      <c r="AH139" s="24">
        <f t="shared" si="176"/>
        <v>1.1684849775915587</v>
      </c>
      <c r="AI139" s="24">
        <f t="shared" si="177"/>
        <v>0.36632830708454583</v>
      </c>
      <c r="AJ139" s="23">
        <f t="shared" si="178"/>
        <v>0.36632830708454583</v>
      </c>
      <c r="AK139" s="22" t="str">
        <f t="shared" si="179"/>
        <v>C4</v>
      </c>
      <c r="AL139" s="22">
        <f t="shared" si="180"/>
        <v>0.13419642857142933</v>
      </c>
      <c r="AN139" s="22">
        <v>133</v>
      </c>
      <c r="AO139" s="23">
        <v>5.6</v>
      </c>
      <c r="AP139" s="23">
        <v>2.2000000000000002</v>
      </c>
      <c r="AQ139" s="23">
        <v>6.4</v>
      </c>
      <c r="AR139" s="23">
        <v>2.8</v>
      </c>
      <c r="AS139" s="24">
        <f t="shared" si="181"/>
        <v>4.8722799468058211</v>
      </c>
      <c r="AT139" s="24">
        <f t="shared" si="182"/>
        <v>1.6885508579844428</v>
      </c>
      <c r="AU139" s="24">
        <f t="shared" si="183"/>
        <v>1.3141590044164726</v>
      </c>
      <c r="AV139" s="24">
        <f t="shared" si="184"/>
        <v>0.41869217926636448</v>
      </c>
      <c r="AW139" s="23">
        <f t="shared" si="185"/>
        <v>0.41869217926636448</v>
      </c>
      <c r="AX139" s="22" t="str">
        <f t="shared" si="186"/>
        <v>C4</v>
      </c>
      <c r="AY139" s="22">
        <f t="shared" si="187"/>
        <v>0.1753031409788175</v>
      </c>
      <c r="BA139" s="22">
        <v>133</v>
      </c>
      <c r="BB139" s="23">
        <v>5.6</v>
      </c>
      <c r="BC139" s="23">
        <v>2.2000000000000002</v>
      </c>
      <c r="BD139" s="23">
        <v>6.4</v>
      </c>
      <c r="BE139" s="23">
        <v>2.8</v>
      </c>
      <c r="BF139" s="24">
        <f t="shared" si="188"/>
        <v>4.8722799468058211</v>
      </c>
      <c r="BG139" s="24">
        <f t="shared" si="189"/>
        <v>1.7900768139943044</v>
      </c>
      <c r="BH139" s="24">
        <f t="shared" si="190"/>
        <v>1.3318220601867212</v>
      </c>
      <c r="BI139" s="24">
        <f t="shared" si="191"/>
        <v>0.46216902385552672</v>
      </c>
      <c r="BJ139" s="23">
        <f t="shared" si="192"/>
        <v>0.46216902385552672</v>
      </c>
      <c r="BK139" s="22" t="str">
        <f t="shared" si="193"/>
        <v>C4</v>
      </c>
      <c r="BL139" s="22">
        <f t="shared" si="194"/>
        <v>0.21360020661157042</v>
      </c>
      <c r="BN139" s="22">
        <v>133</v>
      </c>
      <c r="BO139" s="23">
        <v>5.6</v>
      </c>
      <c r="BP139" s="23">
        <v>2.2000000000000002</v>
      </c>
      <c r="BQ139" s="23">
        <v>6.4</v>
      </c>
      <c r="BR139" s="23">
        <v>2.8</v>
      </c>
      <c r="BS139" s="24">
        <f t="shared" si="195"/>
        <v>4.8722799468058211</v>
      </c>
      <c r="BT139" s="24">
        <f t="shared" si="196"/>
        <v>1.8471113515521258</v>
      </c>
      <c r="BU139" s="24">
        <f t="shared" si="197"/>
        <v>1.2732105437661907</v>
      </c>
      <c r="BV139" s="24">
        <f t="shared" si="198"/>
        <v>0.49975892108700776</v>
      </c>
      <c r="BW139" s="23">
        <f t="shared" si="199"/>
        <v>0.49975892108700776</v>
      </c>
      <c r="BX139" s="22" t="str">
        <f t="shared" si="200"/>
        <v>C4</v>
      </c>
      <c r="BY139" s="22">
        <f t="shared" si="201"/>
        <v>0.24975897920605006</v>
      </c>
      <c r="CA139" s="22">
        <v>133</v>
      </c>
      <c r="CB139" s="23">
        <v>5.6</v>
      </c>
      <c r="CC139" s="23">
        <v>2.2000000000000002</v>
      </c>
      <c r="CD139" s="23">
        <v>6.4</v>
      </c>
      <c r="CE139" s="23">
        <v>2.8</v>
      </c>
      <c r="CF139" s="24">
        <f t="shared" si="202"/>
        <v>4.8722799468058211</v>
      </c>
      <c r="CG139" s="24">
        <f t="shared" si="203"/>
        <v>1.8986199245053061</v>
      </c>
      <c r="CH139" s="24">
        <f t="shared" si="204"/>
        <v>1.2216791722870628</v>
      </c>
      <c r="CI139" s="24">
        <f t="shared" si="205"/>
        <v>0.56581584410870478</v>
      </c>
      <c r="CJ139" s="23">
        <f t="shared" si="206"/>
        <v>0.56581584410870478</v>
      </c>
      <c r="CK139" s="22" t="str">
        <f t="shared" si="207"/>
        <v>C4</v>
      </c>
      <c r="CL139" s="22">
        <f t="shared" si="208"/>
        <v>0.32014756944444611</v>
      </c>
      <c r="CN139" s="22">
        <v>133</v>
      </c>
      <c r="CO139" s="23">
        <v>5.6</v>
      </c>
      <c r="CP139" s="23">
        <v>2.2000000000000002</v>
      </c>
      <c r="CQ139" s="23">
        <v>6.4</v>
      </c>
      <c r="CR139" s="23">
        <v>2.8</v>
      </c>
      <c r="CS139" s="24">
        <f t="shared" si="209"/>
        <v>4.8722799468058211</v>
      </c>
      <c r="CT139" s="24">
        <f t="shared" si="210"/>
        <v>1.8986199245053061</v>
      </c>
      <c r="CU139" s="24">
        <f t="shared" si="211"/>
        <v>1.2216791722870628</v>
      </c>
      <c r="CV139" s="24">
        <f t="shared" si="212"/>
        <v>0.57876845797494103</v>
      </c>
      <c r="CW139" s="23">
        <f t="shared" si="213"/>
        <v>0.57876845797494103</v>
      </c>
      <c r="CX139" s="22" t="str">
        <f t="shared" si="214"/>
        <v>C4</v>
      </c>
      <c r="CY139" s="22">
        <f t="shared" si="215"/>
        <v>0.33497292794669109</v>
      </c>
    </row>
    <row r="140" spans="1:103" x14ac:dyDescent="0.35">
      <c r="A140" s="13">
        <v>134</v>
      </c>
      <c r="B140" s="14">
        <v>5.0999999999999996</v>
      </c>
      <c r="C140" s="14">
        <v>1.5</v>
      </c>
      <c r="D140" s="14">
        <v>6.3</v>
      </c>
      <c r="E140" s="14">
        <v>2.8</v>
      </c>
      <c r="F140" s="15">
        <f t="shared" si="160"/>
        <v>4.1605288125429443</v>
      </c>
      <c r="G140" s="15">
        <f t="shared" si="161"/>
        <v>0.64807406984078575</v>
      </c>
      <c r="H140" s="15">
        <f t="shared" si="162"/>
        <v>1.4352700094407325</v>
      </c>
      <c r="I140" s="15">
        <f t="shared" si="163"/>
        <v>1.0488088481701516</v>
      </c>
      <c r="J140" s="14">
        <f t="shared" si="164"/>
        <v>0.64807406984078575</v>
      </c>
      <c r="K140" s="13" t="str">
        <f t="shared" si="165"/>
        <v>C2</v>
      </c>
      <c r="L140" s="13">
        <f t="shared" si="166"/>
        <v>0.41999999999999965</v>
      </c>
      <c r="N140" s="22">
        <v>134</v>
      </c>
      <c r="O140" s="23">
        <v>5.0999999999999996</v>
      </c>
      <c r="P140" s="23">
        <v>1.5</v>
      </c>
      <c r="Q140" s="23">
        <v>6.3</v>
      </c>
      <c r="R140" s="23">
        <v>2.8</v>
      </c>
      <c r="S140" s="24">
        <f t="shared" si="167"/>
        <v>4.0729426679199667</v>
      </c>
      <c r="T140" s="24">
        <f t="shared" si="168"/>
        <v>0.7516002915355533</v>
      </c>
      <c r="U140" s="24">
        <f t="shared" si="169"/>
        <v>1.5121117665238371</v>
      </c>
      <c r="V140" s="24">
        <f t="shared" si="170"/>
        <v>0.74360014555578891</v>
      </c>
      <c r="W140" s="23">
        <f t="shared" si="171"/>
        <v>0.74360014555578891</v>
      </c>
      <c r="X140" s="22" t="str">
        <f t="shared" si="172"/>
        <v>C4</v>
      </c>
      <c r="Y140" s="22">
        <f t="shared" si="173"/>
        <v>0.55294117647059049</v>
      </c>
      <c r="AA140" s="22">
        <v>134</v>
      </c>
      <c r="AB140" s="23">
        <v>5.0999999999999996</v>
      </c>
      <c r="AC140" s="23">
        <v>1.5</v>
      </c>
      <c r="AD140" s="23">
        <v>6.3</v>
      </c>
      <c r="AE140" s="23">
        <v>2.8</v>
      </c>
      <c r="AF140" s="24">
        <f t="shared" si="174"/>
        <v>4.1571217085447447</v>
      </c>
      <c r="AG140" s="24">
        <f t="shared" si="175"/>
        <v>0.88047631139845228</v>
      </c>
      <c r="AH140" s="24">
        <f t="shared" si="176"/>
        <v>1.6408839081421953</v>
      </c>
      <c r="AI140" s="24">
        <f t="shared" si="177"/>
        <v>0.64413563345440916</v>
      </c>
      <c r="AJ140" s="23">
        <f t="shared" si="178"/>
        <v>0.64413563345440916</v>
      </c>
      <c r="AK140" s="22" t="str">
        <f t="shared" si="179"/>
        <v>C4</v>
      </c>
      <c r="AL140" s="22">
        <f t="shared" si="180"/>
        <v>0.41491071428571297</v>
      </c>
      <c r="AN140" s="22">
        <v>134</v>
      </c>
      <c r="AO140" s="23">
        <v>5.0999999999999996</v>
      </c>
      <c r="AP140" s="23">
        <v>1.5</v>
      </c>
      <c r="AQ140" s="23">
        <v>6.3</v>
      </c>
      <c r="AR140" s="23">
        <v>2.8</v>
      </c>
      <c r="AS140" s="24">
        <f t="shared" si="181"/>
        <v>4.1571217085447447</v>
      </c>
      <c r="AT140" s="24">
        <f t="shared" si="182"/>
        <v>0.98265151503470383</v>
      </c>
      <c r="AU140" s="24">
        <f t="shared" si="183"/>
        <v>1.7889514309288082</v>
      </c>
      <c r="AV140" s="24">
        <f t="shared" si="184"/>
        <v>0.55789702179233924</v>
      </c>
      <c r="AW140" s="23">
        <f t="shared" si="185"/>
        <v>0.55789702179233924</v>
      </c>
      <c r="AX140" s="22" t="str">
        <f t="shared" si="186"/>
        <v>C4</v>
      </c>
      <c r="AY140" s="22">
        <f t="shared" si="187"/>
        <v>0.31124908692476183</v>
      </c>
      <c r="BA140" s="22">
        <v>134</v>
      </c>
      <c r="BB140" s="23">
        <v>5.0999999999999996</v>
      </c>
      <c r="BC140" s="23">
        <v>1.5</v>
      </c>
      <c r="BD140" s="23">
        <v>6.3</v>
      </c>
      <c r="BE140" s="23">
        <v>2.8</v>
      </c>
      <c r="BF140" s="24">
        <f t="shared" si="188"/>
        <v>4.1571217085447447</v>
      </c>
      <c r="BG140" s="24">
        <f t="shared" si="189"/>
        <v>1.0765316783752596</v>
      </c>
      <c r="BH140" s="24">
        <f t="shared" si="190"/>
        <v>1.7968722826066421</v>
      </c>
      <c r="BI140" s="24">
        <f t="shared" si="191"/>
        <v>0.50942055074433423</v>
      </c>
      <c r="BJ140" s="23">
        <f t="shared" si="192"/>
        <v>0.50942055074433423</v>
      </c>
      <c r="BK140" s="22" t="str">
        <f t="shared" si="193"/>
        <v>C4</v>
      </c>
      <c r="BL140" s="22">
        <f t="shared" si="194"/>
        <v>0.25950929752066082</v>
      </c>
      <c r="BN140" s="22">
        <v>134</v>
      </c>
      <c r="BO140" s="23">
        <v>5.0999999999999996</v>
      </c>
      <c r="BP140" s="23">
        <v>1.5</v>
      </c>
      <c r="BQ140" s="23">
        <v>6.3</v>
      </c>
      <c r="BR140" s="23">
        <v>2.8</v>
      </c>
      <c r="BS140" s="24">
        <f t="shared" si="195"/>
        <v>4.1571217085447447</v>
      </c>
      <c r="BT140" s="24">
        <f t="shared" si="196"/>
        <v>1.1304503111629141</v>
      </c>
      <c r="BU140" s="24">
        <f t="shared" si="197"/>
        <v>1.7498097952425091</v>
      </c>
      <c r="BV140" s="24">
        <f t="shared" si="198"/>
        <v>0.45988923627416095</v>
      </c>
      <c r="BW140" s="23">
        <f t="shared" si="199"/>
        <v>0.45988923627416095</v>
      </c>
      <c r="BX140" s="22" t="str">
        <f t="shared" si="200"/>
        <v>C4</v>
      </c>
      <c r="BY140" s="22">
        <f t="shared" si="201"/>
        <v>0.21149810964083104</v>
      </c>
      <c r="CA140" s="22">
        <v>134</v>
      </c>
      <c r="CB140" s="23">
        <v>5.0999999999999996</v>
      </c>
      <c r="CC140" s="23">
        <v>1.5</v>
      </c>
      <c r="CD140" s="23">
        <v>6.3</v>
      </c>
      <c r="CE140" s="23">
        <v>2.8</v>
      </c>
      <c r="CF140" s="24">
        <f t="shared" si="202"/>
        <v>4.1571217085447447</v>
      </c>
      <c r="CG140" s="24">
        <f t="shared" si="203"/>
        <v>1.1898782497833467</v>
      </c>
      <c r="CH140" s="24">
        <f t="shared" si="204"/>
        <v>1.705348728475877</v>
      </c>
      <c r="CI140" s="24">
        <f t="shared" si="205"/>
        <v>0.41349837094936392</v>
      </c>
      <c r="CJ140" s="23">
        <f t="shared" si="206"/>
        <v>0.41349837094936392</v>
      </c>
      <c r="CK140" s="22" t="str">
        <f t="shared" si="207"/>
        <v>C4</v>
      </c>
      <c r="CL140" s="22">
        <f t="shared" si="208"/>
        <v>0.17098090277777778</v>
      </c>
      <c r="CN140" s="22">
        <v>134</v>
      </c>
      <c r="CO140" s="23">
        <v>5.0999999999999996</v>
      </c>
      <c r="CP140" s="23">
        <v>1.5</v>
      </c>
      <c r="CQ140" s="23">
        <v>6.3</v>
      </c>
      <c r="CR140" s="23">
        <v>2.8</v>
      </c>
      <c r="CS140" s="24">
        <f t="shared" si="209"/>
        <v>4.1571217085447447</v>
      </c>
      <c r="CT140" s="24">
        <f t="shared" si="210"/>
        <v>1.1898782497833467</v>
      </c>
      <c r="CU140" s="24">
        <f t="shared" si="211"/>
        <v>1.705348728475877</v>
      </c>
      <c r="CV140" s="24">
        <f t="shared" si="212"/>
        <v>0.40212886221240074</v>
      </c>
      <c r="CW140" s="23">
        <f t="shared" si="213"/>
        <v>0.40212886221240074</v>
      </c>
      <c r="CX140" s="22" t="str">
        <f t="shared" si="214"/>
        <v>C4</v>
      </c>
      <c r="CY140" s="22">
        <f t="shared" si="215"/>
        <v>0.16170762182423998</v>
      </c>
    </row>
    <row r="141" spans="1:103" x14ac:dyDescent="0.35">
      <c r="A141" s="13">
        <v>135</v>
      </c>
      <c r="B141" s="14">
        <v>5.6</v>
      </c>
      <c r="C141" s="14">
        <v>1.4</v>
      </c>
      <c r="D141" s="14">
        <v>6.1</v>
      </c>
      <c r="E141" s="14">
        <v>2.6</v>
      </c>
      <c r="F141" s="15">
        <f t="shared" si="160"/>
        <v>4.5705579528105753</v>
      </c>
      <c r="G141" s="15">
        <f t="shared" si="161"/>
        <v>1.1747340124470727</v>
      </c>
      <c r="H141" s="15">
        <f t="shared" si="162"/>
        <v>1.3784048752090223</v>
      </c>
      <c r="I141" s="15">
        <f t="shared" si="163"/>
        <v>1.2247448713915887</v>
      </c>
      <c r="J141" s="14">
        <f t="shared" si="164"/>
        <v>1.1747340124470727</v>
      </c>
      <c r="K141" s="13" t="str">
        <f t="shared" si="165"/>
        <v>C2</v>
      </c>
      <c r="L141" s="13">
        <f t="shared" si="166"/>
        <v>1.379999999999999</v>
      </c>
      <c r="N141" s="22">
        <v>135</v>
      </c>
      <c r="O141" s="23">
        <v>5.6</v>
      </c>
      <c r="P141" s="23">
        <v>1.4</v>
      </c>
      <c r="Q141" s="23">
        <v>6.1</v>
      </c>
      <c r="R141" s="23">
        <v>2.6</v>
      </c>
      <c r="S141" s="24">
        <f t="shared" si="167"/>
        <v>4.473959427236144</v>
      </c>
      <c r="T141" s="24">
        <f t="shared" si="168"/>
        <v>1.1797826601626482</v>
      </c>
      <c r="U141" s="24">
        <f t="shared" si="169"/>
        <v>1.488962158770099</v>
      </c>
      <c r="V141" s="24">
        <f t="shared" si="170"/>
        <v>0.94370982579080898</v>
      </c>
      <c r="W141" s="23">
        <f t="shared" si="171"/>
        <v>0.94370982579080898</v>
      </c>
      <c r="X141" s="22" t="str">
        <f t="shared" si="172"/>
        <v>C4</v>
      </c>
      <c r="Y141" s="22">
        <f t="shared" si="173"/>
        <v>0.89058823529411901</v>
      </c>
      <c r="AA141" s="22">
        <v>135</v>
      </c>
      <c r="AB141" s="23">
        <v>5.6</v>
      </c>
      <c r="AC141" s="23">
        <v>1.4</v>
      </c>
      <c r="AD141" s="23">
        <v>6.1</v>
      </c>
      <c r="AE141" s="23">
        <v>2.6</v>
      </c>
      <c r="AF141" s="24">
        <f t="shared" si="174"/>
        <v>4.5501663530941858</v>
      </c>
      <c r="AG141" s="24">
        <f t="shared" si="175"/>
        <v>1.2879236417053799</v>
      </c>
      <c r="AH141" s="24">
        <f t="shared" si="176"/>
        <v>1.6118977280566811</v>
      </c>
      <c r="AI141" s="24">
        <f t="shared" si="177"/>
        <v>0.85851824175644142</v>
      </c>
      <c r="AJ141" s="23">
        <f t="shared" si="178"/>
        <v>0.85851824175644142</v>
      </c>
      <c r="AK141" s="22" t="str">
        <f t="shared" si="179"/>
        <v>C4</v>
      </c>
      <c r="AL141" s="22">
        <f t="shared" si="180"/>
        <v>0.73705357142857164</v>
      </c>
      <c r="AN141" s="22">
        <v>135</v>
      </c>
      <c r="AO141" s="23">
        <v>5.6</v>
      </c>
      <c r="AP141" s="23">
        <v>1.4</v>
      </c>
      <c r="AQ141" s="23">
        <v>6.1</v>
      </c>
      <c r="AR141" s="23">
        <v>2.6</v>
      </c>
      <c r="AS141" s="24">
        <f t="shared" si="181"/>
        <v>4.5501663530941858</v>
      </c>
      <c r="AT141" s="24">
        <f t="shared" si="182"/>
        <v>1.3789865844162505</v>
      </c>
      <c r="AU141" s="24">
        <f t="shared" si="183"/>
        <v>1.7465243262612264</v>
      </c>
      <c r="AV141" s="24">
        <f t="shared" si="184"/>
        <v>0.81764685789285618</v>
      </c>
      <c r="AW141" s="23">
        <f t="shared" si="185"/>
        <v>0.81764685789285618</v>
      </c>
      <c r="AX141" s="22" t="str">
        <f t="shared" si="186"/>
        <v>C4</v>
      </c>
      <c r="AY141" s="22">
        <f t="shared" si="187"/>
        <v>0.66854638422206059</v>
      </c>
      <c r="BA141" s="22">
        <v>135</v>
      </c>
      <c r="BB141" s="23">
        <v>5.6</v>
      </c>
      <c r="BC141" s="23">
        <v>1.4</v>
      </c>
      <c r="BD141" s="23">
        <v>6.1</v>
      </c>
      <c r="BE141" s="23">
        <v>2.6</v>
      </c>
      <c r="BF141" s="24">
        <f t="shared" si="188"/>
        <v>4.5501663530941858</v>
      </c>
      <c r="BG141" s="24">
        <f t="shared" si="189"/>
        <v>1.4632816481519133</v>
      </c>
      <c r="BH141" s="24">
        <f t="shared" si="190"/>
        <v>1.7546367145366604</v>
      </c>
      <c r="BI141" s="24">
        <f t="shared" si="191"/>
        <v>0.80168018292987586</v>
      </c>
      <c r="BJ141" s="23">
        <f t="shared" si="192"/>
        <v>0.80168018292987586</v>
      </c>
      <c r="BK141" s="22" t="str">
        <f t="shared" si="193"/>
        <v>C4</v>
      </c>
      <c r="BL141" s="22">
        <f t="shared" si="194"/>
        <v>0.64269111570247928</v>
      </c>
      <c r="BN141" s="22">
        <v>135</v>
      </c>
      <c r="BO141" s="23">
        <v>5.6</v>
      </c>
      <c r="BP141" s="23">
        <v>1.4</v>
      </c>
      <c r="BQ141" s="23">
        <v>6.1</v>
      </c>
      <c r="BR141" s="23">
        <v>2.6</v>
      </c>
      <c r="BS141" s="24">
        <f t="shared" si="195"/>
        <v>4.5501663530941858</v>
      </c>
      <c r="BT141" s="24">
        <f t="shared" si="196"/>
        <v>1.5162102478760739</v>
      </c>
      <c r="BU141" s="24">
        <f t="shared" si="197"/>
        <v>1.7111365128710447</v>
      </c>
      <c r="BV141" s="24">
        <f t="shared" si="198"/>
        <v>0.77864030099686199</v>
      </c>
      <c r="BW141" s="23">
        <f t="shared" si="199"/>
        <v>0.77864030099686199</v>
      </c>
      <c r="BX141" s="22" t="str">
        <f t="shared" si="200"/>
        <v>C4</v>
      </c>
      <c r="BY141" s="22">
        <f t="shared" si="201"/>
        <v>0.60628071833648389</v>
      </c>
      <c r="CA141" s="22">
        <v>135</v>
      </c>
      <c r="CB141" s="23">
        <v>5.6</v>
      </c>
      <c r="CC141" s="23">
        <v>1.4</v>
      </c>
      <c r="CD141" s="23">
        <v>6.1</v>
      </c>
      <c r="CE141" s="23">
        <v>2.6</v>
      </c>
      <c r="CF141" s="24">
        <f t="shared" si="202"/>
        <v>4.5501663530941858</v>
      </c>
      <c r="CG141" s="24">
        <f t="shared" si="203"/>
        <v>1.5581769836784827</v>
      </c>
      <c r="CH141" s="24">
        <f t="shared" si="204"/>
        <v>1.6749200407354221</v>
      </c>
      <c r="CI141" s="24">
        <f t="shared" si="205"/>
        <v>0.78351615774305927</v>
      </c>
      <c r="CJ141" s="23">
        <f t="shared" si="206"/>
        <v>0.78351615774305927</v>
      </c>
      <c r="CK141" s="22" t="str">
        <f t="shared" si="207"/>
        <v>C4</v>
      </c>
      <c r="CL141" s="22">
        <f t="shared" si="208"/>
        <v>0.61389756944444651</v>
      </c>
      <c r="CN141" s="22">
        <v>135</v>
      </c>
      <c r="CO141" s="23">
        <v>5.6</v>
      </c>
      <c r="CP141" s="23">
        <v>1.4</v>
      </c>
      <c r="CQ141" s="23">
        <v>6.1</v>
      </c>
      <c r="CR141" s="23">
        <v>2.6</v>
      </c>
      <c r="CS141" s="24">
        <f t="shared" si="209"/>
        <v>4.5501663530941858</v>
      </c>
      <c r="CT141" s="24">
        <f t="shared" si="210"/>
        <v>1.5581769836784827</v>
      </c>
      <c r="CU141" s="24">
        <f t="shared" si="211"/>
        <v>1.6749200407354221</v>
      </c>
      <c r="CV141" s="24">
        <f t="shared" si="212"/>
        <v>0.78068093601999722</v>
      </c>
      <c r="CW141" s="23">
        <f t="shared" si="213"/>
        <v>0.78068093601999722</v>
      </c>
      <c r="CX141" s="22" t="str">
        <f t="shared" si="214"/>
        <v>C4</v>
      </c>
      <c r="CY141" s="22">
        <f t="shared" si="215"/>
        <v>0.60946272386505895</v>
      </c>
    </row>
    <row r="142" spans="1:103" x14ac:dyDescent="0.35">
      <c r="A142" s="16">
        <v>136</v>
      </c>
      <c r="B142" s="17">
        <v>6.1</v>
      </c>
      <c r="C142" s="17">
        <v>2.2999999999999998</v>
      </c>
      <c r="D142" s="17">
        <v>7.7</v>
      </c>
      <c r="E142" s="17">
        <v>3</v>
      </c>
      <c r="F142" s="18">
        <f t="shared" si="160"/>
        <v>5.7887822553625217</v>
      </c>
      <c r="G142" s="18">
        <f t="shared" si="161"/>
        <v>2.1213203435596424</v>
      </c>
      <c r="H142" s="18">
        <f t="shared" si="162"/>
        <v>1.4491376746189442</v>
      </c>
      <c r="I142" s="18">
        <f t="shared" si="163"/>
        <v>1.7029386365926398</v>
      </c>
      <c r="J142" s="17">
        <f t="shared" si="164"/>
        <v>1.4491376746189442</v>
      </c>
      <c r="K142" s="16" t="str">
        <f t="shared" si="165"/>
        <v>C3</v>
      </c>
      <c r="L142" s="16">
        <f t="shared" si="166"/>
        <v>2.100000000000001</v>
      </c>
      <c r="N142" s="16">
        <v>136</v>
      </c>
      <c r="O142" s="17">
        <v>6.1</v>
      </c>
      <c r="P142" s="17">
        <v>2.2999999999999998</v>
      </c>
      <c r="Q142" s="17">
        <v>7.7</v>
      </c>
      <c r="R142" s="17">
        <v>3</v>
      </c>
      <c r="S142" s="18">
        <f t="shared" si="167"/>
        <v>5.7269777143681022</v>
      </c>
      <c r="T142" s="18">
        <f t="shared" si="168"/>
        <v>2.5767855233132924</v>
      </c>
      <c r="U142" s="18">
        <f t="shared" si="169"/>
        <v>0.56209934946622919</v>
      </c>
      <c r="V142" s="18">
        <f t="shared" si="170"/>
        <v>1.4258124618864094</v>
      </c>
      <c r="W142" s="17">
        <f t="shared" si="171"/>
        <v>0.56209934946622919</v>
      </c>
      <c r="X142" s="16" t="str">
        <f t="shared" si="172"/>
        <v>C3</v>
      </c>
      <c r="Y142" s="16">
        <f t="shared" si="173"/>
        <v>0.31595567867035806</v>
      </c>
      <c r="AA142" s="16">
        <v>136</v>
      </c>
      <c r="AB142" s="17">
        <v>6.1</v>
      </c>
      <c r="AC142" s="17">
        <v>2.2999999999999998</v>
      </c>
      <c r="AD142" s="17">
        <v>7.7</v>
      </c>
      <c r="AE142" s="17">
        <v>3</v>
      </c>
      <c r="AF142" s="18">
        <f t="shared" si="174"/>
        <v>5.8260481778167792</v>
      </c>
      <c r="AG142" s="18">
        <f t="shared" si="175"/>
        <v>2.7055128790014278</v>
      </c>
      <c r="AH142" s="18">
        <f t="shared" si="176"/>
        <v>0.43874821936960495</v>
      </c>
      <c r="AI142" s="18">
        <f t="shared" si="177"/>
        <v>1.4488603896067527</v>
      </c>
      <c r="AJ142" s="17">
        <f t="shared" si="178"/>
        <v>0.43874821936960495</v>
      </c>
      <c r="AK142" s="16" t="str">
        <f t="shared" si="179"/>
        <v>C3</v>
      </c>
      <c r="AL142" s="16">
        <f t="shared" si="180"/>
        <v>0.19249999999999898</v>
      </c>
      <c r="AN142" s="16">
        <v>136</v>
      </c>
      <c r="AO142" s="17">
        <v>6.1</v>
      </c>
      <c r="AP142" s="17">
        <v>2.2999999999999998</v>
      </c>
      <c r="AQ142" s="17">
        <v>7.7</v>
      </c>
      <c r="AR142" s="17">
        <v>3</v>
      </c>
      <c r="AS142" s="18">
        <f t="shared" si="181"/>
        <v>5.8260481778167792</v>
      </c>
      <c r="AT142" s="18">
        <f t="shared" si="182"/>
        <v>2.8079893162189915</v>
      </c>
      <c r="AU142" s="18">
        <f t="shared" si="183"/>
        <v>0.42073018537881063</v>
      </c>
      <c r="AV142" s="18">
        <f t="shared" si="184"/>
        <v>1.5199236842169686</v>
      </c>
      <c r="AW142" s="17">
        <f t="shared" si="185"/>
        <v>0.42073018537881063</v>
      </c>
      <c r="AX142" s="16" t="str">
        <f t="shared" si="186"/>
        <v>C3</v>
      </c>
      <c r="AY142" s="16">
        <f t="shared" si="187"/>
        <v>0.17701388888888836</v>
      </c>
      <c r="BA142" s="16">
        <v>136</v>
      </c>
      <c r="BB142" s="17">
        <v>6.1</v>
      </c>
      <c r="BC142" s="17">
        <v>2.2999999999999998</v>
      </c>
      <c r="BD142" s="17">
        <v>7.7</v>
      </c>
      <c r="BE142" s="17">
        <v>3</v>
      </c>
      <c r="BF142" s="18">
        <f t="shared" si="188"/>
        <v>5.8260481778167792</v>
      </c>
      <c r="BG142" s="18">
        <f t="shared" si="189"/>
        <v>2.9021641611359303</v>
      </c>
      <c r="BH142" s="18">
        <f t="shared" si="190"/>
        <v>0.41079191812887372</v>
      </c>
      <c r="BI142" s="18">
        <f t="shared" si="191"/>
        <v>1.5878688482802483</v>
      </c>
      <c r="BJ142" s="17">
        <f t="shared" si="192"/>
        <v>0.41079191812887372</v>
      </c>
      <c r="BK142" s="16" t="str">
        <f t="shared" si="193"/>
        <v>C3</v>
      </c>
      <c r="BL142" s="16">
        <f t="shared" si="194"/>
        <v>0.16874999999999929</v>
      </c>
      <c r="BN142" s="16">
        <v>136</v>
      </c>
      <c r="BO142" s="17">
        <v>6.1</v>
      </c>
      <c r="BP142" s="17">
        <v>2.2999999999999998</v>
      </c>
      <c r="BQ142" s="17">
        <v>7.7</v>
      </c>
      <c r="BR142" s="17">
        <v>3</v>
      </c>
      <c r="BS142" s="18">
        <f t="shared" si="195"/>
        <v>5.8260481778167792</v>
      </c>
      <c r="BT142" s="18">
        <f t="shared" si="196"/>
        <v>2.9540985755071225</v>
      </c>
      <c r="BU142" s="18">
        <f t="shared" si="197"/>
        <v>0.41914254541000795</v>
      </c>
      <c r="BV142" s="18">
        <f t="shared" si="198"/>
        <v>1.6434912007772173</v>
      </c>
      <c r="BW142" s="17">
        <f t="shared" si="199"/>
        <v>0.41914254541000795</v>
      </c>
      <c r="BX142" s="16" t="str">
        <f t="shared" si="200"/>
        <v>C3</v>
      </c>
      <c r="BY142" s="16">
        <f t="shared" si="201"/>
        <v>0.17568047337278059</v>
      </c>
      <c r="CA142" s="16">
        <v>136</v>
      </c>
      <c r="CB142" s="17">
        <v>6.1</v>
      </c>
      <c r="CC142" s="17">
        <v>2.2999999999999998</v>
      </c>
      <c r="CD142" s="17">
        <v>7.7</v>
      </c>
      <c r="CE142" s="17">
        <v>3</v>
      </c>
      <c r="CF142" s="18">
        <f t="shared" si="202"/>
        <v>5.8260481778167792</v>
      </c>
      <c r="CG142" s="18">
        <f t="shared" si="203"/>
        <v>3.0208084900433545</v>
      </c>
      <c r="CH142" s="18">
        <f t="shared" si="204"/>
        <v>0.4238429628327649</v>
      </c>
      <c r="CI142" s="18">
        <f t="shared" si="205"/>
        <v>1.6823042440190314</v>
      </c>
      <c r="CJ142" s="17">
        <f t="shared" si="206"/>
        <v>0.4238429628327649</v>
      </c>
      <c r="CK142" s="16" t="str">
        <f t="shared" si="207"/>
        <v>C3</v>
      </c>
      <c r="CL142" s="16">
        <f t="shared" si="208"/>
        <v>0.17964285714285652</v>
      </c>
      <c r="CN142" s="16">
        <v>136</v>
      </c>
      <c r="CO142" s="17">
        <v>6.1</v>
      </c>
      <c r="CP142" s="17">
        <v>2.2999999999999998</v>
      </c>
      <c r="CQ142" s="17">
        <v>7.7</v>
      </c>
      <c r="CR142" s="17">
        <v>3</v>
      </c>
      <c r="CS142" s="18">
        <f t="shared" si="209"/>
        <v>5.8260481778167792</v>
      </c>
      <c r="CT142" s="18">
        <f t="shared" si="210"/>
        <v>3.0208084900433545</v>
      </c>
      <c r="CU142" s="18">
        <f t="shared" si="211"/>
        <v>0.4238429628327649</v>
      </c>
      <c r="CV142" s="18">
        <f t="shared" si="212"/>
        <v>1.6944306940463167</v>
      </c>
      <c r="CW142" s="17">
        <f t="shared" si="213"/>
        <v>0.4238429628327649</v>
      </c>
      <c r="CX142" s="16" t="str">
        <f t="shared" si="214"/>
        <v>C3</v>
      </c>
      <c r="CY142" s="16">
        <f t="shared" si="215"/>
        <v>0.17964285714285652</v>
      </c>
    </row>
    <row r="143" spans="1:103" x14ac:dyDescent="0.35">
      <c r="A143" s="22">
        <v>137</v>
      </c>
      <c r="B143" s="23">
        <v>5.6</v>
      </c>
      <c r="C143" s="23">
        <v>2.4</v>
      </c>
      <c r="D143" s="23">
        <v>6.3</v>
      </c>
      <c r="E143" s="23">
        <v>3.4</v>
      </c>
      <c r="F143" s="24">
        <f t="shared" si="160"/>
        <v>4.8918299234540026</v>
      </c>
      <c r="G143" s="24">
        <f t="shared" si="161"/>
        <v>1.2083045973594568</v>
      </c>
      <c r="H143" s="24">
        <f t="shared" si="162"/>
        <v>0.42426406871192884</v>
      </c>
      <c r="I143" s="24">
        <f t="shared" si="163"/>
        <v>0.24494897427831713</v>
      </c>
      <c r="J143" s="23">
        <f t="shared" si="164"/>
        <v>0.24494897427831713</v>
      </c>
      <c r="K143" s="22" t="str">
        <f t="shared" si="165"/>
        <v>C4</v>
      </c>
      <c r="L143" s="22">
        <f t="shared" si="166"/>
        <v>5.9999999999999672E-2</v>
      </c>
      <c r="N143" s="22">
        <v>137</v>
      </c>
      <c r="O143" s="23">
        <v>5.6</v>
      </c>
      <c r="P143" s="23">
        <v>2.4</v>
      </c>
      <c r="Q143" s="23">
        <v>6.3</v>
      </c>
      <c r="R143" s="23">
        <v>3.4</v>
      </c>
      <c r="S143" s="24">
        <f t="shared" si="167"/>
        <v>4.8074940697898905</v>
      </c>
      <c r="T143" s="24">
        <f t="shared" si="168"/>
        <v>1.6798001056857104</v>
      </c>
      <c r="U143" s="24">
        <f t="shared" si="169"/>
        <v>1.0849001383764829</v>
      </c>
      <c r="V143" s="24">
        <f t="shared" si="170"/>
        <v>0.53026075716409038</v>
      </c>
      <c r="W143" s="23">
        <f t="shared" si="171"/>
        <v>0.53026075716409038</v>
      </c>
      <c r="X143" s="22" t="str">
        <f t="shared" si="172"/>
        <v>C4</v>
      </c>
      <c r="Y143" s="22">
        <f t="shared" si="173"/>
        <v>0.28117647058823442</v>
      </c>
      <c r="AA143" s="22">
        <v>137</v>
      </c>
      <c r="AB143" s="23">
        <v>5.6</v>
      </c>
      <c r="AC143" s="23">
        <v>2.4</v>
      </c>
      <c r="AD143" s="23">
        <v>6.3</v>
      </c>
      <c r="AE143" s="23">
        <v>3.4</v>
      </c>
      <c r="AF143" s="24">
        <f t="shared" si="174"/>
        <v>4.8950248970552979</v>
      </c>
      <c r="AG143" s="24">
        <f t="shared" si="175"/>
        <v>1.7903669940909641</v>
      </c>
      <c r="AH143" s="24">
        <f t="shared" si="176"/>
        <v>1.2932517156377579</v>
      </c>
      <c r="AI143" s="24">
        <f t="shared" si="177"/>
        <v>0.62098711741871215</v>
      </c>
      <c r="AJ143" s="23">
        <f t="shared" si="178"/>
        <v>0.62098711741871215</v>
      </c>
      <c r="AK143" s="22" t="str">
        <f t="shared" si="179"/>
        <v>C4</v>
      </c>
      <c r="AL143" s="22">
        <f t="shared" si="180"/>
        <v>0.38562500000000138</v>
      </c>
      <c r="AN143" s="22">
        <v>137</v>
      </c>
      <c r="AO143" s="23">
        <v>5.6</v>
      </c>
      <c r="AP143" s="23">
        <v>2.4</v>
      </c>
      <c r="AQ143" s="23">
        <v>6.3</v>
      </c>
      <c r="AR143" s="23">
        <v>3.4</v>
      </c>
      <c r="AS143" s="24">
        <f t="shared" si="181"/>
        <v>4.8950248970552979</v>
      </c>
      <c r="AT143" s="24">
        <f t="shared" si="182"/>
        <v>1.8889160913073921</v>
      </c>
      <c r="AU143" s="24">
        <f t="shared" si="183"/>
        <v>1.4107966622522994</v>
      </c>
      <c r="AV143" s="24">
        <f t="shared" si="184"/>
        <v>0.69157509639358106</v>
      </c>
      <c r="AW143" s="23">
        <f t="shared" si="185"/>
        <v>0.69157509639358106</v>
      </c>
      <c r="AX143" s="22" t="str">
        <f t="shared" si="186"/>
        <v>C4</v>
      </c>
      <c r="AY143" s="22">
        <f t="shared" si="187"/>
        <v>0.47827611395179093</v>
      </c>
      <c r="BA143" s="22">
        <v>137</v>
      </c>
      <c r="BB143" s="23">
        <v>5.6</v>
      </c>
      <c r="BC143" s="23">
        <v>2.4</v>
      </c>
      <c r="BD143" s="23">
        <v>6.3</v>
      </c>
      <c r="BE143" s="23">
        <v>3.4</v>
      </c>
      <c r="BF143" s="24">
        <f t="shared" si="188"/>
        <v>4.8950248970552979</v>
      </c>
      <c r="BG143" s="24">
        <f t="shared" si="189"/>
        <v>1.9902746498456387</v>
      </c>
      <c r="BH143" s="24">
        <f t="shared" si="190"/>
        <v>1.4383149863642539</v>
      </c>
      <c r="BI143" s="24">
        <f t="shared" si="191"/>
        <v>0.7248574952566561</v>
      </c>
      <c r="BJ143" s="23">
        <f t="shared" si="192"/>
        <v>0.7248574952566561</v>
      </c>
      <c r="BK143" s="22" t="str">
        <f t="shared" si="193"/>
        <v>C4</v>
      </c>
      <c r="BL143" s="22">
        <f t="shared" si="194"/>
        <v>0.52541838842975319</v>
      </c>
      <c r="BN143" s="22">
        <v>137</v>
      </c>
      <c r="BO143" s="23">
        <v>5.6</v>
      </c>
      <c r="BP143" s="23">
        <v>2.4</v>
      </c>
      <c r="BQ143" s="23">
        <v>6.3</v>
      </c>
      <c r="BR143" s="23">
        <v>3.4</v>
      </c>
      <c r="BS143" s="24">
        <f t="shared" si="195"/>
        <v>4.8950248970552979</v>
      </c>
      <c r="BT143" s="24">
        <f t="shared" si="196"/>
        <v>2.0411297334895595</v>
      </c>
      <c r="BU143" s="24">
        <f t="shared" si="197"/>
        <v>1.3751600229636547</v>
      </c>
      <c r="BV143" s="24">
        <f t="shared" si="198"/>
        <v>0.77472173185908921</v>
      </c>
      <c r="BW143" s="23">
        <f t="shared" si="199"/>
        <v>0.77472173185908921</v>
      </c>
      <c r="BX143" s="22" t="str">
        <f t="shared" si="200"/>
        <v>C4</v>
      </c>
      <c r="BY143" s="22">
        <f t="shared" si="201"/>
        <v>0.60019376181474648</v>
      </c>
      <c r="CA143" s="22">
        <v>137</v>
      </c>
      <c r="CB143" s="23">
        <v>5.6</v>
      </c>
      <c r="CC143" s="23">
        <v>2.4</v>
      </c>
      <c r="CD143" s="23">
        <v>6.3</v>
      </c>
      <c r="CE143" s="23">
        <v>3.4</v>
      </c>
      <c r="CF143" s="24">
        <f t="shared" si="202"/>
        <v>4.8950248970552979</v>
      </c>
      <c r="CG143" s="24">
        <f t="shared" si="203"/>
        <v>2.0937299219693037</v>
      </c>
      <c r="CH143" s="24">
        <f t="shared" si="204"/>
        <v>1.3200378782444098</v>
      </c>
      <c r="CI143" s="24">
        <f t="shared" si="205"/>
        <v>0.8269809970274079</v>
      </c>
      <c r="CJ143" s="23">
        <f t="shared" si="206"/>
        <v>0.8269809970274079</v>
      </c>
      <c r="CK143" s="22" t="str">
        <f t="shared" si="207"/>
        <v>C4</v>
      </c>
      <c r="CL143" s="22">
        <f t="shared" si="208"/>
        <v>0.68389756944444569</v>
      </c>
      <c r="CN143" s="22">
        <v>137</v>
      </c>
      <c r="CO143" s="23">
        <v>5.6</v>
      </c>
      <c r="CP143" s="23">
        <v>2.4</v>
      </c>
      <c r="CQ143" s="23">
        <v>6.3</v>
      </c>
      <c r="CR143" s="23">
        <v>3.4</v>
      </c>
      <c r="CS143" s="24">
        <f t="shared" si="209"/>
        <v>4.8950248970552979</v>
      </c>
      <c r="CT143" s="24">
        <f t="shared" si="210"/>
        <v>2.0937299219693037</v>
      </c>
      <c r="CU143" s="24">
        <f t="shared" si="211"/>
        <v>1.3200378782444098</v>
      </c>
      <c r="CV143" s="24">
        <f t="shared" si="212"/>
        <v>0.83816701698101537</v>
      </c>
      <c r="CW143" s="23">
        <f t="shared" si="213"/>
        <v>0.83816701698101537</v>
      </c>
      <c r="CX143" s="22" t="str">
        <f t="shared" si="214"/>
        <v>C4</v>
      </c>
      <c r="CY143" s="22">
        <f t="shared" si="215"/>
        <v>0.70252394835485366</v>
      </c>
    </row>
    <row r="144" spans="1:103" x14ac:dyDescent="0.35">
      <c r="A144" s="22">
        <v>138</v>
      </c>
      <c r="B144" s="23">
        <v>5.5</v>
      </c>
      <c r="C144" s="23">
        <v>1.8</v>
      </c>
      <c r="D144" s="23">
        <v>6.4</v>
      </c>
      <c r="E144" s="23">
        <v>3.1</v>
      </c>
      <c r="F144" s="24">
        <f t="shared" si="160"/>
        <v>4.6065171225124084</v>
      </c>
      <c r="G144" s="24">
        <f t="shared" si="161"/>
        <v>0.85440037453175299</v>
      </c>
      <c r="H144" s="24">
        <f t="shared" si="162"/>
        <v>0.88881944173155891</v>
      </c>
      <c r="I144" s="24">
        <f t="shared" si="163"/>
        <v>0.62449979983983961</v>
      </c>
      <c r="J144" s="23">
        <f t="shared" si="164"/>
        <v>0.62449979983983961</v>
      </c>
      <c r="K144" s="22" t="str">
        <f t="shared" si="165"/>
        <v>C4</v>
      </c>
      <c r="L144" s="22">
        <f t="shared" si="166"/>
        <v>0.38999999999999974</v>
      </c>
      <c r="N144" s="22">
        <v>138</v>
      </c>
      <c r="O144" s="23">
        <v>5.5</v>
      </c>
      <c r="P144" s="23">
        <v>1.8</v>
      </c>
      <c r="Q144" s="23">
        <v>6.4</v>
      </c>
      <c r="R144" s="23">
        <v>3.1</v>
      </c>
      <c r="S144" s="24">
        <f t="shared" si="167"/>
        <v>4.5232774010391239</v>
      </c>
      <c r="T144" s="24">
        <f t="shared" si="168"/>
        <v>1.2569734934817414</v>
      </c>
      <c r="U144" s="24">
        <f t="shared" si="169"/>
        <v>1.0415867928748979</v>
      </c>
      <c r="V144" s="24">
        <f t="shared" si="170"/>
        <v>0.34213860280507935</v>
      </c>
      <c r="W144" s="23">
        <f t="shared" si="171"/>
        <v>0.34213860280507935</v>
      </c>
      <c r="X144" s="22" t="str">
        <f t="shared" si="172"/>
        <v>C4</v>
      </c>
      <c r="Y144" s="22">
        <f t="shared" si="173"/>
        <v>0.11705882352941185</v>
      </c>
      <c r="AA144" s="22">
        <v>138</v>
      </c>
      <c r="AB144" s="23">
        <v>5.5</v>
      </c>
      <c r="AC144" s="23">
        <v>1.8</v>
      </c>
      <c r="AD144" s="23">
        <v>6.4</v>
      </c>
      <c r="AE144" s="23">
        <v>3.1</v>
      </c>
      <c r="AF144" s="24">
        <f t="shared" si="174"/>
        <v>4.6111006424657548</v>
      </c>
      <c r="AG144" s="24">
        <f t="shared" si="175"/>
        <v>1.3837312669533601</v>
      </c>
      <c r="AH144" s="24">
        <f t="shared" si="176"/>
        <v>1.205197079319396</v>
      </c>
      <c r="AI144" s="24">
        <f t="shared" si="177"/>
        <v>0.27629564910487819</v>
      </c>
      <c r="AJ144" s="23">
        <f t="shared" si="178"/>
        <v>0.27629564910487819</v>
      </c>
      <c r="AK144" s="22" t="str">
        <f t="shared" si="179"/>
        <v>C4</v>
      </c>
      <c r="AL144" s="22">
        <f t="shared" si="180"/>
        <v>7.6339285714285984E-2</v>
      </c>
      <c r="AN144" s="22">
        <v>138</v>
      </c>
      <c r="AO144" s="23">
        <v>5.5</v>
      </c>
      <c r="AP144" s="23">
        <v>1.8</v>
      </c>
      <c r="AQ144" s="23">
        <v>6.4</v>
      </c>
      <c r="AR144" s="23">
        <v>3.1</v>
      </c>
      <c r="AS144" s="24">
        <f t="shared" si="181"/>
        <v>4.6111006424657548</v>
      </c>
      <c r="AT144" s="24">
        <f t="shared" si="182"/>
        <v>1.4878185373223438</v>
      </c>
      <c r="AU144" s="24">
        <f t="shared" si="183"/>
        <v>1.3473482186213876</v>
      </c>
      <c r="AV144" s="24">
        <f t="shared" si="184"/>
        <v>0.28787272977200329</v>
      </c>
      <c r="AW144" s="23">
        <f t="shared" si="185"/>
        <v>0.28787272977200329</v>
      </c>
      <c r="AX144" s="22" t="str">
        <f t="shared" si="186"/>
        <v>C4</v>
      </c>
      <c r="AY144" s="22">
        <f t="shared" si="187"/>
        <v>8.2870708546384828E-2</v>
      </c>
      <c r="BA144" s="22">
        <v>138</v>
      </c>
      <c r="BB144" s="23">
        <v>5.5</v>
      </c>
      <c r="BC144" s="23">
        <v>1.8</v>
      </c>
      <c r="BD144" s="23">
        <v>6.4</v>
      </c>
      <c r="BE144" s="23">
        <v>3.1</v>
      </c>
      <c r="BF144" s="24">
        <f t="shared" si="188"/>
        <v>4.6111006424657548</v>
      </c>
      <c r="BG144" s="24">
        <f t="shared" si="189"/>
        <v>1.5878265591109697</v>
      </c>
      <c r="BH144" s="24">
        <f t="shared" si="190"/>
        <v>1.3633598204435988</v>
      </c>
      <c r="BI144" s="24">
        <f t="shared" si="191"/>
        <v>0.31328207921460371</v>
      </c>
      <c r="BJ144" s="23">
        <f t="shared" si="192"/>
        <v>0.31328207921460371</v>
      </c>
      <c r="BK144" s="22" t="str">
        <f t="shared" si="193"/>
        <v>C4</v>
      </c>
      <c r="BL144" s="22">
        <f t="shared" si="194"/>
        <v>9.8145661157025235E-2</v>
      </c>
      <c r="BN144" s="22">
        <v>138</v>
      </c>
      <c r="BO144" s="23">
        <v>5.5</v>
      </c>
      <c r="BP144" s="23">
        <v>1.8</v>
      </c>
      <c r="BQ144" s="23">
        <v>6.4</v>
      </c>
      <c r="BR144" s="23">
        <v>3.1</v>
      </c>
      <c r="BS144" s="24">
        <f t="shared" si="195"/>
        <v>4.6111006424657548</v>
      </c>
      <c r="BT144" s="24">
        <f t="shared" si="196"/>
        <v>1.641122713165249</v>
      </c>
      <c r="BU144" s="24">
        <f t="shared" si="197"/>
        <v>1.3083708646735561</v>
      </c>
      <c r="BV144" s="24">
        <f t="shared" si="198"/>
        <v>0.35043181571729459</v>
      </c>
      <c r="BW144" s="23">
        <f t="shared" si="199"/>
        <v>0.35043181571729459</v>
      </c>
      <c r="BX144" s="22" t="str">
        <f t="shared" si="200"/>
        <v>C4</v>
      </c>
      <c r="BY144" s="22">
        <f t="shared" si="201"/>
        <v>0.12280245746691992</v>
      </c>
      <c r="CA144" s="22">
        <v>138</v>
      </c>
      <c r="CB144" s="23">
        <v>5.5</v>
      </c>
      <c r="CC144" s="23">
        <v>1.8</v>
      </c>
      <c r="CD144" s="23">
        <v>6.4</v>
      </c>
      <c r="CE144" s="23">
        <v>3.1</v>
      </c>
      <c r="CF144" s="24">
        <f t="shared" si="202"/>
        <v>4.6111006424657548</v>
      </c>
      <c r="CG144" s="24">
        <f t="shared" si="203"/>
        <v>1.6998513052128408</v>
      </c>
      <c r="CH144" s="24">
        <f t="shared" si="204"/>
        <v>1.2591096627606131</v>
      </c>
      <c r="CI144" s="24">
        <f t="shared" si="205"/>
        <v>0.38533219795103935</v>
      </c>
      <c r="CJ144" s="23">
        <f t="shared" si="206"/>
        <v>0.38533219795103935</v>
      </c>
      <c r="CK144" s="22" t="str">
        <f t="shared" si="207"/>
        <v>C4</v>
      </c>
      <c r="CL144" s="22">
        <f t="shared" si="208"/>
        <v>0.14848090277777898</v>
      </c>
      <c r="CN144" s="22">
        <v>138</v>
      </c>
      <c r="CO144" s="23">
        <v>5.5</v>
      </c>
      <c r="CP144" s="23">
        <v>1.8</v>
      </c>
      <c r="CQ144" s="23">
        <v>6.4</v>
      </c>
      <c r="CR144" s="23">
        <v>3.1</v>
      </c>
      <c r="CS144" s="24">
        <f t="shared" si="209"/>
        <v>4.6111006424657548</v>
      </c>
      <c r="CT144" s="24">
        <f t="shared" si="210"/>
        <v>1.6998513052128408</v>
      </c>
      <c r="CU144" s="24">
        <f t="shared" si="211"/>
        <v>1.2591096627606131</v>
      </c>
      <c r="CV144" s="24">
        <f t="shared" si="212"/>
        <v>0.39262781538764951</v>
      </c>
      <c r="CW144" s="23">
        <f t="shared" si="213"/>
        <v>0.39262781538764951</v>
      </c>
      <c r="CX144" s="22" t="str">
        <f t="shared" si="214"/>
        <v>C4</v>
      </c>
      <c r="CY144" s="22">
        <f t="shared" si="215"/>
        <v>0.15415660141607818</v>
      </c>
    </row>
    <row r="145" spans="1:103" x14ac:dyDescent="0.35">
      <c r="A145" s="13">
        <v>139</v>
      </c>
      <c r="B145" s="14">
        <v>4.8</v>
      </c>
      <c r="C145" s="14">
        <v>1.8</v>
      </c>
      <c r="D145" s="14">
        <v>6</v>
      </c>
      <c r="E145" s="14">
        <v>3</v>
      </c>
      <c r="F145" s="15">
        <f t="shared" si="160"/>
        <v>3.8961519477556315</v>
      </c>
      <c r="G145" s="15">
        <f t="shared" si="161"/>
        <v>0.47958315233127163</v>
      </c>
      <c r="H145" s="15">
        <f t="shared" si="162"/>
        <v>1.452583904633395</v>
      </c>
      <c r="I145" s="15">
        <f t="shared" si="163"/>
        <v>0.90000000000000024</v>
      </c>
      <c r="J145" s="14">
        <f t="shared" si="164"/>
        <v>0.47958315233127163</v>
      </c>
      <c r="K145" s="13" t="str">
        <f t="shared" si="165"/>
        <v>C2</v>
      </c>
      <c r="L145" s="13">
        <f t="shared" si="166"/>
        <v>0.2299999999999997</v>
      </c>
      <c r="N145" s="13">
        <v>139</v>
      </c>
      <c r="O145" s="14">
        <v>4.8</v>
      </c>
      <c r="P145" s="14">
        <v>1.8</v>
      </c>
      <c r="Q145" s="14">
        <v>6</v>
      </c>
      <c r="R145" s="14">
        <v>3</v>
      </c>
      <c r="S145" s="15">
        <f t="shared" si="167"/>
        <v>3.8022747597605351</v>
      </c>
      <c r="T145" s="15">
        <f t="shared" si="168"/>
        <v>0.57236475340008763</v>
      </c>
      <c r="U145" s="15">
        <f t="shared" si="169"/>
        <v>1.7946287974886699</v>
      </c>
      <c r="V145" s="15">
        <f t="shared" si="170"/>
        <v>0.82426437791881157</v>
      </c>
      <c r="W145" s="14">
        <f t="shared" si="171"/>
        <v>0.57236475340008763</v>
      </c>
      <c r="X145" s="13" t="str">
        <f t="shared" si="172"/>
        <v>C2</v>
      </c>
      <c r="Y145" s="13">
        <f t="shared" si="173"/>
        <v>0.32760141093474315</v>
      </c>
      <c r="AA145" s="13">
        <v>139</v>
      </c>
      <c r="AB145" s="14">
        <v>4.8</v>
      </c>
      <c r="AC145" s="14">
        <v>1.8</v>
      </c>
      <c r="AD145" s="14">
        <v>6</v>
      </c>
      <c r="AE145" s="14">
        <v>3</v>
      </c>
      <c r="AF145" s="15">
        <f t="shared" si="174"/>
        <v>3.8842434493944613</v>
      </c>
      <c r="AG145" s="15">
        <f t="shared" si="175"/>
        <v>0.67458364665720594</v>
      </c>
      <c r="AH145" s="15">
        <f t="shared" si="176"/>
        <v>1.958771480874101</v>
      </c>
      <c r="AI145" s="15">
        <f t="shared" si="177"/>
        <v>0.77821912081366784</v>
      </c>
      <c r="AJ145" s="14">
        <f t="shared" si="178"/>
        <v>0.67458364665720594</v>
      </c>
      <c r="AK145" s="13" t="str">
        <f t="shared" si="179"/>
        <v>C2</v>
      </c>
      <c r="AL145" s="13">
        <f t="shared" si="180"/>
        <v>0.45506309633733405</v>
      </c>
      <c r="AN145" s="22">
        <v>139</v>
      </c>
      <c r="AO145" s="23">
        <v>4.8</v>
      </c>
      <c r="AP145" s="23">
        <v>1.8</v>
      </c>
      <c r="AQ145" s="23">
        <v>6</v>
      </c>
      <c r="AR145" s="23">
        <v>3</v>
      </c>
      <c r="AS145" s="24">
        <f t="shared" si="181"/>
        <v>3.8842434493944613</v>
      </c>
      <c r="AT145" s="24">
        <f t="shared" si="182"/>
        <v>0.77149465325431699</v>
      </c>
      <c r="AU145" s="24">
        <f t="shared" si="183"/>
        <v>2.1080039268358974</v>
      </c>
      <c r="AV145" s="24">
        <f t="shared" si="184"/>
        <v>0.69605483273087376</v>
      </c>
      <c r="AW145" s="23">
        <f t="shared" si="185"/>
        <v>0.69605483273087376</v>
      </c>
      <c r="AX145" s="22" t="str">
        <f t="shared" si="186"/>
        <v>C4</v>
      </c>
      <c r="AY145" s="22">
        <f t="shared" si="187"/>
        <v>0.48449233016800464</v>
      </c>
      <c r="BA145" s="22">
        <v>139</v>
      </c>
      <c r="BB145" s="23">
        <v>4.8</v>
      </c>
      <c r="BC145" s="23">
        <v>1.8</v>
      </c>
      <c r="BD145" s="23">
        <v>6</v>
      </c>
      <c r="BE145" s="23">
        <v>3</v>
      </c>
      <c r="BF145" s="24">
        <f t="shared" si="188"/>
        <v>3.8842434493944613</v>
      </c>
      <c r="BG145" s="24">
        <f t="shared" si="189"/>
        <v>0.87272431344195223</v>
      </c>
      <c r="BH145" s="24">
        <f t="shared" si="190"/>
        <v>2.1222040429704219</v>
      </c>
      <c r="BI145" s="24">
        <f t="shared" si="191"/>
        <v>0.62592493543027072</v>
      </c>
      <c r="BJ145" s="23">
        <f t="shared" si="192"/>
        <v>0.62592493543027072</v>
      </c>
      <c r="BK145" s="22" t="str">
        <f t="shared" si="193"/>
        <v>C4</v>
      </c>
      <c r="BL145" s="22">
        <f t="shared" si="194"/>
        <v>0.39178202479338858</v>
      </c>
      <c r="BN145" s="22">
        <v>139</v>
      </c>
      <c r="BO145" s="23">
        <v>4.8</v>
      </c>
      <c r="BP145" s="23">
        <v>1.8</v>
      </c>
      <c r="BQ145" s="23">
        <v>6</v>
      </c>
      <c r="BR145" s="23">
        <v>3</v>
      </c>
      <c r="BS145" s="24">
        <f t="shared" si="195"/>
        <v>3.8842434493944613</v>
      </c>
      <c r="BT145" s="24">
        <f t="shared" si="196"/>
        <v>0.92399759985884966</v>
      </c>
      <c r="BU145" s="24">
        <f t="shared" si="197"/>
        <v>2.0672137724640605</v>
      </c>
      <c r="BV145" s="24">
        <f t="shared" si="198"/>
        <v>0.57120987240810395</v>
      </c>
      <c r="BW145" s="23">
        <f t="shared" si="199"/>
        <v>0.57120987240810395</v>
      </c>
      <c r="BX145" s="22" t="str">
        <f t="shared" si="200"/>
        <v>C4</v>
      </c>
      <c r="BY145" s="22">
        <f t="shared" si="201"/>
        <v>0.32628071833648237</v>
      </c>
      <c r="CA145" s="22">
        <v>139</v>
      </c>
      <c r="CB145" s="23">
        <v>4.8</v>
      </c>
      <c r="CC145" s="23">
        <v>1.8</v>
      </c>
      <c r="CD145" s="23">
        <v>6</v>
      </c>
      <c r="CE145" s="23">
        <v>3</v>
      </c>
      <c r="CF145" s="24">
        <f t="shared" si="202"/>
        <v>3.8842434493944613</v>
      </c>
      <c r="CG145" s="24">
        <f t="shared" si="203"/>
        <v>0.97630869624320782</v>
      </c>
      <c r="CH145" s="24">
        <f t="shared" si="204"/>
        <v>2.0152100209584689</v>
      </c>
      <c r="CI145" s="24">
        <f t="shared" si="205"/>
        <v>0.52613138673824678</v>
      </c>
      <c r="CJ145" s="23">
        <f t="shared" si="206"/>
        <v>0.52613138673824678</v>
      </c>
      <c r="CK145" s="22" t="str">
        <f t="shared" si="207"/>
        <v>C4</v>
      </c>
      <c r="CL145" s="22">
        <f t="shared" si="208"/>
        <v>0.27681423611111061</v>
      </c>
      <c r="CN145" s="22">
        <v>139</v>
      </c>
      <c r="CO145" s="23">
        <v>4.8</v>
      </c>
      <c r="CP145" s="23">
        <v>1.8</v>
      </c>
      <c r="CQ145" s="23">
        <v>6</v>
      </c>
      <c r="CR145" s="23">
        <v>3</v>
      </c>
      <c r="CS145" s="24">
        <f t="shared" si="209"/>
        <v>3.8842434493944613</v>
      </c>
      <c r="CT145" s="24">
        <f t="shared" si="210"/>
        <v>0.97630869624320782</v>
      </c>
      <c r="CU145" s="24">
        <f t="shared" si="211"/>
        <v>2.0152100209584689</v>
      </c>
      <c r="CV145" s="24">
        <f t="shared" si="212"/>
        <v>0.51455694176061295</v>
      </c>
      <c r="CW145" s="23">
        <f t="shared" si="213"/>
        <v>0.51455694176061295</v>
      </c>
      <c r="CX145" s="22" t="str">
        <f t="shared" si="214"/>
        <v>C4</v>
      </c>
      <c r="CY145" s="22">
        <f t="shared" si="215"/>
        <v>0.26476884631403486</v>
      </c>
    </row>
    <row r="146" spans="1:103" x14ac:dyDescent="0.35">
      <c r="A146" s="22">
        <v>140</v>
      </c>
      <c r="B146" s="23">
        <v>5.4</v>
      </c>
      <c r="C146" s="23">
        <v>2.1</v>
      </c>
      <c r="D146" s="23">
        <v>6.9</v>
      </c>
      <c r="E146" s="23">
        <v>3.1</v>
      </c>
      <c r="F146" s="24">
        <f t="shared" si="160"/>
        <v>4.7968739820845832</v>
      </c>
      <c r="G146" s="24">
        <f t="shared" si="161"/>
        <v>1.0677078252031316</v>
      </c>
      <c r="H146" s="24">
        <f t="shared" si="162"/>
        <v>0.95916630466254393</v>
      </c>
      <c r="I146" s="24">
        <f t="shared" si="163"/>
        <v>0.78740078740118113</v>
      </c>
      <c r="J146" s="23">
        <f t="shared" si="164"/>
        <v>0.78740078740118113</v>
      </c>
      <c r="K146" s="22" t="str">
        <f t="shared" si="165"/>
        <v>C4</v>
      </c>
      <c r="L146" s="22">
        <f t="shared" si="166"/>
        <v>0.62000000000000011</v>
      </c>
      <c r="N146" s="22">
        <v>140</v>
      </c>
      <c r="O146" s="23">
        <v>5.4</v>
      </c>
      <c r="P146" s="23">
        <v>2.1</v>
      </c>
      <c r="Q146" s="23">
        <v>6.9</v>
      </c>
      <c r="R146" s="23">
        <v>3.1</v>
      </c>
      <c r="S146" s="24">
        <f t="shared" si="167"/>
        <v>4.7247200576565209</v>
      </c>
      <c r="T146" s="24">
        <f t="shared" si="168"/>
        <v>1.5470857852128812</v>
      </c>
      <c r="U146" s="24">
        <f t="shared" si="169"/>
        <v>0.76237709603915671</v>
      </c>
      <c r="V146" s="24">
        <f t="shared" si="170"/>
        <v>0.4270280332442708</v>
      </c>
      <c r="W146" s="23">
        <f t="shared" si="171"/>
        <v>0.4270280332442708</v>
      </c>
      <c r="X146" s="22" t="str">
        <f t="shared" si="172"/>
        <v>C4</v>
      </c>
      <c r="Y146" s="22">
        <f t="shared" si="173"/>
        <v>0.18235294117647005</v>
      </c>
      <c r="AA146" s="22">
        <v>140</v>
      </c>
      <c r="AB146" s="23">
        <v>5.4</v>
      </c>
      <c r="AC146" s="23">
        <v>2.1</v>
      </c>
      <c r="AD146" s="23">
        <v>6.9</v>
      </c>
      <c r="AE146" s="23">
        <v>3.1</v>
      </c>
      <c r="AF146" s="24">
        <f t="shared" si="174"/>
        <v>4.8193741068739335</v>
      </c>
      <c r="AG146" s="24">
        <f t="shared" si="175"/>
        <v>1.6737844318810922</v>
      </c>
      <c r="AH146" s="24">
        <f t="shared" si="176"/>
        <v>0.91006279218210351</v>
      </c>
      <c r="AI146" s="24">
        <f t="shared" si="177"/>
        <v>0.44067723854475299</v>
      </c>
      <c r="AJ146" s="23">
        <f t="shared" si="178"/>
        <v>0.44067723854475299</v>
      </c>
      <c r="AK146" s="22" t="str">
        <f t="shared" si="179"/>
        <v>C4</v>
      </c>
      <c r="AL146" s="22">
        <f t="shared" si="180"/>
        <v>0.19419642857142913</v>
      </c>
      <c r="AN146" s="22">
        <v>140</v>
      </c>
      <c r="AO146" s="23">
        <v>5.4</v>
      </c>
      <c r="AP146" s="23">
        <v>2.1</v>
      </c>
      <c r="AQ146" s="23">
        <v>6.9</v>
      </c>
      <c r="AR146" s="23">
        <v>3.1</v>
      </c>
      <c r="AS146" s="24">
        <f t="shared" si="181"/>
        <v>4.8193741068739335</v>
      </c>
      <c r="AT146" s="24">
        <f t="shared" si="182"/>
        <v>1.7767397108186676</v>
      </c>
      <c r="AU146" s="24">
        <f t="shared" si="183"/>
        <v>1.0561000057864902</v>
      </c>
      <c r="AV146" s="24">
        <f t="shared" si="184"/>
        <v>0.49637105280213345</v>
      </c>
      <c r="AW146" s="23">
        <f t="shared" si="185"/>
        <v>0.49637105280213345</v>
      </c>
      <c r="AX146" s="22" t="str">
        <f t="shared" si="186"/>
        <v>C4</v>
      </c>
      <c r="AY146" s="22">
        <f t="shared" si="187"/>
        <v>0.24638422205989835</v>
      </c>
      <c r="BA146" s="22">
        <v>140</v>
      </c>
      <c r="BB146" s="23">
        <v>5.4</v>
      </c>
      <c r="BC146" s="23">
        <v>2.1</v>
      </c>
      <c r="BD146" s="23">
        <v>6.9</v>
      </c>
      <c r="BE146" s="23">
        <v>3.1</v>
      </c>
      <c r="BF146" s="24">
        <f t="shared" si="188"/>
        <v>4.8193741068739335</v>
      </c>
      <c r="BG146" s="24">
        <f t="shared" si="189"/>
        <v>1.8745453994356756</v>
      </c>
      <c r="BH146" s="24">
        <f t="shared" si="190"/>
        <v>1.069462481810372</v>
      </c>
      <c r="BI146" s="24">
        <f t="shared" si="191"/>
        <v>0.55551796245627427</v>
      </c>
      <c r="BJ146" s="23">
        <f t="shared" si="192"/>
        <v>0.55551796245627427</v>
      </c>
      <c r="BK146" s="22" t="str">
        <f t="shared" si="193"/>
        <v>C4</v>
      </c>
      <c r="BL146" s="22">
        <f t="shared" si="194"/>
        <v>0.30860020661157056</v>
      </c>
      <c r="BN146" s="22">
        <v>140</v>
      </c>
      <c r="BO146" s="23">
        <v>5.4</v>
      </c>
      <c r="BP146" s="23">
        <v>2.1</v>
      </c>
      <c r="BQ146" s="23">
        <v>6.9</v>
      </c>
      <c r="BR146" s="23">
        <v>3.1</v>
      </c>
      <c r="BS146" s="24">
        <f t="shared" si="195"/>
        <v>4.8193741068739335</v>
      </c>
      <c r="BT146" s="24">
        <f t="shared" si="196"/>
        <v>1.9261653687987315</v>
      </c>
      <c r="BU146" s="24">
        <f t="shared" si="197"/>
        <v>1.015413752495699</v>
      </c>
      <c r="BV146" s="24">
        <f t="shared" si="198"/>
        <v>0.61093145284525707</v>
      </c>
      <c r="BW146" s="23">
        <f t="shared" si="199"/>
        <v>0.61093145284525707</v>
      </c>
      <c r="BX146" s="22" t="str">
        <f t="shared" si="200"/>
        <v>C4</v>
      </c>
      <c r="BY146" s="22">
        <f t="shared" si="201"/>
        <v>0.37323724007561654</v>
      </c>
      <c r="CA146" s="22">
        <v>140</v>
      </c>
      <c r="CB146" s="23">
        <v>5.4</v>
      </c>
      <c r="CC146" s="23">
        <v>2.1</v>
      </c>
      <c r="CD146" s="23">
        <v>6.9</v>
      </c>
      <c r="CE146" s="23">
        <v>3.1</v>
      </c>
      <c r="CF146" s="24">
        <f t="shared" si="202"/>
        <v>4.8193741068739335</v>
      </c>
      <c r="CG146" s="24">
        <f t="shared" si="203"/>
        <v>1.9922269308601186</v>
      </c>
      <c r="CH146" s="24">
        <f t="shared" si="204"/>
        <v>0.96121203250301235</v>
      </c>
      <c r="CI146" s="24">
        <f t="shared" si="205"/>
        <v>0.64107792254746865</v>
      </c>
      <c r="CJ146" s="23">
        <f t="shared" si="206"/>
        <v>0.64107792254746865</v>
      </c>
      <c r="CK146" s="22" t="str">
        <f t="shared" si="207"/>
        <v>C4</v>
      </c>
      <c r="CL146" s="22">
        <f t="shared" si="208"/>
        <v>0.41098090277777821</v>
      </c>
      <c r="CN146" s="22">
        <v>140</v>
      </c>
      <c r="CO146" s="23">
        <v>5.4</v>
      </c>
      <c r="CP146" s="23">
        <v>2.1</v>
      </c>
      <c r="CQ146" s="23">
        <v>6.9</v>
      </c>
      <c r="CR146" s="23">
        <v>3.1</v>
      </c>
      <c r="CS146" s="24">
        <f t="shared" si="209"/>
        <v>4.8193741068739335</v>
      </c>
      <c r="CT146" s="24">
        <f t="shared" si="210"/>
        <v>1.9922269308601186</v>
      </c>
      <c r="CU146" s="24">
        <f t="shared" si="211"/>
        <v>0.96121203250301235</v>
      </c>
      <c r="CV146" s="24">
        <f t="shared" si="212"/>
        <v>0.65283797204406546</v>
      </c>
      <c r="CW146" s="23">
        <f t="shared" si="213"/>
        <v>0.65283797204406546</v>
      </c>
      <c r="CX146" s="22" t="str">
        <f t="shared" si="214"/>
        <v>C4</v>
      </c>
      <c r="CY146" s="22">
        <f t="shared" si="215"/>
        <v>0.426197417742608</v>
      </c>
    </row>
    <row r="147" spans="1:103" x14ac:dyDescent="0.35">
      <c r="A147" s="16">
        <v>141</v>
      </c>
      <c r="B147" s="17">
        <v>5.6</v>
      </c>
      <c r="C147" s="17">
        <v>2.4</v>
      </c>
      <c r="D147" s="17">
        <v>6.7</v>
      </c>
      <c r="E147" s="17">
        <v>3.1</v>
      </c>
      <c r="F147" s="18">
        <f t="shared" si="160"/>
        <v>5.0199601592044525</v>
      </c>
      <c r="G147" s="18">
        <f t="shared" si="161"/>
        <v>1.2845232578665124</v>
      </c>
      <c r="H147" s="18">
        <f t="shared" si="162"/>
        <v>0.60827625302982236</v>
      </c>
      <c r="I147" s="18">
        <f t="shared" si="163"/>
        <v>0.6244997998398395</v>
      </c>
      <c r="J147" s="17">
        <f t="shared" si="164"/>
        <v>0.60827625302982236</v>
      </c>
      <c r="K147" s="16" t="str">
        <f t="shared" si="165"/>
        <v>C3</v>
      </c>
      <c r="L147" s="16">
        <f t="shared" si="166"/>
        <v>0.3700000000000005</v>
      </c>
      <c r="N147" s="22">
        <v>141</v>
      </c>
      <c r="O147" s="23">
        <v>5.6</v>
      </c>
      <c r="P147" s="23">
        <v>2.4</v>
      </c>
      <c r="Q147" s="23">
        <v>6.7</v>
      </c>
      <c r="R147" s="23">
        <v>3.1</v>
      </c>
      <c r="S147" s="24">
        <f t="shared" si="167"/>
        <v>4.9397982827441673</v>
      </c>
      <c r="T147" s="24">
        <f t="shared" si="168"/>
        <v>1.7230412798898871</v>
      </c>
      <c r="U147" s="24">
        <f t="shared" si="169"/>
        <v>0.74456479321946278</v>
      </c>
      <c r="V147" s="24">
        <f t="shared" si="170"/>
        <v>0.42217922037642464</v>
      </c>
      <c r="W147" s="23">
        <f t="shared" si="171"/>
        <v>0.42217922037642464</v>
      </c>
      <c r="X147" s="22" t="str">
        <f t="shared" si="172"/>
        <v>C4</v>
      </c>
      <c r="Y147" s="22">
        <f t="shared" si="173"/>
        <v>0.17823529411764572</v>
      </c>
      <c r="AA147" s="22">
        <v>141</v>
      </c>
      <c r="AB147" s="23">
        <v>5.6</v>
      </c>
      <c r="AC147" s="23">
        <v>2.4</v>
      </c>
      <c r="AD147" s="23">
        <v>6.7</v>
      </c>
      <c r="AE147" s="23">
        <v>3.1</v>
      </c>
      <c r="AF147" s="24">
        <f t="shared" si="174"/>
        <v>5.0300561449374106</v>
      </c>
      <c r="AG147" s="24">
        <f t="shared" si="175"/>
        <v>1.8445681113447572</v>
      </c>
      <c r="AH147" s="24">
        <f t="shared" si="176"/>
        <v>0.94472218138456032</v>
      </c>
      <c r="AI147" s="24">
        <f t="shared" si="177"/>
        <v>0.5070045082921576</v>
      </c>
      <c r="AJ147" s="23">
        <f t="shared" si="178"/>
        <v>0.5070045082921576</v>
      </c>
      <c r="AK147" s="22" t="str">
        <f t="shared" si="179"/>
        <v>C4</v>
      </c>
      <c r="AL147" s="22">
        <f t="shared" si="180"/>
        <v>0.25705357142857249</v>
      </c>
      <c r="AN147" s="22">
        <v>141</v>
      </c>
      <c r="AO147" s="23">
        <v>5.6</v>
      </c>
      <c r="AP147" s="23">
        <v>2.4</v>
      </c>
      <c r="AQ147" s="23">
        <v>6.7</v>
      </c>
      <c r="AR147" s="23">
        <v>3.1</v>
      </c>
      <c r="AS147" s="24">
        <f t="shared" si="181"/>
        <v>5.0300561449374106</v>
      </c>
      <c r="AT147" s="24">
        <f t="shared" si="182"/>
        <v>1.9486415781256434</v>
      </c>
      <c r="AU147" s="24">
        <f t="shared" si="183"/>
        <v>1.0795124928513917</v>
      </c>
      <c r="AV147" s="24">
        <f t="shared" si="184"/>
        <v>0.59561950978647182</v>
      </c>
      <c r="AW147" s="23">
        <f t="shared" si="185"/>
        <v>0.59561950978647182</v>
      </c>
      <c r="AX147" s="22" t="str">
        <f t="shared" si="186"/>
        <v>C4</v>
      </c>
      <c r="AY147" s="22">
        <f t="shared" si="187"/>
        <v>0.35476260043827701</v>
      </c>
      <c r="BA147" s="22">
        <v>141</v>
      </c>
      <c r="BB147" s="23">
        <v>5.6</v>
      </c>
      <c r="BC147" s="23">
        <v>2.4</v>
      </c>
      <c r="BD147" s="23">
        <v>6.7</v>
      </c>
      <c r="BE147" s="23">
        <v>3.1</v>
      </c>
      <c r="BF147" s="24">
        <f t="shared" si="188"/>
        <v>5.0300561449374106</v>
      </c>
      <c r="BG147" s="24">
        <f t="shared" si="189"/>
        <v>2.0504572660750573</v>
      </c>
      <c r="BH147" s="24">
        <f t="shared" si="190"/>
        <v>1.1017032268265361</v>
      </c>
      <c r="BI147" s="24">
        <f t="shared" si="191"/>
        <v>0.65779260842797527</v>
      </c>
      <c r="BJ147" s="23">
        <f t="shared" si="192"/>
        <v>0.65779260842797527</v>
      </c>
      <c r="BK147" s="22" t="str">
        <f t="shared" si="193"/>
        <v>C4</v>
      </c>
      <c r="BL147" s="22">
        <f t="shared" si="194"/>
        <v>0.43269111570247959</v>
      </c>
      <c r="BN147" s="22">
        <v>141</v>
      </c>
      <c r="BO147" s="23">
        <v>5.6</v>
      </c>
      <c r="BP147" s="23">
        <v>2.4</v>
      </c>
      <c r="BQ147" s="23">
        <v>6.7</v>
      </c>
      <c r="BR147" s="23">
        <v>3.1</v>
      </c>
      <c r="BS147" s="24">
        <f t="shared" si="195"/>
        <v>5.0300561449374106</v>
      </c>
      <c r="BT147" s="24">
        <f t="shared" si="196"/>
        <v>2.104377749095057</v>
      </c>
      <c r="BU147" s="24">
        <f t="shared" si="197"/>
        <v>1.0397427993294295</v>
      </c>
      <c r="BV147" s="24">
        <f t="shared" si="198"/>
        <v>0.71852676939449223</v>
      </c>
      <c r="BW147" s="23">
        <f t="shared" si="199"/>
        <v>0.71852676939449223</v>
      </c>
      <c r="BX147" s="22" t="str">
        <f t="shared" si="200"/>
        <v>C4</v>
      </c>
      <c r="BY147" s="22">
        <f t="shared" si="201"/>
        <v>0.51628071833648581</v>
      </c>
      <c r="CA147" s="22">
        <v>141</v>
      </c>
      <c r="CB147" s="23">
        <v>5.6</v>
      </c>
      <c r="CC147" s="23">
        <v>2.4</v>
      </c>
      <c r="CD147" s="23">
        <v>6.7</v>
      </c>
      <c r="CE147" s="23">
        <v>3.1</v>
      </c>
      <c r="CF147" s="24">
        <f t="shared" si="202"/>
        <v>5.0300561449374106</v>
      </c>
      <c r="CG147" s="24">
        <f t="shared" si="203"/>
        <v>2.1632139191105901</v>
      </c>
      <c r="CH147" s="24">
        <f t="shared" si="204"/>
        <v>0.98252589933148571</v>
      </c>
      <c r="CI147" s="24">
        <f t="shared" si="205"/>
        <v>0.77496079649948224</v>
      </c>
      <c r="CJ147" s="23">
        <f t="shared" si="206"/>
        <v>0.77496079649948224</v>
      </c>
      <c r="CK147" s="22" t="str">
        <f t="shared" si="207"/>
        <v>C4</v>
      </c>
      <c r="CL147" s="22">
        <f t="shared" si="208"/>
        <v>0.60056423611111187</v>
      </c>
      <c r="CN147" s="22">
        <v>141</v>
      </c>
      <c r="CO147" s="23">
        <v>5.6</v>
      </c>
      <c r="CP147" s="23">
        <v>2.4</v>
      </c>
      <c r="CQ147" s="23">
        <v>6.7</v>
      </c>
      <c r="CR147" s="23">
        <v>3.1</v>
      </c>
      <c r="CS147" s="24">
        <f t="shared" si="209"/>
        <v>5.0300561449374106</v>
      </c>
      <c r="CT147" s="24">
        <f t="shared" si="210"/>
        <v>2.1632139191105901</v>
      </c>
      <c r="CU147" s="24">
        <f t="shared" si="211"/>
        <v>0.98252589933148571</v>
      </c>
      <c r="CV147" s="24">
        <f t="shared" si="212"/>
        <v>0.78938976003797556</v>
      </c>
      <c r="CW147" s="23">
        <f t="shared" si="213"/>
        <v>0.78938976003797556</v>
      </c>
      <c r="CX147" s="22" t="str">
        <f t="shared" si="214"/>
        <v>C4</v>
      </c>
      <c r="CY147" s="22">
        <f t="shared" si="215"/>
        <v>0.62313619325281266</v>
      </c>
    </row>
    <row r="148" spans="1:103" x14ac:dyDescent="0.35">
      <c r="A148" s="22">
        <v>142</v>
      </c>
      <c r="B148" s="23">
        <v>5.0999999999999996</v>
      </c>
      <c r="C148" s="23">
        <v>2.2999999999999998</v>
      </c>
      <c r="D148" s="23">
        <v>6.9</v>
      </c>
      <c r="E148" s="23">
        <v>3.1</v>
      </c>
      <c r="F148" s="24">
        <f t="shared" si="160"/>
        <v>4.6368092477478511</v>
      </c>
      <c r="G148" s="24">
        <f t="shared" si="161"/>
        <v>1.0246950765959597</v>
      </c>
      <c r="H148" s="24">
        <f t="shared" si="162"/>
        <v>1.1180339887498953</v>
      </c>
      <c r="I148" s="24">
        <f t="shared" si="163"/>
        <v>0.81853527718724539</v>
      </c>
      <c r="J148" s="23">
        <f t="shared" si="164"/>
        <v>0.81853527718724539</v>
      </c>
      <c r="K148" s="22" t="str">
        <f t="shared" si="165"/>
        <v>C4</v>
      </c>
      <c r="L148" s="22">
        <f t="shared" si="166"/>
        <v>0.6700000000000006</v>
      </c>
      <c r="N148" s="22">
        <v>142</v>
      </c>
      <c r="O148" s="23">
        <v>5.0999999999999996</v>
      </c>
      <c r="P148" s="23">
        <v>2.2999999999999998</v>
      </c>
      <c r="Q148" s="23">
        <v>6.9</v>
      </c>
      <c r="R148" s="23">
        <v>3.1</v>
      </c>
      <c r="S148" s="24">
        <f t="shared" si="167"/>
        <v>4.5654326959942368</v>
      </c>
      <c r="T148" s="24">
        <f t="shared" si="168"/>
        <v>1.488894811644224</v>
      </c>
      <c r="U148" s="24">
        <f t="shared" si="169"/>
        <v>1.0596215286287456</v>
      </c>
      <c r="V148" s="24">
        <f t="shared" si="170"/>
        <v>0.5514686274474947</v>
      </c>
      <c r="W148" s="23">
        <f t="shared" si="171"/>
        <v>0.5514686274474947</v>
      </c>
      <c r="X148" s="22" t="str">
        <f t="shared" si="172"/>
        <v>C4</v>
      </c>
      <c r="Y148" s="22">
        <f t="shared" si="173"/>
        <v>0.30411764705882371</v>
      </c>
      <c r="AA148" s="22">
        <v>142</v>
      </c>
      <c r="AB148" s="23">
        <v>5.0999999999999996</v>
      </c>
      <c r="AC148" s="23">
        <v>2.2999999999999998</v>
      </c>
      <c r="AD148" s="23">
        <v>6.9</v>
      </c>
      <c r="AE148" s="23">
        <v>3.1</v>
      </c>
      <c r="AF148" s="24">
        <f t="shared" si="174"/>
        <v>4.6604609421999905</v>
      </c>
      <c r="AG148" s="24">
        <f t="shared" si="175"/>
        <v>1.6047003135593056</v>
      </c>
      <c r="AH148" s="24">
        <f t="shared" si="176"/>
        <v>1.2028240579094334</v>
      </c>
      <c r="AI148" s="24">
        <f t="shared" si="177"/>
        <v>0.58607349612240833</v>
      </c>
      <c r="AJ148" s="23">
        <f t="shared" si="178"/>
        <v>0.58607349612240833</v>
      </c>
      <c r="AK148" s="22" t="str">
        <f t="shared" si="179"/>
        <v>C4</v>
      </c>
      <c r="AL148" s="22">
        <f t="shared" si="180"/>
        <v>0.34348214285714257</v>
      </c>
      <c r="AN148" s="22">
        <v>142</v>
      </c>
      <c r="AO148" s="23">
        <v>5.0999999999999996</v>
      </c>
      <c r="AP148" s="23">
        <v>2.2999999999999998</v>
      </c>
      <c r="AQ148" s="23">
        <v>6.9</v>
      </c>
      <c r="AR148" s="23">
        <v>3.1</v>
      </c>
      <c r="AS148" s="24">
        <f t="shared" si="181"/>
        <v>4.6604609421999905</v>
      </c>
      <c r="AT148" s="24">
        <f t="shared" si="182"/>
        <v>1.7018824871300606</v>
      </c>
      <c r="AU148" s="24">
        <f t="shared" si="183"/>
        <v>1.3411489684429392</v>
      </c>
      <c r="AV148" s="24">
        <f t="shared" si="184"/>
        <v>0.61129495283144186</v>
      </c>
      <c r="AW148" s="23">
        <f t="shared" si="185"/>
        <v>0.61129495283144186</v>
      </c>
      <c r="AX148" s="22" t="str">
        <f t="shared" si="186"/>
        <v>C4</v>
      </c>
      <c r="AY148" s="22">
        <f t="shared" si="187"/>
        <v>0.37368151935719474</v>
      </c>
      <c r="BA148" s="22">
        <v>142</v>
      </c>
      <c r="BB148" s="23">
        <v>5.0999999999999996</v>
      </c>
      <c r="BC148" s="23">
        <v>2.2999999999999998</v>
      </c>
      <c r="BD148" s="23">
        <v>6.9</v>
      </c>
      <c r="BE148" s="23">
        <v>3.1</v>
      </c>
      <c r="BF148" s="24">
        <f t="shared" si="188"/>
        <v>4.6604609421999905</v>
      </c>
      <c r="BG148" s="24">
        <f t="shared" si="189"/>
        <v>1.7965402356145044</v>
      </c>
      <c r="BH148" s="24">
        <f t="shared" si="190"/>
        <v>1.3541602563950847</v>
      </c>
      <c r="BI148" s="24">
        <f t="shared" si="191"/>
        <v>0.64347086341660842</v>
      </c>
      <c r="BJ148" s="23">
        <f t="shared" si="192"/>
        <v>0.64347086341660842</v>
      </c>
      <c r="BK148" s="22" t="str">
        <f t="shared" si="193"/>
        <v>C4</v>
      </c>
      <c r="BL148" s="22">
        <f t="shared" si="194"/>
        <v>0.41405475206611553</v>
      </c>
      <c r="BN148" s="22">
        <v>142</v>
      </c>
      <c r="BO148" s="23">
        <v>5.0999999999999996</v>
      </c>
      <c r="BP148" s="23">
        <v>2.2999999999999998</v>
      </c>
      <c r="BQ148" s="23">
        <v>6.9</v>
      </c>
      <c r="BR148" s="23">
        <v>3.1</v>
      </c>
      <c r="BS148" s="24">
        <f t="shared" si="195"/>
        <v>4.6604609421999905</v>
      </c>
      <c r="BT148" s="24">
        <f t="shared" si="196"/>
        <v>1.8453939637969146</v>
      </c>
      <c r="BU148" s="24">
        <f t="shared" si="197"/>
        <v>1.3018875691101561</v>
      </c>
      <c r="BV148" s="24">
        <f t="shared" si="198"/>
        <v>0.68125384791060584</v>
      </c>
      <c r="BW148" s="23">
        <f t="shared" si="199"/>
        <v>0.68125384791060584</v>
      </c>
      <c r="BX148" s="22" t="str">
        <f t="shared" si="200"/>
        <v>C4</v>
      </c>
      <c r="BY148" s="22">
        <f t="shared" si="201"/>
        <v>0.46410680529300685</v>
      </c>
      <c r="CA148" s="22">
        <v>142</v>
      </c>
      <c r="CB148" s="23">
        <v>5.0999999999999996</v>
      </c>
      <c r="CC148" s="23">
        <v>2.2999999999999998</v>
      </c>
      <c r="CD148" s="23">
        <v>6.9</v>
      </c>
      <c r="CE148" s="23">
        <v>3.1</v>
      </c>
      <c r="CF148" s="24">
        <f t="shared" si="202"/>
        <v>4.6604609421999905</v>
      </c>
      <c r="CG148" s="24">
        <f t="shared" si="203"/>
        <v>1.9106404924560627</v>
      </c>
      <c r="CH148" s="24">
        <f t="shared" si="204"/>
        <v>1.2477121920882699</v>
      </c>
      <c r="CI148" s="24">
        <f t="shared" si="205"/>
        <v>0.69652535448786324</v>
      </c>
      <c r="CJ148" s="23">
        <f t="shared" si="206"/>
        <v>0.69652535448786324</v>
      </c>
      <c r="CK148" s="22" t="str">
        <f t="shared" si="207"/>
        <v>C4</v>
      </c>
      <c r="CL148" s="22">
        <f t="shared" si="208"/>
        <v>0.48514756944444354</v>
      </c>
      <c r="CN148" s="22">
        <v>142</v>
      </c>
      <c r="CO148" s="23">
        <v>5.0999999999999996</v>
      </c>
      <c r="CP148" s="23">
        <v>2.2999999999999998</v>
      </c>
      <c r="CQ148" s="23">
        <v>6.9</v>
      </c>
      <c r="CR148" s="23">
        <v>3.1</v>
      </c>
      <c r="CS148" s="24">
        <f t="shared" si="209"/>
        <v>4.6604609421999905</v>
      </c>
      <c r="CT148" s="24">
        <f t="shared" si="210"/>
        <v>1.9106404924560627</v>
      </c>
      <c r="CU148" s="24">
        <f t="shared" si="211"/>
        <v>1.2477121920882699</v>
      </c>
      <c r="CV148" s="24">
        <f t="shared" si="212"/>
        <v>0.70614899088963023</v>
      </c>
      <c r="CW148" s="23">
        <f t="shared" si="213"/>
        <v>0.70614899088963023</v>
      </c>
      <c r="CX148" s="22" t="str">
        <f t="shared" si="214"/>
        <v>C4</v>
      </c>
      <c r="CY148" s="22">
        <f t="shared" si="215"/>
        <v>0.4986463973344431</v>
      </c>
    </row>
    <row r="149" spans="1:103" x14ac:dyDescent="0.35">
      <c r="A149" s="13">
        <v>143</v>
      </c>
      <c r="B149" s="14">
        <v>5.0999999999999996</v>
      </c>
      <c r="C149" s="14">
        <v>1.9</v>
      </c>
      <c r="D149" s="14">
        <v>5.8</v>
      </c>
      <c r="E149" s="14">
        <v>2.7</v>
      </c>
      <c r="F149" s="15">
        <f t="shared" si="160"/>
        <v>4.2083250825001626</v>
      </c>
      <c r="G149" s="15">
        <f t="shared" si="161"/>
        <v>0.92736184954956991</v>
      </c>
      <c r="H149" s="15">
        <f t="shared" si="162"/>
        <v>1.3341664064126335</v>
      </c>
      <c r="I149" s="15">
        <f t="shared" si="163"/>
        <v>0.94868329805051388</v>
      </c>
      <c r="J149" s="14">
        <f t="shared" si="164"/>
        <v>0.92736184954956991</v>
      </c>
      <c r="K149" s="13" t="str">
        <f t="shared" si="165"/>
        <v>C2</v>
      </c>
      <c r="L149" s="13">
        <f>J149^2</f>
        <v>0.8599999999999991</v>
      </c>
      <c r="N149" s="13">
        <v>143</v>
      </c>
      <c r="O149" s="14">
        <v>5.0999999999999996</v>
      </c>
      <c r="P149" s="14">
        <v>1.9</v>
      </c>
      <c r="Q149" s="14">
        <v>5.8</v>
      </c>
      <c r="R149" s="14">
        <v>2.7</v>
      </c>
      <c r="S149" s="15">
        <f t="shared" si="167"/>
        <v>4.1022517986223459</v>
      </c>
      <c r="T149" s="15">
        <f t="shared" si="168"/>
        <v>0.82547618666092737</v>
      </c>
      <c r="U149" s="15">
        <f t="shared" si="169"/>
        <v>1.7699711251694263</v>
      </c>
      <c r="V149" s="15">
        <f t="shared" si="170"/>
        <v>0.84226585156106459</v>
      </c>
      <c r="W149" s="14">
        <f t="shared" si="171"/>
        <v>0.82547618666092737</v>
      </c>
      <c r="X149" s="13" t="str">
        <f t="shared" si="172"/>
        <v>C2</v>
      </c>
      <c r="Y149" s="13">
        <f>W149^2</f>
        <v>0.68141093474426617</v>
      </c>
      <c r="AA149" s="22">
        <v>143</v>
      </c>
      <c r="AB149" s="23">
        <v>5.0999999999999996</v>
      </c>
      <c r="AC149" s="23">
        <v>1.9</v>
      </c>
      <c r="AD149" s="23">
        <v>5.8</v>
      </c>
      <c r="AE149" s="23">
        <v>2.7</v>
      </c>
      <c r="AF149" s="24">
        <f t="shared" si="174"/>
        <v>4.1747718169001029</v>
      </c>
      <c r="AG149" s="24">
        <f t="shared" si="175"/>
        <v>0.91199219459598435</v>
      </c>
      <c r="AH149" s="24">
        <f t="shared" si="176"/>
        <v>1.9448650338776741</v>
      </c>
      <c r="AI149" s="24">
        <f t="shared" si="177"/>
        <v>0.80217338702872831</v>
      </c>
      <c r="AJ149" s="23">
        <f t="shared" si="178"/>
        <v>0.80217338702872831</v>
      </c>
      <c r="AK149" s="22" t="str">
        <f t="shared" si="179"/>
        <v>C4</v>
      </c>
      <c r="AL149" s="22">
        <f>AJ149^2</f>
        <v>0.64348214285714189</v>
      </c>
      <c r="AN149" s="22">
        <v>143</v>
      </c>
      <c r="AO149" s="23">
        <v>5.0999999999999996</v>
      </c>
      <c r="AP149" s="23">
        <v>1.9</v>
      </c>
      <c r="AQ149" s="23">
        <v>5.8</v>
      </c>
      <c r="AR149" s="23">
        <v>2.7</v>
      </c>
      <c r="AS149" s="24">
        <f t="shared" si="181"/>
        <v>4.1747718169001029</v>
      </c>
      <c r="AT149" s="24">
        <f t="shared" si="182"/>
        <v>1.0025986235777493</v>
      </c>
      <c r="AU149" s="24">
        <f t="shared" si="183"/>
        <v>2.0941220647856782</v>
      </c>
      <c r="AV149" s="24">
        <f t="shared" si="184"/>
        <v>0.73698098945403889</v>
      </c>
      <c r="AW149" s="23">
        <f t="shared" si="185"/>
        <v>0.73698098945403889</v>
      </c>
      <c r="AX149" s="22" t="str">
        <f t="shared" si="186"/>
        <v>C4</v>
      </c>
      <c r="AY149" s="22">
        <f>AW149^2</f>
        <v>0.54314097881665424</v>
      </c>
      <c r="BA149" s="22">
        <v>143</v>
      </c>
      <c r="BB149" s="23">
        <v>5.0999999999999996</v>
      </c>
      <c r="BC149" s="23">
        <v>1.9</v>
      </c>
      <c r="BD149" s="23">
        <v>5.8</v>
      </c>
      <c r="BE149" s="23">
        <v>2.7</v>
      </c>
      <c r="BF149" s="24">
        <f t="shared" si="188"/>
        <v>4.1747718169001029</v>
      </c>
      <c r="BG149" s="24">
        <f t="shared" si="189"/>
        <v>1.0970259382033352</v>
      </c>
      <c r="BH149" s="24">
        <f t="shared" si="190"/>
        <v>2.1092060117494462</v>
      </c>
      <c r="BI149" s="24">
        <f t="shared" si="191"/>
        <v>0.68054805940287955</v>
      </c>
      <c r="BJ149" s="23">
        <f t="shared" si="192"/>
        <v>0.68054805940287955</v>
      </c>
      <c r="BK149" s="22" t="str">
        <f t="shared" si="193"/>
        <v>C4</v>
      </c>
      <c r="BL149" s="22">
        <f>BJ149^2</f>
        <v>0.46314566115702527</v>
      </c>
      <c r="BN149" s="22">
        <v>143</v>
      </c>
      <c r="BO149" s="23">
        <v>5.0999999999999996</v>
      </c>
      <c r="BP149" s="23">
        <v>1.9</v>
      </c>
      <c r="BQ149" s="23">
        <v>5.8</v>
      </c>
      <c r="BR149" s="23">
        <v>2.7</v>
      </c>
      <c r="BS149" s="24">
        <f t="shared" si="195"/>
        <v>4.1747718169001029</v>
      </c>
      <c r="BT149" s="24">
        <f t="shared" si="196"/>
        <v>1.1520356759628823</v>
      </c>
      <c r="BU149" s="24">
        <f t="shared" si="197"/>
        <v>2.0532122329103695</v>
      </c>
      <c r="BV149" s="24">
        <f t="shared" si="198"/>
        <v>0.6301986064359979</v>
      </c>
      <c r="BW149" s="23">
        <f t="shared" si="199"/>
        <v>0.6301986064359979</v>
      </c>
      <c r="BX149" s="22" t="str">
        <f t="shared" si="200"/>
        <v>C4</v>
      </c>
      <c r="BY149" s="22">
        <f>BW149^2</f>
        <v>0.39715028355387377</v>
      </c>
      <c r="CA149" s="22">
        <v>143</v>
      </c>
      <c r="CB149" s="23">
        <v>5.0999999999999996</v>
      </c>
      <c r="CC149" s="23">
        <v>1.9</v>
      </c>
      <c r="CD149" s="23">
        <v>5.8</v>
      </c>
      <c r="CE149" s="23">
        <v>2.7</v>
      </c>
      <c r="CF149" s="24">
        <f t="shared" si="202"/>
        <v>4.1747718169001029</v>
      </c>
      <c r="CG149" s="24">
        <f t="shared" si="203"/>
        <v>1.1850026590430329</v>
      </c>
      <c r="CH149" s="24">
        <f t="shared" si="204"/>
        <v>2.0031225624010145</v>
      </c>
      <c r="CI149" s="24">
        <f t="shared" si="205"/>
        <v>0.62495138699831065</v>
      </c>
      <c r="CJ149" s="23">
        <f t="shared" si="206"/>
        <v>0.62495138699831065</v>
      </c>
      <c r="CK149" s="22" t="str">
        <f t="shared" si="207"/>
        <v>C4</v>
      </c>
      <c r="CL149" s="22">
        <f>CJ149^2</f>
        <v>0.39056423611111224</v>
      </c>
      <c r="CN149" s="22">
        <v>143</v>
      </c>
      <c r="CO149" s="23">
        <v>5.0999999999999996</v>
      </c>
      <c r="CP149" s="23">
        <v>1.9</v>
      </c>
      <c r="CQ149" s="23">
        <v>5.8</v>
      </c>
      <c r="CR149" s="23">
        <v>2.7</v>
      </c>
      <c r="CS149" s="24">
        <f t="shared" si="209"/>
        <v>4.1747718169001029</v>
      </c>
      <c r="CT149" s="24">
        <f t="shared" si="210"/>
        <v>1.1850026590430329</v>
      </c>
      <c r="CU149" s="24">
        <f t="shared" si="211"/>
        <v>2.0031225624010145</v>
      </c>
      <c r="CV149" s="24">
        <f t="shared" si="212"/>
        <v>0.6191447931505728</v>
      </c>
      <c r="CW149" s="23">
        <f t="shared" si="213"/>
        <v>0.6191447931505728</v>
      </c>
      <c r="CX149" s="22" t="str">
        <f t="shared" si="214"/>
        <v>C4</v>
      </c>
      <c r="CY149" s="22">
        <f>CW149^2</f>
        <v>0.38334027488546557</v>
      </c>
    </row>
    <row r="150" spans="1:103" x14ac:dyDescent="0.35">
      <c r="A150" s="16">
        <v>144</v>
      </c>
      <c r="B150" s="17">
        <v>5.9</v>
      </c>
      <c r="C150" s="17">
        <v>2.2999999999999998</v>
      </c>
      <c r="D150" s="17">
        <v>6.8</v>
      </c>
      <c r="E150" s="17">
        <v>3.2</v>
      </c>
      <c r="F150" s="18">
        <f t="shared" si="160"/>
        <v>5.2573757712379656</v>
      </c>
      <c r="G150" s="18">
        <f t="shared" si="161"/>
        <v>1.4798648586948739</v>
      </c>
      <c r="H150" s="18">
        <f t="shared" si="162"/>
        <v>0.55677643628300211</v>
      </c>
      <c r="I150" s="18">
        <f t="shared" si="163"/>
        <v>0.80622577482985469</v>
      </c>
      <c r="J150" s="17">
        <f t="shared" si="164"/>
        <v>0.55677643628300211</v>
      </c>
      <c r="K150" s="16" t="str">
        <f t="shared" si="165"/>
        <v>C3</v>
      </c>
      <c r="L150" s="16">
        <f t="shared" si="166"/>
        <v>0.30999999999999989</v>
      </c>
      <c r="N150" s="16">
        <v>144</v>
      </c>
      <c r="O150" s="17">
        <v>5.9</v>
      </c>
      <c r="P150" s="17">
        <v>2.2999999999999998</v>
      </c>
      <c r="Q150" s="17">
        <v>6.8</v>
      </c>
      <c r="R150" s="17">
        <v>3.2</v>
      </c>
      <c r="S150" s="18">
        <f t="shared" si="167"/>
        <v>5.1802830583278272</v>
      </c>
      <c r="T150" s="18">
        <f t="shared" si="168"/>
        <v>1.9515516370024955</v>
      </c>
      <c r="U150" s="18">
        <f t="shared" si="169"/>
        <v>0.46753316205134593</v>
      </c>
      <c r="V150" s="18">
        <f t="shared" si="170"/>
        <v>0.64762007744192152</v>
      </c>
      <c r="W150" s="17">
        <f t="shared" si="171"/>
        <v>0.46753316205134593</v>
      </c>
      <c r="X150" s="16" t="str">
        <f t="shared" si="172"/>
        <v>C3</v>
      </c>
      <c r="Y150" s="16">
        <f t="shared" ref="Y150:Y156" si="216">W150^2</f>
        <v>0.2185872576177301</v>
      </c>
      <c r="AA150" s="16">
        <v>144</v>
      </c>
      <c r="AB150" s="17">
        <v>5.9</v>
      </c>
      <c r="AC150" s="17">
        <v>2.2999999999999998</v>
      </c>
      <c r="AD150" s="17">
        <v>6.8</v>
      </c>
      <c r="AE150" s="17">
        <v>3.2</v>
      </c>
      <c r="AF150" s="18">
        <f t="shared" si="174"/>
        <v>5.2721887888375329</v>
      </c>
      <c r="AG150" s="18">
        <f t="shared" si="175"/>
        <v>2.0776952332578147</v>
      </c>
      <c r="AH150" s="18">
        <f t="shared" si="176"/>
        <v>0.68007352543677335</v>
      </c>
      <c r="AI150" s="18">
        <f t="shared" si="177"/>
        <v>0.70552665232637357</v>
      </c>
      <c r="AJ150" s="17">
        <f t="shared" si="178"/>
        <v>0.68007352543677335</v>
      </c>
      <c r="AK150" s="16" t="str">
        <f t="shared" si="179"/>
        <v>C3</v>
      </c>
      <c r="AL150" s="16">
        <f t="shared" ref="AL150:AL156" si="217">AJ150^2</f>
        <v>0.46250000000000163</v>
      </c>
      <c r="AN150" s="22">
        <v>144</v>
      </c>
      <c r="AO150" s="23">
        <v>5.9</v>
      </c>
      <c r="AP150" s="23">
        <v>2.2999999999999998</v>
      </c>
      <c r="AQ150" s="23">
        <v>6.8</v>
      </c>
      <c r="AR150" s="23">
        <v>3.2</v>
      </c>
      <c r="AS150" s="24">
        <f t="shared" si="181"/>
        <v>5.2721887888375329</v>
      </c>
      <c r="AT150" s="24">
        <f t="shared" si="182"/>
        <v>2.1830263397403158</v>
      </c>
      <c r="AU150" s="24">
        <f t="shared" si="183"/>
        <v>0.80021698446248002</v>
      </c>
      <c r="AV150" s="24">
        <f t="shared" si="184"/>
        <v>0.79976713192225102</v>
      </c>
      <c r="AW150" s="23">
        <f t="shared" si="185"/>
        <v>0.79976713192225102</v>
      </c>
      <c r="AX150" s="22" t="str">
        <f t="shared" si="186"/>
        <v>C4</v>
      </c>
      <c r="AY150" s="22">
        <f t="shared" ref="AY150:AY156" si="218">AW150^2</f>
        <v>0.63962746530314329</v>
      </c>
      <c r="BA150" s="16">
        <v>144</v>
      </c>
      <c r="BB150" s="17">
        <v>5.9</v>
      </c>
      <c r="BC150" s="17">
        <v>2.2999999999999998</v>
      </c>
      <c r="BD150" s="17">
        <v>6.8</v>
      </c>
      <c r="BE150" s="17">
        <v>3.2</v>
      </c>
      <c r="BF150" s="18">
        <f t="shared" si="188"/>
        <v>5.2721887888375329</v>
      </c>
      <c r="BG150" s="18">
        <f t="shared" si="189"/>
        <v>2.2847941025197636</v>
      </c>
      <c r="BH150" s="18">
        <f t="shared" si="190"/>
        <v>0.8268917704270623</v>
      </c>
      <c r="BI150" s="18">
        <f t="shared" si="191"/>
        <v>0.86836326043086187</v>
      </c>
      <c r="BJ150" s="17">
        <f t="shared" si="192"/>
        <v>0.8268917704270623</v>
      </c>
      <c r="BK150" s="16" t="str">
        <f t="shared" si="193"/>
        <v>C3</v>
      </c>
      <c r="BL150" s="16">
        <f t="shared" ref="BL150:BL156" si="219">BJ150^2</f>
        <v>0.68375000000000152</v>
      </c>
      <c r="BN150" s="16">
        <v>144</v>
      </c>
      <c r="BO150" s="17">
        <v>5.9</v>
      </c>
      <c r="BP150" s="17">
        <v>2.2999999999999998</v>
      </c>
      <c r="BQ150" s="17">
        <v>6.8</v>
      </c>
      <c r="BR150" s="17">
        <v>3.2</v>
      </c>
      <c r="BS150" s="18">
        <f t="shared" si="195"/>
        <v>5.2721887888375329</v>
      </c>
      <c r="BT150" s="18">
        <f t="shared" si="196"/>
        <v>2.3387751335946194</v>
      </c>
      <c r="BU150" s="18">
        <f t="shared" si="197"/>
        <v>0.76328471116344199</v>
      </c>
      <c r="BV150" s="18">
        <f t="shared" si="198"/>
        <v>0.93260869565217586</v>
      </c>
      <c r="BW150" s="17">
        <f t="shared" si="199"/>
        <v>0.76328471116344199</v>
      </c>
      <c r="BX150" s="16" t="str">
        <f t="shared" si="200"/>
        <v>C3</v>
      </c>
      <c r="BY150" s="16">
        <f t="shared" ref="BY150:BY156" si="220">BW150^2</f>
        <v>0.58260355029585909</v>
      </c>
      <c r="CA150" s="16">
        <v>144</v>
      </c>
      <c r="CB150" s="17">
        <v>5.9</v>
      </c>
      <c r="CC150" s="17">
        <v>2.2999999999999998</v>
      </c>
      <c r="CD150" s="17">
        <v>6.8</v>
      </c>
      <c r="CE150" s="17">
        <v>3.2</v>
      </c>
      <c r="CF150" s="18">
        <f t="shared" si="202"/>
        <v>5.2721887888375329</v>
      </c>
      <c r="CG150" s="18">
        <f t="shared" si="203"/>
        <v>2.3989075884094695</v>
      </c>
      <c r="CH150" s="18">
        <f t="shared" si="204"/>
        <v>0.70786399016437473</v>
      </c>
      <c r="CI150" s="18">
        <f t="shared" si="205"/>
        <v>0.98897130196538741</v>
      </c>
      <c r="CJ150" s="17">
        <f t="shared" si="206"/>
        <v>0.70786399016437473</v>
      </c>
      <c r="CK150" s="16" t="str">
        <f t="shared" si="207"/>
        <v>C3</v>
      </c>
      <c r="CL150" s="16">
        <f t="shared" ref="CL150:CL156" si="221">CJ150^2</f>
        <v>0.50107142857143006</v>
      </c>
      <c r="CN150" s="16">
        <v>144</v>
      </c>
      <c r="CO150" s="17">
        <v>5.9</v>
      </c>
      <c r="CP150" s="17">
        <v>2.2999999999999998</v>
      </c>
      <c r="CQ150" s="17">
        <v>6.8</v>
      </c>
      <c r="CR150" s="17">
        <v>3.2</v>
      </c>
      <c r="CS150" s="18">
        <f t="shared" si="209"/>
        <v>5.2721887888375329</v>
      </c>
      <c r="CT150" s="18">
        <f t="shared" si="210"/>
        <v>2.3989075884094695</v>
      </c>
      <c r="CU150" s="18">
        <f t="shared" si="211"/>
        <v>0.70786399016437473</v>
      </c>
      <c r="CV150" s="18">
        <f t="shared" si="212"/>
        <v>1.0027886980040466</v>
      </c>
      <c r="CW150" s="17">
        <f t="shared" si="213"/>
        <v>0.70786399016437473</v>
      </c>
      <c r="CX150" s="16" t="str">
        <f t="shared" si="214"/>
        <v>C3</v>
      </c>
      <c r="CY150" s="16">
        <f t="shared" ref="CY150:CY156" si="222">CW150^2</f>
        <v>0.50107142857143006</v>
      </c>
    </row>
    <row r="151" spans="1:103" x14ac:dyDescent="0.35">
      <c r="A151" s="16">
        <v>145</v>
      </c>
      <c r="B151" s="17">
        <v>5.7</v>
      </c>
      <c r="C151" s="17">
        <v>2.5</v>
      </c>
      <c r="D151" s="17">
        <v>6.7</v>
      </c>
      <c r="E151" s="17">
        <v>3.3</v>
      </c>
      <c r="F151" s="18">
        <f t="shared" si="160"/>
        <v>5.1361464153585032</v>
      </c>
      <c r="G151" s="18">
        <f t="shared" si="161"/>
        <v>1.4035668847618201</v>
      </c>
      <c r="H151" s="18">
        <f t="shared" si="162"/>
        <v>0.50000000000000022</v>
      </c>
      <c r="I151" s="18">
        <f t="shared" si="163"/>
        <v>0.62449979983983983</v>
      </c>
      <c r="J151" s="17">
        <f t="shared" si="164"/>
        <v>0.50000000000000022</v>
      </c>
      <c r="K151" s="16" t="str">
        <f t="shared" si="165"/>
        <v>C3</v>
      </c>
      <c r="L151" s="16">
        <f t="shared" si="166"/>
        <v>0.25000000000000022</v>
      </c>
      <c r="N151" s="22">
        <v>145</v>
      </c>
      <c r="O151" s="23">
        <v>5.7</v>
      </c>
      <c r="P151" s="23">
        <v>2.5</v>
      </c>
      <c r="Q151" s="23">
        <v>6.7</v>
      </c>
      <c r="R151" s="23">
        <v>3.3</v>
      </c>
      <c r="S151" s="24">
        <f t="shared" si="167"/>
        <v>5.0583302693100141</v>
      </c>
      <c r="T151" s="24">
        <f t="shared" si="168"/>
        <v>1.8951018270120115</v>
      </c>
      <c r="U151" s="24">
        <f t="shared" si="169"/>
        <v>0.74879404429764596</v>
      </c>
      <c r="V151" s="24">
        <f t="shared" si="170"/>
        <v>0.59852760514252423</v>
      </c>
      <c r="W151" s="23">
        <f t="shared" si="171"/>
        <v>0.59852760514252423</v>
      </c>
      <c r="X151" s="22" t="str">
        <f t="shared" si="172"/>
        <v>C4</v>
      </c>
      <c r="Y151" s="22">
        <f t="shared" si="216"/>
        <v>0.35823529411764538</v>
      </c>
      <c r="AA151" s="22">
        <v>145</v>
      </c>
      <c r="AB151" s="23">
        <v>5.7</v>
      </c>
      <c r="AC151" s="23">
        <v>2.5</v>
      </c>
      <c r="AD151" s="23">
        <v>6.7</v>
      </c>
      <c r="AE151" s="23">
        <v>3.3</v>
      </c>
      <c r="AF151" s="24">
        <f t="shared" si="174"/>
        <v>5.1499756441121249</v>
      </c>
      <c r="AG151" s="24">
        <f t="shared" si="175"/>
        <v>2.0145897518520135</v>
      </c>
      <c r="AH151" s="24">
        <f t="shared" si="176"/>
        <v>0.95225296759092115</v>
      </c>
      <c r="AI151" s="24">
        <f t="shared" si="177"/>
        <v>0.69017337366366693</v>
      </c>
      <c r="AJ151" s="23">
        <f t="shared" si="178"/>
        <v>0.69017337366366693</v>
      </c>
      <c r="AK151" s="22" t="str">
        <f t="shared" si="179"/>
        <v>C4</v>
      </c>
      <c r="AL151" s="22">
        <f t="shared" si="217"/>
        <v>0.47633928571428763</v>
      </c>
      <c r="AN151" s="22">
        <v>145</v>
      </c>
      <c r="AO151" s="23">
        <v>5.7</v>
      </c>
      <c r="AP151" s="23">
        <v>2.5</v>
      </c>
      <c r="AQ151" s="23">
        <v>6.7</v>
      </c>
      <c r="AR151" s="23">
        <v>3.3</v>
      </c>
      <c r="AS151" s="24">
        <f t="shared" si="181"/>
        <v>5.1499756441121249</v>
      </c>
      <c r="AT151" s="24">
        <f t="shared" si="182"/>
        <v>2.1172633279778874</v>
      </c>
      <c r="AU151" s="24">
        <f t="shared" si="183"/>
        <v>1.0655267346351405</v>
      </c>
      <c r="AV151" s="24">
        <f t="shared" si="184"/>
        <v>0.78130549474194388</v>
      </c>
      <c r="AW151" s="23">
        <f t="shared" si="185"/>
        <v>0.78130549474194388</v>
      </c>
      <c r="AX151" s="22" t="str">
        <f t="shared" si="186"/>
        <v>C4</v>
      </c>
      <c r="AY151" s="22">
        <f t="shared" si="218"/>
        <v>0.61043827611395374</v>
      </c>
      <c r="BA151" s="22">
        <v>145</v>
      </c>
      <c r="BB151" s="23">
        <v>5.7</v>
      </c>
      <c r="BC151" s="23">
        <v>2.5</v>
      </c>
      <c r="BD151" s="23">
        <v>6.7</v>
      </c>
      <c r="BE151" s="23">
        <v>3.3</v>
      </c>
      <c r="BF151" s="24">
        <f t="shared" si="188"/>
        <v>5.1499756441121249</v>
      </c>
      <c r="BG151" s="24">
        <f t="shared" si="189"/>
        <v>2.2191956978722147</v>
      </c>
      <c r="BH151" s="24">
        <f t="shared" si="190"/>
        <v>1.0925886691706084</v>
      </c>
      <c r="BI151" s="24">
        <f t="shared" si="191"/>
        <v>0.84016244493805992</v>
      </c>
      <c r="BJ151" s="23">
        <f t="shared" si="192"/>
        <v>0.84016244493805992</v>
      </c>
      <c r="BK151" s="22" t="str">
        <f t="shared" si="193"/>
        <v>C4</v>
      </c>
      <c r="BL151" s="22">
        <f t="shared" si="219"/>
        <v>0.70587293388429861</v>
      </c>
      <c r="BN151" s="22">
        <v>145</v>
      </c>
      <c r="BO151" s="23">
        <v>5.7</v>
      </c>
      <c r="BP151" s="23">
        <v>2.5</v>
      </c>
      <c r="BQ151" s="23">
        <v>6.7</v>
      </c>
      <c r="BR151" s="23">
        <v>3.3</v>
      </c>
      <c r="BS151" s="24">
        <f t="shared" si="195"/>
        <v>5.1499756441121249</v>
      </c>
      <c r="BT151" s="24">
        <f t="shared" si="196"/>
        <v>2.2716955854245966</v>
      </c>
      <c r="BU151" s="24">
        <f t="shared" si="197"/>
        <v>1.0300801370560433</v>
      </c>
      <c r="BV151" s="24">
        <f t="shared" si="198"/>
        <v>0.90251957757253343</v>
      </c>
      <c r="BW151" s="23">
        <f t="shared" si="199"/>
        <v>0.90251957757253343</v>
      </c>
      <c r="BX151" s="22" t="str">
        <f t="shared" si="200"/>
        <v>C4</v>
      </c>
      <c r="BY151" s="22">
        <f t="shared" si="220"/>
        <v>0.81454158790170417</v>
      </c>
      <c r="CA151" s="22">
        <v>145</v>
      </c>
      <c r="CB151" s="23">
        <v>5.7</v>
      </c>
      <c r="CC151" s="23">
        <v>2.5</v>
      </c>
      <c r="CD151" s="23">
        <v>6.7</v>
      </c>
      <c r="CE151" s="23">
        <v>3.3</v>
      </c>
      <c r="CF151" s="24">
        <f t="shared" si="202"/>
        <v>5.1499756441121249</v>
      </c>
      <c r="CG151" s="24">
        <f t="shared" si="203"/>
        <v>2.3303534262881129</v>
      </c>
      <c r="CH151" s="24">
        <f t="shared" si="204"/>
        <v>0.97376295150015169</v>
      </c>
      <c r="CI151" s="24">
        <f t="shared" si="205"/>
        <v>0.95750417028392765</v>
      </c>
      <c r="CJ151" s="23">
        <f t="shared" si="206"/>
        <v>0.95750417028392765</v>
      </c>
      <c r="CK151" s="22" t="str">
        <f t="shared" si="207"/>
        <v>C4</v>
      </c>
      <c r="CL151" s="22">
        <f t="shared" si="221"/>
        <v>0.91681423611111268</v>
      </c>
      <c r="CN151" s="22">
        <v>145</v>
      </c>
      <c r="CO151" s="23">
        <v>5.7</v>
      </c>
      <c r="CP151" s="23">
        <v>2.5</v>
      </c>
      <c r="CQ151" s="23">
        <v>6.7</v>
      </c>
      <c r="CR151" s="23">
        <v>3.3</v>
      </c>
      <c r="CS151" s="24">
        <f t="shared" si="209"/>
        <v>5.1499756441121249</v>
      </c>
      <c r="CT151" s="24">
        <f t="shared" si="210"/>
        <v>2.3303534262881129</v>
      </c>
      <c r="CU151" s="24">
        <f t="shared" si="211"/>
        <v>0.97376295150015169</v>
      </c>
      <c r="CV151" s="24">
        <f t="shared" si="212"/>
        <v>0.97136211400183781</v>
      </c>
      <c r="CW151" s="23">
        <f t="shared" si="213"/>
        <v>0.97136211400183781</v>
      </c>
      <c r="CX151" s="22" t="str">
        <f t="shared" si="214"/>
        <v>C4</v>
      </c>
      <c r="CY151" s="22">
        <f t="shared" si="222"/>
        <v>0.9435443565181193</v>
      </c>
    </row>
    <row r="152" spans="1:103" x14ac:dyDescent="0.35">
      <c r="A152" s="22">
        <v>146</v>
      </c>
      <c r="B152" s="23">
        <v>5.2</v>
      </c>
      <c r="C152" s="23">
        <v>2.2999999999999998</v>
      </c>
      <c r="D152" s="23">
        <v>6.7</v>
      </c>
      <c r="E152" s="23">
        <v>3</v>
      </c>
      <c r="F152" s="24">
        <f t="shared" si="160"/>
        <v>4.6540305112880391</v>
      </c>
      <c r="G152" s="24">
        <f t="shared" si="161"/>
        <v>0.99498743710661974</v>
      </c>
      <c r="H152" s="24">
        <f t="shared" si="162"/>
        <v>0.96436507609929545</v>
      </c>
      <c r="I152" s="24">
        <f t="shared" si="163"/>
        <v>0.67082039324993692</v>
      </c>
      <c r="J152" s="23">
        <f t="shared" si="164"/>
        <v>0.67082039324993692</v>
      </c>
      <c r="K152" s="22" t="str">
        <f t="shared" si="165"/>
        <v>C4</v>
      </c>
      <c r="L152" s="22">
        <f t="shared" si="166"/>
        <v>0.45</v>
      </c>
      <c r="N152" s="22">
        <v>146</v>
      </c>
      <c r="O152" s="23">
        <v>5.2</v>
      </c>
      <c r="P152" s="23">
        <v>2.2999999999999998</v>
      </c>
      <c r="Q152" s="23">
        <v>6.7</v>
      </c>
      <c r="R152" s="23">
        <v>3</v>
      </c>
      <c r="S152" s="24">
        <f t="shared" si="167"/>
        <v>4.574914465683471</v>
      </c>
      <c r="T152" s="24">
        <f t="shared" si="168"/>
        <v>1.3997669244130511</v>
      </c>
      <c r="U152" s="24">
        <f t="shared" si="169"/>
        <v>1.0451179206884007</v>
      </c>
      <c r="V152" s="24">
        <f t="shared" si="170"/>
        <v>0.35396909137247939</v>
      </c>
      <c r="W152" s="23">
        <f t="shared" si="171"/>
        <v>0.35396909137247939</v>
      </c>
      <c r="X152" s="22" t="str">
        <f t="shared" si="172"/>
        <v>C4</v>
      </c>
      <c r="Y152" s="22">
        <f t="shared" si="216"/>
        <v>0.12529411764705867</v>
      </c>
      <c r="AA152" s="22">
        <v>146</v>
      </c>
      <c r="AB152" s="23">
        <v>5.2</v>
      </c>
      <c r="AC152" s="23">
        <v>2.2999999999999998</v>
      </c>
      <c r="AD152" s="23">
        <v>6.7</v>
      </c>
      <c r="AE152" s="23">
        <v>3</v>
      </c>
      <c r="AF152" s="24">
        <f t="shared" si="174"/>
        <v>4.6656750470593229</v>
      </c>
      <c r="AG152" s="24">
        <f t="shared" si="175"/>
        <v>1.5174921398751784</v>
      </c>
      <c r="AH152" s="24">
        <f t="shared" si="176"/>
        <v>1.2128773345113801</v>
      </c>
      <c r="AI152" s="24">
        <f t="shared" si="177"/>
        <v>0.40167061843541069</v>
      </c>
      <c r="AJ152" s="23">
        <f t="shared" si="178"/>
        <v>0.40167061843541069</v>
      </c>
      <c r="AK152" s="22" t="str">
        <f t="shared" si="179"/>
        <v>C4</v>
      </c>
      <c r="AL152" s="22">
        <f t="shared" si="217"/>
        <v>0.1613392857142853</v>
      </c>
      <c r="AN152" s="22">
        <v>146</v>
      </c>
      <c r="AO152" s="23">
        <v>5.2</v>
      </c>
      <c r="AP152" s="23">
        <v>2.2999999999999998</v>
      </c>
      <c r="AQ152" s="23">
        <v>6.7</v>
      </c>
      <c r="AR152" s="23">
        <v>3</v>
      </c>
      <c r="AS152" s="24">
        <f t="shared" si="181"/>
        <v>4.6656750470593229</v>
      </c>
      <c r="AT152" s="24">
        <f t="shared" si="182"/>
        <v>1.6185190761928019</v>
      </c>
      <c r="AU152" s="24">
        <f t="shared" si="183"/>
        <v>1.3590488912798142</v>
      </c>
      <c r="AV152" s="24">
        <f t="shared" si="184"/>
        <v>0.43266041287678286</v>
      </c>
      <c r="AW152" s="23">
        <f t="shared" si="185"/>
        <v>0.43266041287678286</v>
      </c>
      <c r="AX152" s="22" t="str">
        <f t="shared" si="186"/>
        <v>C4</v>
      </c>
      <c r="AY152" s="22">
        <f t="shared" si="218"/>
        <v>0.18719503287070821</v>
      </c>
      <c r="BA152" s="22">
        <v>146</v>
      </c>
      <c r="BB152" s="23">
        <v>5.2</v>
      </c>
      <c r="BC152" s="23">
        <v>2.2999999999999998</v>
      </c>
      <c r="BD152" s="23">
        <v>6.7</v>
      </c>
      <c r="BE152" s="23">
        <v>3</v>
      </c>
      <c r="BF152" s="24">
        <f t="shared" si="188"/>
        <v>4.6656750470593229</v>
      </c>
      <c r="BG152" s="24">
        <f t="shared" si="189"/>
        <v>1.7172421071431527</v>
      </c>
      <c r="BH152" s="24">
        <f t="shared" si="190"/>
        <v>1.3743180126884755</v>
      </c>
      <c r="BI152" s="24">
        <f t="shared" si="191"/>
        <v>0.4675470100552136</v>
      </c>
      <c r="BJ152" s="23">
        <f t="shared" si="192"/>
        <v>0.4675470100552136</v>
      </c>
      <c r="BK152" s="22" t="str">
        <f t="shared" si="193"/>
        <v>C4</v>
      </c>
      <c r="BL152" s="22">
        <f t="shared" si="219"/>
        <v>0.21860020661157001</v>
      </c>
      <c r="BN152" s="22">
        <v>146</v>
      </c>
      <c r="BO152" s="23">
        <v>5.2</v>
      </c>
      <c r="BP152" s="23">
        <v>2.2999999999999998</v>
      </c>
      <c r="BQ152" s="23">
        <v>6.7</v>
      </c>
      <c r="BR152" s="23">
        <v>3</v>
      </c>
      <c r="BS152" s="24">
        <f t="shared" si="195"/>
        <v>4.6656750470593229</v>
      </c>
      <c r="BT152" s="24">
        <f t="shared" si="196"/>
        <v>1.7694193214940954</v>
      </c>
      <c r="BU152" s="24">
        <f t="shared" si="197"/>
        <v>1.317744172494044</v>
      </c>
      <c r="BV152" s="24">
        <f t="shared" si="198"/>
        <v>0.50795654220736952</v>
      </c>
      <c r="BW152" s="23">
        <f t="shared" si="199"/>
        <v>0.50795654220736952</v>
      </c>
      <c r="BX152" s="22" t="str">
        <f t="shared" si="200"/>
        <v>C4</v>
      </c>
      <c r="BY152" s="22">
        <f t="shared" si="220"/>
        <v>0.25801984877126716</v>
      </c>
      <c r="CA152" s="22">
        <v>146</v>
      </c>
      <c r="CB152" s="23">
        <v>5.2</v>
      </c>
      <c r="CC152" s="23">
        <v>2.2999999999999998</v>
      </c>
      <c r="CD152" s="23">
        <v>6.7</v>
      </c>
      <c r="CE152" s="23">
        <v>3</v>
      </c>
      <c r="CF152" s="24">
        <f t="shared" si="202"/>
        <v>4.6656750470593229</v>
      </c>
      <c r="CG152" s="24">
        <f t="shared" si="203"/>
        <v>1.8305937307885165</v>
      </c>
      <c r="CH152" s="24">
        <f t="shared" si="204"/>
        <v>1.2619429464123968</v>
      </c>
      <c r="CI152" s="24">
        <f t="shared" si="205"/>
        <v>0.53942645724674776</v>
      </c>
      <c r="CJ152" s="23">
        <f t="shared" si="206"/>
        <v>0.53942645724674776</v>
      </c>
      <c r="CK152" s="22" t="str">
        <f t="shared" si="207"/>
        <v>C4</v>
      </c>
      <c r="CL152" s="22">
        <f t="shared" si="221"/>
        <v>0.29098090277777738</v>
      </c>
      <c r="CN152" s="22">
        <v>146</v>
      </c>
      <c r="CO152" s="23">
        <v>5.2</v>
      </c>
      <c r="CP152" s="23">
        <v>2.2999999999999998</v>
      </c>
      <c r="CQ152" s="23">
        <v>6.7</v>
      </c>
      <c r="CR152" s="23">
        <v>3</v>
      </c>
      <c r="CS152" s="24">
        <f t="shared" si="209"/>
        <v>4.6656750470593229</v>
      </c>
      <c r="CT152" s="24">
        <f t="shared" si="210"/>
        <v>1.8305937307885165</v>
      </c>
      <c r="CU152" s="24">
        <f t="shared" si="211"/>
        <v>1.2619429464123968</v>
      </c>
      <c r="CV152" s="24">
        <f t="shared" si="212"/>
        <v>0.55131889119041</v>
      </c>
      <c r="CW152" s="23">
        <f t="shared" si="213"/>
        <v>0.55131889119041</v>
      </c>
      <c r="CX152" s="22" t="str">
        <f t="shared" si="214"/>
        <v>C4</v>
      </c>
      <c r="CY152" s="22">
        <f t="shared" si="222"/>
        <v>0.30395251978342314</v>
      </c>
    </row>
    <row r="153" spans="1:103" x14ac:dyDescent="0.35">
      <c r="A153" s="13">
        <v>147</v>
      </c>
      <c r="B153" s="14">
        <v>5</v>
      </c>
      <c r="C153" s="14">
        <v>1.9</v>
      </c>
      <c r="D153" s="14">
        <v>6.3</v>
      </c>
      <c r="E153" s="14">
        <v>2.5</v>
      </c>
      <c r="F153" s="15">
        <f t="shared" si="160"/>
        <v>4.2766809560686196</v>
      </c>
      <c r="G153" s="15">
        <f t="shared" si="161"/>
        <v>0.9055385138137414</v>
      </c>
      <c r="H153" s="15">
        <f t="shared" si="162"/>
        <v>1.4142135623730949</v>
      </c>
      <c r="I153" s="15">
        <f t="shared" si="163"/>
        <v>1.0677078252031311</v>
      </c>
      <c r="J153" s="14">
        <f t="shared" si="164"/>
        <v>0.9055385138137414</v>
      </c>
      <c r="K153" s="13" t="str">
        <f t="shared" si="165"/>
        <v>C2</v>
      </c>
      <c r="L153" s="13">
        <f t="shared" si="166"/>
        <v>0.81999999999999951</v>
      </c>
      <c r="N153" s="22">
        <v>147</v>
      </c>
      <c r="O153" s="23">
        <v>5</v>
      </c>
      <c r="P153" s="23">
        <v>1.9</v>
      </c>
      <c r="Q153" s="23">
        <v>6.3</v>
      </c>
      <c r="R153" s="23">
        <v>2.5</v>
      </c>
      <c r="S153" s="24">
        <f t="shared" si="167"/>
        <v>4.181265313660667</v>
      </c>
      <c r="T153" s="24">
        <f t="shared" si="168"/>
        <v>0.85178513656393995</v>
      </c>
      <c r="U153" s="24">
        <f t="shared" si="169"/>
        <v>1.5573790042506965</v>
      </c>
      <c r="V153" s="24">
        <f t="shared" si="170"/>
        <v>0.72841487855076081</v>
      </c>
      <c r="W153" s="23">
        <f t="shared" si="171"/>
        <v>0.72841487855076081</v>
      </c>
      <c r="X153" s="22" t="str">
        <f t="shared" si="172"/>
        <v>C4</v>
      </c>
      <c r="Y153" s="22">
        <f t="shared" si="216"/>
        <v>0.53058823529411958</v>
      </c>
      <c r="AA153" s="22">
        <v>147</v>
      </c>
      <c r="AB153" s="23">
        <v>5</v>
      </c>
      <c r="AC153" s="23">
        <v>1.9</v>
      </c>
      <c r="AD153" s="23">
        <v>6.3</v>
      </c>
      <c r="AE153" s="23">
        <v>2.5</v>
      </c>
      <c r="AF153" s="24">
        <f t="shared" si="174"/>
        <v>4.260499616017511</v>
      </c>
      <c r="AG153" s="24">
        <f t="shared" si="175"/>
        <v>0.96180200474803212</v>
      </c>
      <c r="AH153" s="24">
        <f t="shared" si="176"/>
        <v>1.7028337726104861</v>
      </c>
      <c r="AI153" s="24">
        <f t="shared" si="177"/>
        <v>0.66540803808103743</v>
      </c>
      <c r="AJ153" s="23">
        <f t="shared" si="178"/>
        <v>0.66540803808103743</v>
      </c>
      <c r="AK153" s="22" t="str">
        <f t="shared" si="179"/>
        <v>C4</v>
      </c>
      <c r="AL153" s="22">
        <f t="shared" si="217"/>
        <v>0.44276785714285538</v>
      </c>
      <c r="AN153" s="22">
        <v>147</v>
      </c>
      <c r="AO153" s="23">
        <v>5</v>
      </c>
      <c r="AP153" s="23">
        <v>1.9</v>
      </c>
      <c r="AQ153" s="23">
        <v>6.3</v>
      </c>
      <c r="AR153" s="23">
        <v>2.5</v>
      </c>
      <c r="AS153" s="24">
        <f t="shared" si="181"/>
        <v>4.260499616017511</v>
      </c>
      <c r="AT153" s="24">
        <f t="shared" si="182"/>
        <v>1.0609448619037654</v>
      </c>
      <c r="AU153" s="24">
        <f t="shared" si="183"/>
        <v>1.8579596036751975</v>
      </c>
      <c r="AV153" s="24">
        <f t="shared" si="184"/>
        <v>0.58808475708808838</v>
      </c>
      <c r="AW153" s="23">
        <f t="shared" si="185"/>
        <v>0.58808475708808838</v>
      </c>
      <c r="AX153" s="22" t="str">
        <f t="shared" si="186"/>
        <v>C4</v>
      </c>
      <c r="AY153" s="22">
        <f t="shared" si="218"/>
        <v>0.34584368151935591</v>
      </c>
      <c r="BA153" s="22">
        <v>147</v>
      </c>
      <c r="BB153" s="23">
        <v>5</v>
      </c>
      <c r="BC153" s="23">
        <v>1.9</v>
      </c>
      <c r="BD153" s="23">
        <v>6.3</v>
      </c>
      <c r="BE153" s="23">
        <v>2.5</v>
      </c>
      <c r="BF153" s="24">
        <f t="shared" si="188"/>
        <v>4.260499616017511</v>
      </c>
      <c r="BG153" s="24">
        <f t="shared" si="189"/>
        <v>1.1545611129933155</v>
      </c>
      <c r="BH153" s="24">
        <f t="shared" si="190"/>
        <v>1.8664806454930101</v>
      </c>
      <c r="BI153" s="24">
        <f t="shared" si="191"/>
        <v>0.54477704136039684</v>
      </c>
      <c r="BJ153" s="23">
        <f t="shared" si="192"/>
        <v>0.54477704136039684</v>
      </c>
      <c r="BK153" s="22" t="str">
        <f t="shared" si="193"/>
        <v>C4</v>
      </c>
      <c r="BL153" s="22">
        <f t="shared" si="219"/>
        <v>0.29678202479338756</v>
      </c>
      <c r="BN153" s="22">
        <v>147</v>
      </c>
      <c r="BO153" s="23">
        <v>5</v>
      </c>
      <c r="BP153" s="23">
        <v>1.9</v>
      </c>
      <c r="BQ153" s="23">
        <v>6.3</v>
      </c>
      <c r="BR153" s="23">
        <v>2.5</v>
      </c>
      <c r="BS153" s="24">
        <f t="shared" si="195"/>
        <v>4.260499616017511</v>
      </c>
      <c r="BT153" s="24">
        <f t="shared" si="196"/>
        <v>1.2116772707480135</v>
      </c>
      <c r="BU153" s="24">
        <f t="shared" si="197"/>
        <v>1.8162481648854343</v>
      </c>
      <c r="BV153" s="24">
        <f t="shared" si="198"/>
        <v>0.49363146443911826</v>
      </c>
      <c r="BW153" s="23">
        <f t="shared" si="199"/>
        <v>0.49363146443911826</v>
      </c>
      <c r="BX153" s="22" t="str">
        <f t="shared" si="200"/>
        <v>C4</v>
      </c>
      <c r="BY153" s="22">
        <f t="shared" si="220"/>
        <v>0.24367202268430849</v>
      </c>
      <c r="CA153" s="22">
        <v>147</v>
      </c>
      <c r="CB153" s="23">
        <v>5</v>
      </c>
      <c r="CC153" s="23">
        <v>1.9</v>
      </c>
      <c r="CD153" s="23">
        <v>6.3</v>
      </c>
      <c r="CE153" s="23">
        <v>2.5</v>
      </c>
      <c r="CF153" s="24">
        <f t="shared" si="202"/>
        <v>4.260499616017511</v>
      </c>
      <c r="CG153" s="24">
        <f t="shared" si="203"/>
        <v>1.2613775831218097</v>
      </c>
      <c r="CH153" s="24">
        <f t="shared" si="204"/>
        <v>1.768271957105501</v>
      </c>
      <c r="CI153" s="24">
        <f t="shared" si="205"/>
        <v>0.47537448688142442</v>
      </c>
      <c r="CJ153" s="23">
        <f t="shared" si="206"/>
        <v>0.47537448688142442</v>
      </c>
      <c r="CK153" s="22" t="str">
        <f t="shared" si="207"/>
        <v>C4</v>
      </c>
      <c r="CL153" s="22">
        <f t="shared" si="221"/>
        <v>0.22598090277777755</v>
      </c>
      <c r="CN153" s="22">
        <v>147</v>
      </c>
      <c r="CO153" s="23">
        <v>5</v>
      </c>
      <c r="CP153" s="23">
        <v>1.9</v>
      </c>
      <c r="CQ153" s="23">
        <v>6.3</v>
      </c>
      <c r="CR153" s="23">
        <v>2.5</v>
      </c>
      <c r="CS153" s="24">
        <f t="shared" si="209"/>
        <v>4.260499616017511</v>
      </c>
      <c r="CT153" s="24">
        <f t="shared" si="210"/>
        <v>1.2613775831218097</v>
      </c>
      <c r="CU153" s="24">
        <f t="shared" si="211"/>
        <v>1.768271957105501</v>
      </c>
      <c r="CV153" s="24">
        <f t="shared" si="212"/>
        <v>0.47129161364228173</v>
      </c>
      <c r="CW153" s="23">
        <f t="shared" si="213"/>
        <v>0.47129161364228173</v>
      </c>
      <c r="CX153" s="22" t="str">
        <f t="shared" si="214"/>
        <v>C4</v>
      </c>
      <c r="CY153" s="22">
        <f t="shared" si="222"/>
        <v>0.22211578508954574</v>
      </c>
    </row>
    <row r="154" spans="1:103" x14ac:dyDescent="0.35">
      <c r="A154" s="22">
        <v>148</v>
      </c>
      <c r="B154" s="23">
        <v>5.2</v>
      </c>
      <c r="C154" s="23">
        <v>2</v>
      </c>
      <c r="D154" s="23">
        <v>6.5</v>
      </c>
      <c r="E154" s="23">
        <v>3</v>
      </c>
      <c r="F154" s="24">
        <f t="shared" si="160"/>
        <v>4.4598206241955518</v>
      </c>
      <c r="G154" s="24">
        <f t="shared" si="161"/>
        <v>0.73484692283495334</v>
      </c>
      <c r="H154" s="24">
        <f t="shared" si="162"/>
        <v>1.0099504938362076</v>
      </c>
      <c r="I154" s="24">
        <f t="shared" si="163"/>
        <v>0.61644140029689742</v>
      </c>
      <c r="J154" s="23">
        <f t="shared" si="164"/>
        <v>0.61644140029689742</v>
      </c>
      <c r="K154" s="22" t="str">
        <f t="shared" si="165"/>
        <v>C4</v>
      </c>
      <c r="L154" s="22">
        <f t="shared" si="166"/>
        <v>0.37999999999999973</v>
      </c>
      <c r="N154" s="22">
        <v>148</v>
      </c>
      <c r="O154" s="23">
        <v>5.2</v>
      </c>
      <c r="P154" s="23">
        <v>2</v>
      </c>
      <c r="Q154" s="23">
        <v>6.5</v>
      </c>
      <c r="R154" s="23">
        <v>3</v>
      </c>
      <c r="S154" s="24">
        <f t="shared" si="167"/>
        <v>4.3772853096463074</v>
      </c>
      <c r="T154" s="24">
        <f t="shared" si="168"/>
        <v>1.1249612966103542</v>
      </c>
      <c r="U154" s="24">
        <f t="shared" si="169"/>
        <v>1.1462331418662035</v>
      </c>
      <c r="V154" s="24">
        <f t="shared" si="170"/>
        <v>0.23008949665421224</v>
      </c>
      <c r="W154" s="23">
        <f t="shared" si="171"/>
        <v>0.23008949665421224</v>
      </c>
      <c r="X154" s="22" t="str">
        <f t="shared" si="172"/>
        <v>C4</v>
      </c>
      <c r="Y154" s="22">
        <f t="shared" si="216"/>
        <v>5.2941176470588748E-2</v>
      </c>
      <c r="AA154" s="22">
        <v>148</v>
      </c>
      <c r="AB154" s="23">
        <v>5.2</v>
      </c>
      <c r="AC154" s="23">
        <v>2</v>
      </c>
      <c r="AD154" s="23">
        <v>6.5</v>
      </c>
      <c r="AE154" s="23">
        <v>3</v>
      </c>
      <c r="AF154" s="24">
        <f t="shared" si="174"/>
        <v>4.4661355534742695</v>
      </c>
      <c r="AG154" s="24">
        <f t="shared" si="175"/>
        <v>1.2497620579936375</v>
      </c>
      <c r="AH154" s="24">
        <f t="shared" si="176"/>
        <v>1.3108067308777021</v>
      </c>
      <c r="AI154" s="24">
        <f t="shared" si="177"/>
        <v>0.17702905330562271</v>
      </c>
      <c r="AJ154" s="23">
        <f t="shared" si="178"/>
        <v>0.17702905330562271</v>
      </c>
      <c r="AK154" s="22" t="str">
        <f t="shared" si="179"/>
        <v>C4</v>
      </c>
      <c r="AL154" s="22">
        <f t="shared" si="217"/>
        <v>3.1339285714285008E-2</v>
      </c>
      <c r="AN154" s="22">
        <v>148</v>
      </c>
      <c r="AO154" s="23">
        <v>5.2</v>
      </c>
      <c r="AP154" s="23">
        <v>2</v>
      </c>
      <c r="AQ154" s="23">
        <v>6.5</v>
      </c>
      <c r="AR154" s="23">
        <v>3</v>
      </c>
      <c r="AS154" s="24">
        <f t="shared" si="181"/>
        <v>4.4661355534742695</v>
      </c>
      <c r="AT154" s="24">
        <f t="shared" si="182"/>
        <v>1.354401712934534</v>
      </c>
      <c r="AU154" s="24">
        <f t="shared" si="183"/>
        <v>1.4618528957760744</v>
      </c>
      <c r="AV154" s="24">
        <f t="shared" si="184"/>
        <v>0.12479347438502772</v>
      </c>
      <c r="AW154" s="23">
        <f t="shared" si="185"/>
        <v>0.12479347438502772</v>
      </c>
      <c r="AX154" s="22" t="str">
        <f t="shared" si="186"/>
        <v>C4</v>
      </c>
      <c r="AY154" s="22">
        <f t="shared" si="218"/>
        <v>1.557341124908657E-2</v>
      </c>
      <c r="BA154" s="22">
        <v>148</v>
      </c>
      <c r="BB154" s="23">
        <v>5.2</v>
      </c>
      <c r="BC154" s="23">
        <v>2</v>
      </c>
      <c r="BD154" s="23">
        <v>6.5</v>
      </c>
      <c r="BE154" s="23">
        <v>3</v>
      </c>
      <c r="BF154" s="24">
        <f t="shared" si="188"/>
        <v>4.4661355534742695</v>
      </c>
      <c r="BG154" s="24">
        <f t="shared" si="189"/>
        <v>1.4554950735371486</v>
      </c>
      <c r="BH154" s="24">
        <f t="shared" si="190"/>
        <v>1.4760589419125518</v>
      </c>
      <c r="BI154" s="24">
        <f t="shared" si="191"/>
        <v>0.12777902542609584</v>
      </c>
      <c r="BJ154" s="23">
        <f t="shared" si="192"/>
        <v>0.12777902542609584</v>
      </c>
      <c r="BK154" s="22" t="str">
        <f t="shared" si="193"/>
        <v>C4</v>
      </c>
      <c r="BL154" s="22">
        <f t="shared" si="219"/>
        <v>1.6327479338842849E-2</v>
      </c>
      <c r="BN154" s="22">
        <v>148</v>
      </c>
      <c r="BO154" s="23">
        <v>5.2</v>
      </c>
      <c r="BP154" s="23">
        <v>2</v>
      </c>
      <c r="BQ154" s="23">
        <v>6.5</v>
      </c>
      <c r="BR154" s="23">
        <v>3</v>
      </c>
      <c r="BS154" s="24">
        <f t="shared" si="195"/>
        <v>4.4661355534742695</v>
      </c>
      <c r="BT154" s="24">
        <f t="shared" si="196"/>
        <v>1.5091156685722544</v>
      </c>
      <c r="BU154" s="24">
        <f t="shared" si="197"/>
        <v>1.4202883280909</v>
      </c>
      <c r="BV154" s="24">
        <f t="shared" si="198"/>
        <v>0.16477343097075914</v>
      </c>
      <c r="BW154" s="23">
        <f t="shared" si="199"/>
        <v>0.16477343097075914</v>
      </c>
      <c r="BX154" s="22" t="str">
        <f t="shared" si="200"/>
        <v>C4</v>
      </c>
      <c r="BY154" s="22">
        <f t="shared" si="220"/>
        <v>2.7150283553875526E-2</v>
      </c>
      <c r="CA154" s="22">
        <v>148</v>
      </c>
      <c r="CB154" s="23">
        <v>5.2</v>
      </c>
      <c r="CC154" s="23">
        <v>2</v>
      </c>
      <c r="CD154" s="23">
        <v>6.5</v>
      </c>
      <c r="CE154" s="23">
        <v>3</v>
      </c>
      <c r="CF154" s="24">
        <f t="shared" si="202"/>
        <v>4.4661355534742695</v>
      </c>
      <c r="CG154" s="24">
        <f t="shared" si="203"/>
        <v>1.5706249968997785</v>
      </c>
      <c r="CH154" s="24">
        <f t="shared" si="204"/>
        <v>1.3668263553627755</v>
      </c>
      <c r="CI154" s="24">
        <f t="shared" si="205"/>
        <v>0.19078147039071788</v>
      </c>
      <c r="CJ154" s="23">
        <f t="shared" si="206"/>
        <v>0.19078147039071788</v>
      </c>
      <c r="CK154" s="22" t="str">
        <f t="shared" si="207"/>
        <v>C4</v>
      </c>
      <c r="CL154" s="22">
        <f t="shared" si="221"/>
        <v>3.6397569444444368E-2</v>
      </c>
      <c r="CN154" s="22">
        <v>148</v>
      </c>
      <c r="CO154" s="23">
        <v>5.2</v>
      </c>
      <c r="CP154" s="23">
        <v>2</v>
      </c>
      <c r="CQ154" s="23">
        <v>6.5</v>
      </c>
      <c r="CR154" s="23">
        <v>3</v>
      </c>
      <c r="CS154" s="24">
        <f t="shared" si="209"/>
        <v>4.4661355534742695</v>
      </c>
      <c r="CT154" s="24">
        <f t="shared" si="210"/>
        <v>1.5706249968997785</v>
      </c>
      <c r="CU154" s="24">
        <f t="shared" si="211"/>
        <v>1.3668263553627755</v>
      </c>
      <c r="CV154" s="24">
        <f t="shared" si="212"/>
        <v>0.20322268219599354</v>
      </c>
      <c r="CW154" s="23">
        <f t="shared" si="213"/>
        <v>0.20322268219599354</v>
      </c>
      <c r="CX154" s="22" t="str">
        <f t="shared" si="214"/>
        <v>C4</v>
      </c>
      <c r="CY154" s="22">
        <f t="shared" si="222"/>
        <v>4.1299458558933792E-2</v>
      </c>
    </row>
    <row r="155" spans="1:103" x14ac:dyDescent="0.35">
      <c r="A155" s="22">
        <v>149</v>
      </c>
      <c r="B155" s="23">
        <v>5.4</v>
      </c>
      <c r="C155" s="23">
        <v>2.2999999999999998</v>
      </c>
      <c r="D155" s="23">
        <v>6.2</v>
      </c>
      <c r="E155" s="23">
        <v>3.4</v>
      </c>
      <c r="F155" s="24">
        <f t="shared" si="160"/>
        <v>4.6508063816933936</v>
      </c>
      <c r="G155" s="24">
        <f t="shared" si="161"/>
        <v>0.99999999999999989</v>
      </c>
      <c r="H155" s="24">
        <f t="shared" si="162"/>
        <v>0.64807406984078575</v>
      </c>
      <c r="I155" s="24">
        <f t="shared" si="163"/>
        <v>0</v>
      </c>
      <c r="J155" s="23">
        <f t="shared" si="164"/>
        <v>0</v>
      </c>
      <c r="K155" s="22" t="str">
        <f t="shared" si="165"/>
        <v>C4</v>
      </c>
      <c r="L155" s="22">
        <f t="shared" si="166"/>
        <v>0</v>
      </c>
      <c r="N155" s="22">
        <v>149</v>
      </c>
      <c r="O155" s="23">
        <v>5.4</v>
      </c>
      <c r="P155" s="23">
        <v>2.2999999999999998</v>
      </c>
      <c r="Q155" s="23">
        <v>6.2</v>
      </c>
      <c r="R155" s="23">
        <v>3.4</v>
      </c>
      <c r="S155" s="24">
        <f t="shared" si="167"/>
        <v>4.5654112216997316</v>
      </c>
      <c r="T155" s="24">
        <f t="shared" si="168"/>
        <v>1.4674721213051229</v>
      </c>
      <c r="U155" s="24">
        <f t="shared" si="169"/>
        <v>1.2503295964356738</v>
      </c>
      <c r="V155" s="24">
        <f t="shared" si="170"/>
        <v>0.48628241612800893</v>
      </c>
      <c r="W155" s="23">
        <f t="shared" si="171"/>
        <v>0.48628241612800893</v>
      </c>
      <c r="X155" s="22" t="str">
        <f t="shared" si="172"/>
        <v>C4</v>
      </c>
      <c r="Y155" s="22">
        <f t="shared" si="216"/>
        <v>0.23647058823529404</v>
      </c>
      <c r="AA155" s="22">
        <v>149</v>
      </c>
      <c r="AB155" s="23">
        <v>5.4</v>
      </c>
      <c r="AC155" s="23">
        <v>2.2999999999999998</v>
      </c>
      <c r="AD155" s="23">
        <v>6.2</v>
      </c>
      <c r="AE155" s="23">
        <v>3.4</v>
      </c>
      <c r="AF155" s="24">
        <f t="shared" si="174"/>
        <v>4.6523548873332086</v>
      </c>
      <c r="AG155" s="24">
        <f t="shared" si="175"/>
        <v>1.5735120874400013</v>
      </c>
      <c r="AH155" s="24">
        <f t="shared" si="176"/>
        <v>1.4524609657897385</v>
      </c>
      <c r="AI155" s="24">
        <f t="shared" si="177"/>
        <v>0.56053227255121463</v>
      </c>
      <c r="AJ155" s="23">
        <f t="shared" si="178"/>
        <v>0.56053227255121463</v>
      </c>
      <c r="AK155" s="22" t="str">
        <f t="shared" si="179"/>
        <v>C4</v>
      </c>
      <c r="AL155" s="22">
        <f t="shared" si="217"/>
        <v>0.31419642857142915</v>
      </c>
      <c r="AN155" s="22">
        <v>149</v>
      </c>
      <c r="AO155" s="23">
        <v>5.4</v>
      </c>
      <c r="AP155" s="23">
        <v>2.2999999999999998</v>
      </c>
      <c r="AQ155" s="23">
        <v>6.2</v>
      </c>
      <c r="AR155" s="23">
        <v>3.4</v>
      </c>
      <c r="AS155" s="24">
        <f t="shared" si="181"/>
        <v>4.6523548873332086</v>
      </c>
      <c r="AT155" s="24">
        <f t="shared" si="182"/>
        <v>1.6693723371375238</v>
      </c>
      <c r="AU155" s="24">
        <f t="shared" si="183"/>
        <v>1.5791391818188669</v>
      </c>
      <c r="AV155" s="24">
        <f t="shared" si="184"/>
        <v>0.6026117977742016</v>
      </c>
      <c r="AW155" s="23">
        <f t="shared" si="185"/>
        <v>0.6026117977742016</v>
      </c>
      <c r="AX155" s="22" t="str">
        <f t="shared" si="186"/>
        <v>C4</v>
      </c>
      <c r="AY155" s="22">
        <f t="shared" si="218"/>
        <v>0.36314097881665525</v>
      </c>
      <c r="BA155" s="22">
        <v>149</v>
      </c>
      <c r="BB155" s="23">
        <v>5.4</v>
      </c>
      <c r="BC155" s="23">
        <v>2.2999999999999998</v>
      </c>
      <c r="BD155" s="23">
        <v>6.2</v>
      </c>
      <c r="BE155" s="23">
        <v>3.4</v>
      </c>
      <c r="BF155" s="24">
        <f t="shared" si="188"/>
        <v>4.6523548873332086</v>
      </c>
      <c r="BG155" s="24">
        <f t="shared" si="189"/>
        <v>1.7695177822836881</v>
      </c>
      <c r="BH155" s="24">
        <f t="shared" si="190"/>
        <v>1.6042911207134454</v>
      </c>
      <c r="BI155" s="24">
        <f t="shared" si="191"/>
        <v>0.61382572835731608</v>
      </c>
      <c r="BJ155" s="23">
        <f t="shared" si="192"/>
        <v>0.61382572835731608</v>
      </c>
      <c r="BK155" s="22" t="str">
        <f t="shared" si="193"/>
        <v>C4</v>
      </c>
      <c r="BL155" s="22">
        <f t="shared" si="219"/>
        <v>0.37678202479338957</v>
      </c>
      <c r="BN155" s="22">
        <v>149</v>
      </c>
      <c r="BO155" s="23">
        <v>5.4</v>
      </c>
      <c r="BP155" s="23">
        <v>2.2999999999999998</v>
      </c>
      <c r="BQ155" s="23">
        <v>6.2</v>
      </c>
      <c r="BR155" s="23">
        <v>3.4</v>
      </c>
      <c r="BS155" s="24">
        <f t="shared" si="195"/>
        <v>4.6523548873332086</v>
      </c>
      <c r="BT155" s="24">
        <f t="shared" si="196"/>
        <v>1.8188352889823081</v>
      </c>
      <c r="BU155" s="24">
        <f t="shared" si="197"/>
        <v>1.541823250217496</v>
      </c>
      <c r="BV155" s="24">
        <f t="shared" si="198"/>
        <v>0.65056686057285118</v>
      </c>
      <c r="BW155" s="23">
        <f t="shared" si="199"/>
        <v>0.65056686057285118</v>
      </c>
      <c r="BX155" s="22" t="str">
        <f t="shared" si="200"/>
        <v>C4</v>
      </c>
      <c r="BY155" s="22">
        <f t="shared" si="220"/>
        <v>0.42323724007561558</v>
      </c>
      <c r="CA155" s="22">
        <v>149</v>
      </c>
      <c r="CB155" s="23">
        <v>5.4</v>
      </c>
      <c r="CC155" s="23">
        <v>2.2999999999999998</v>
      </c>
      <c r="CD155" s="23">
        <v>6.2</v>
      </c>
      <c r="CE155" s="23">
        <v>3.4</v>
      </c>
      <c r="CF155" s="24">
        <f t="shared" si="202"/>
        <v>4.6523548873332086</v>
      </c>
      <c r="CG155" s="24">
        <f t="shared" si="203"/>
        <v>1.8706935772150923</v>
      </c>
      <c r="CH155" s="24">
        <f t="shared" si="204"/>
        <v>1.4860061526502129</v>
      </c>
      <c r="CI155" s="24">
        <f t="shared" si="205"/>
        <v>0.69081900869748714</v>
      </c>
      <c r="CJ155" s="23">
        <f t="shared" si="206"/>
        <v>0.69081900869748714</v>
      </c>
      <c r="CK155" s="22" t="str">
        <f t="shared" si="207"/>
        <v>C4</v>
      </c>
      <c r="CL155" s="22">
        <f t="shared" si="221"/>
        <v>0.4772309027777788</v>
      </c>
      <c r="CN155" s="22">
        <v>149</v>
      </c>
      <c r="CO155" s="23">
        <v>5.4</v>
      </c>
      <c r="CP155" s="23">
        <v>2.2999999999999998</v>
      </c>
      <c r="CQ155" s="23">
        <v>6.2</v>
      </c>
      <c r="CR155" s="23">
        <v>3.4</v>
      </c>
      <c r="CS155" s="24">
        <f t="shared" si="209"/>
        <v>4.6523548873332086</v>
      </c>
      <c r="CT155" s="24">
        <f t="shared" si="210"/>
        <v>1.8706935772150923</v>
      </c>
      <c r="CU155" s="24">
        <f t="shared" si="211"/>
        <v>1.4860061526502129</v>
      </c>
      <c r="CV155" s="24">
        <f t="shared" si="212"/>
        <v>0.69932436007889154</v>
      </c>
      <c r="CW155" s="23">
        <f t="shared" si="213"/>
        <v>0.69932436007889154</v>
      </c>
      <c r="CX155" s="22" t="str">
        <f t="shared" si="214"/>
        <v>C4</v>
      </c>
      <c r="CY155" s="22">
        <f t="shared" si="222"/>
        <v>0.48905456059975116</v>
      </c>
    </row>
    <row r="156" spans="1:103" x14ac:dyDescent="0.35">
      <c r="A156" s="13">
        <v>150</v>
      </c>
      <c r="B156" s="14">
        <v>5.0999999999999996</v>
      </c>
      <c r="C156" s="14">
        <v>1.8</v>
      </c>
      <c r="D156" s="14">
        <v>5.9</v>
      </c>
      <c r="E156" s="14">
        <v>3</v>
      </c>
      <c r="F156" s="15">
        <f t="shared" si="160"/>
        <v>4.1400483088968905</v>
      </c>
      <c r="G156" s="15">
        <f t="shared" si="161"/>
        <v>0.67082039324993625</v>
      </c>
      <c r="H156" s="15">
        <f t="shared" si="162"/>
        <v>1.2449899597988732</v>
      </c>
      <c r="I156" s="15">
        <f t="shared" si="163"/>
        <v>0.76811457478686085</v>
      </c>
      <c r="J156" s="14">
        <f t="shared" si="164"/>
        <v>0.67082039324993625</v>
      </c>
      <c r="K156" s="13" t="str">
        <f t="shared" si="165"/>
        <v>C2</v>
      </c>
      <c r="L156" s="13">
        <f t="shared" si="166"/>
        <v>0.44999999999999912</v>
      </c>
      <c r="N156" s="22">
        <v>150</v>
      </c>
      <c r="O156" s="23">
        <v>5.0999999999999996</v>
      </c>
      <c r="P156" s="23">
        <v>1.8</v>
      </c>
      <c r="Q156" s="23">
        <v>5.9</v>
      </c>
      <c r="R156" s="23">
        <v>3</v>
      </c>
      <c r="S156" s="24">
        <f t="shared" si="167"/>
        <v>4.042717880153889</v>
      </c>
      <c r="T156" s="24">
        <f t="shared" si="168"/>
        <v>0.79521274870102976</v>
      </c>
      <c r="U156" s="24">
        <f t="shared" si="169"/>
        <v>1.6640653753405266</v>
      </c>
      <c r="V156" s="24">
        <f>SQRT((O156-$O$5)^2 + (P156-$P$5)^2 + (Q156-$Q$5)^2 + (R156-$R$5)^2)</f>
        <v>0.71988561182846889</v>
      </c>
      <c r="W156" s="23">
        <f t="shared" si="171"/>
        <v>0.71988561182846889</v>
      </c>
      <c r="X156" s="22" t="str">
        <f t="shared" si="172"/>
        <v>C4</v>
      </c>
      <c r="Y156" s="22">
        <f t="shared" si="216"/>
        <v>0.51823529411764901</v>
      </c>
      <c r="AA156" s="22">
        <v>150</v>
      </c>
      <c r="AB156" s="23">
        <v>5.0999999999999996</v>
      </c>
      <c r="AC156" s="23">
        <v>1.8</v>
      </c>
      <c r="AD156" s="23">
        <v>5.9</v>
      </c>
      <c r="AE156" s="23">
        <v>3</v>
      </c>
      <c r="AF156" s="24">
        <f t="shared" si="174"/>
        <v>4.121761249953078</v>
      </c>
      <c r="AG156" s="24">
        <f t="shared" si="175"/>
        <v>0.89715531416853467</v>
      </c>
      <c r="AH156" s="24">
        <f t="shared" si="176"/>
        <v>1.8376032526869661</v>
      </c>
      <c r="AI156" s="24">
        <f t="shared" si="177"/>
        <v>0.67552889332306454</v>
      </c>
      <c r="AJ156" s="23">
        <f t="shared" si="178"/>
        <v>0.67552889332306454</v>
      </c>
      <c r="AK156" s="22" t="str">
        <f t="shared" si="179"/>
        <v>C4</v>
      </c>
      <c r="AL156" s="22">
        <f t="shared" si="217"/>
        <v>0.45633928571428428</v>
      </c>
      <c r="AN156" s="22">
        <v>150</v>
      </c>
      <c r="AO156" s="23">
        <v>5.0999999999999996</v>
      </c>
      <c r="AP156" s="23">
        <v>1.8</v>
      </c>
      <c r="AQ156" s="23">
        <v>5.9</v>
      </c>
      <c r="AR156" s="23">
        <v>3</v>
      </c>
      <c r="AS156" s="24">
        <f t="shared" si="181"/>
        <v>4.121761249953078</v>
      </c>
      <c r="AT156" s="24">
        <f t="shared" si="182"/>
        <v>0.99297734113120495</v>
      </c>
      <c r="AU156" s="24">
        <f t="shared" si="183"/>
        <v>1.9833508402588693</v>
      </c>
      <c r="AV156" s="24">
        <f t="shared" si="184"/>
        <v>0.60908030394562229</v>
      </c>
      <c r="AW156" s="23">
        <f t="shared" si="185"/>
        <v>0.60908030394562229</v>
      </c>
      <c r="AX156" s="22" t="str">
        <f t="shared" si="186"/>
        <v>C4</v>
      </c>
      <c r="AY156" s="22">
        <f t="shared" si="218"/>
        <v>0.37097881665449162</v>
      </c>
      <c r="BA156" s="22">
        <v>150</v>
      </c>
      <c r="BB156" s="23">
        <v>5.0999999999999996</v>
      </c>
      <c r="BC156" s="23">
        <v>1.8</v>
      </c>
      <c r="BD156" s="23">
        <v>5.9</v>
      </c>
      <c r="BE156" s="23">
        <v>3</v>
      </c>
      <c r="BF156" s="24">
        <f t="shared" si="188"/>
        <v>4.121761249953078</v>
      </c>
      <c r="BG156" s="24">
        <f t="shared" si="189"/>
        <v>1.0922505956218851</v>
      </c>
      <c r="BH156" s="24">
        <f t="shared" si="190"/>
        <v>1.999687475582123</v>
      </c>
      <c r="BI156" s="24">
        <f t="shared" si="191"/>
        <v>0.54768954981376705</v>
      </c>
      <c r="BJ156" s="23">
        <f t="shared" si="192"/>
        <v>0.54768954981376705</v>
      </c>
      <c r="BK156" s="22" t="str">
        <f t="shared" si="193"/>
        <v>C4</v>
      </c>
      <c r="BL156" s="22">
        <f t="shared" si="219"/>
        <v>0.29996384297520684</v>
      </c>
      <c r="BN156" s="22">
        <v>150</v>
      </c>
      <c r="BO156" s="23">
        <v>5.0999999999999996</v>
      </c>
      <c r="BP156" s="23">
        <v>1.8</v>
      </c>
      <c r="BQ156" s="23">
        <v>5.9</v>
      </c>
      <c r="BR156" s="23">
        <v>3</v>
      </c>
      <c r="BS156" s="24">
        <f t="shared" si="195"/>
        <v>4.121761249953078</v>
      </c>
      <c r="BT156" s="24">
        <f t="shared" si="196"/>
        <v>1.14470822937488</v>
      </c>
      <c r="BU156" s="24">
        <f t="shared" si="197"/>
        <v>1.9433089574594193</v>
      </c>
      <c r="BV156" s="24">
        <f t="shared" si="198"/>
        <v>0.50279464741275581</v>
      </c>
      <c r="BW156" s="23">
        <f t="shared" si="199"/>
        <v>0.50279464741275581</v>
      </c>
      <c r="BX156" s="22" t="str">
        <f t="shared" si="200"/>
        <v>C4</v>
      </c>
      <c r="BY156" s="22">
        <f t="shared" si="220"/>
        <v>0.25280245746691743</v>
      </c>
      <c r="CA156" s="22">
        <v>150</v>
      </c>
      <c r="CB156" s="23">
        <v>5.0999999999999996</v>
      </c>
      <c r="CC156" s="23">
        <v>1.8</v>
      </c>
      <c r="CD156" s="23">
        <v>5.9</v>
      </c>
      <c r="CE156" s="23">
        <v>3</v>
      </c>
      <c r="CF156" s="24">
        <f t="shared" si="202"/>
        <v>4.121761249953078</v>
      </c>
      <c r="CG156" s="24">
        <f t="shared" si="203"/>
        <v>1.1894358401059442</v>
      </c>
      <c r="CH156" s="24">
        <f t="shared" si="204"/>
        <v>1.8923719054592394</v>
      </c>
      <c r="CI156" s="24">
        <f>SQRT((CB156-$CB$5)^2 + (CC156-$CC$5)^2 + (CD156-$CD$5)^2 + (CE156-$CE$5)^2)</f>
        <v>0.48620733174690489</v>
      </c>
      <c r="CJ156" s="23">
        <f t="shared" si="206"/>
        <v>0.48620733174690489</v>
      </c>
      <c r="CK156" s="22" t="str">
        <f t="shared" si="207"/>
        <v>C4</v>
      </c>
      <c r="CL156" s="22">
        <f t="shared" si="221"/>
        <v>0.23639756944444482</v>
      </c>
      <c r="CN156" s="22">
        <v>150</v>
      </c>
      <c r="CO156" s="23">
        <v>5.0999999999999996</v>
      </c>
      <c r="CP156" s="23">
        <v>1.8</v>
      </c>
      <c r="CQ156" s="23">
        <v>5.9</v>
      </c>
      <c r="CR156" s="23">
        <v>3</v>
      </c>
      <c r="CS156" s="24">
        <f t="shared" si="209"/>
        <v>4.121761249953078</v>
      </c>
      <c r="CT156" s="24">
        <f t="shared" si="210"/>
        <v>1.1894358401059442</v>
      </c>
      <c r="CU156" s="24">
        <f t="shared" si="211"/>
        <v>1.8923719054592394</v>
      </c>
      <c r="CV156" s="24">
        <f>SQRT(($CO156-$CO$5)^2 + ($CP156-$CP$5)^2 + ($CQ156-$CQ$5)^2 + ($CR156-$CR$5)^2)</f>
        <v>0.47838319260515122</v>
      </c>
      <c r="CW156" s="23">
        <f t="shared" si="213"/>
        <v>0.47838319260515122</v>
      </c>
      <c r="CX156" s="22" t="str">
        <f t="shared" si="214"/>
        <v>C4</v>
      </c>
      <c r="CY156" s="22">
        <f t="shared" si="222"/>
        <v>0.2288504789670972</v>
      </c>
    </row>
    <row r="158" spans="1:103" x14ac:dyDescent="0.35">
      <c r="A158" s="11" t="s">
        <v>12</v>
      </c>
      <c r="B158" s="1">
        <f>SUM(L7:L156)</f>
        <v>127.60000000000002</v>
      </c>
      <c r="N158" s="11" t="s">
        <v>12</v>
      </c>
      <c r="O158" s="1">
        <f>SUM(Y7:Y156)</f>
        <v>67.511823207728909</v>
      </c>
      <c r="AA158" s="11" t="s">
        <v>12</v>
      </c>
      <c r="AB158" s="1">
        <f>SUM(AL7:AL156)</f>
        <v>64.692324578424589</v>
      </c>
      <c r="AN158" s="11" t="s">
        <v>12</v>
      </c>
      <c r="AO158" s="1">
        <f>SUM(AY7:AY156)</f>
        <v>62.76757980049927</v>
      </c>
      <c r="BA158" s="11" t="s">
        <v>12</v>
      </c>
      <c r="BB158" s="1">
        <f>SUM(BL7:BL156)</f>
        <v>61.682804442267916</v>
      </c>
      <c r="BN158" s="11" t="s">
        <v>12</v>
      </c>
      <c r="BO158" s="1">
        <f>SUM(BY7:BY156)</f>
        <v>60.982214145403084</v>
      </c>
      <c r="CA158" s="11" t="s">
        <v>12</v>
      </c>
      <c r="CB158" s="1">
        <f>SUM(CL7:CL156)</f>
        <v>60.290391308434899</v>
      </c>
      <c r="CN158" s="11" t="s">
        <v>12</v>
      </c>
      <c r="CO158" s="1">
        <f>SUM(CY7:CY156)</f>
        <v>60.238397857355487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Cluster</vt:lpstr>
      <vt:lpstr>3 Cluster</vt:lpstr>
      <vt:lpstr>4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vidi mauladani</dc:creator>
  <cp:lastModifiedBy>vidi mauladani</cp:lastModifiedBy>
  <dcterms:created xsi:type="dcterms:W3CDTF">2025-05-14T12:26:20Z</dcterms:created>
  <dcterms:modified xsi:type="dcterms:W3CDTF">2025-05-21T20:23:14Z</dcterms:modified>
</cp:coreProperties>
</file>