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C4C3663B-8097-4D30-A7B0-1AF7457AEC8F}" xr6:coauthVersionLast="47" xr6:coauthVersionMax="47" xr10:uidLastSave="{00000000-0000-0000-0000-000000000000}"/>
  <bookViews>
    <workbookView xWindow="-120" yWindow="-120" windowWidth="29040" windowHeight="15720" xr2:uid="{C91D6A3E-6F4C-4055-902C-35391081C50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1" l="1"/>
  <c r="P17" i="1"/>
  <c r="N17" i="1"/>
  <c r="S17" i="1" s="1"/>
  <c r="U17" i="1" s="1"/>
  <c r="R71" i="1"/>
  <c r="P71" i="1"/>
  <c r="N71" i="1"/>
  <c r="S71" i="1" s="1"/>
  <c r="U71" i="1" s="1"/>
  <c r="R80" i="1"/>
  <c r="P80" i="1"/>
  <c r="N80" i="1"/>
  <c r="S80" i="1" s="1"/>
  <c r="U80" i="1" s="1"/>
  <c r="R79" i="1"/>
  <c r="P79" i="1"/>
  <c r="N79" i="1"/>
  <c r="S79" i="1" s="1"/>
  <c r="U79" i="1" s="1"/>
  <c r="R78" i="1"/>
  <c r="P78" i="1"/>
  <c r="N78" i="1"/>
  <c r="S78" i="1" s="1"/>
  <c r="U78" i="1" s="1"/>
  <c r="R77" i="1"/>
  <c r="P77" i="1"/>
  <c r="N77" i="1"/>
  <c r="Q77" i="1" s="1"/>
  <c r="R76" i="1"/>
  <c r="P76" i="1"/>
  <c r="N76" i="1"/>
  <c r="Q76" i="1" s="1"/>
  <c r="R75" i="1"/>
  <c r="P75" i="1"/>
  <c r="N75" i="1"/>
  <c r="Q75" i="1" s="1"/>
  <c r="R69" i="1"/>
  <c r="P69" i="1"/>
  <c r="N69" i="1"/>
  <c r="S69" i="1" s="1"/>
  <c r="U69" i="1" s="1"/>
  <c r="R68" i="1"/>
  <c r="P68" i="1"/>
  <c r="N68" i="1"/>
  <c r="S68" i="1" s="1"/>
  <c r="U68" i="1" s="1"/>
  <c r="R67" i="1"/>
  <c r="P67" i="1"/>
  <c r="N67" i="1"/>
  <c r="S67" i="1" s="1"/>
  <c r="U67" i="1" s="1"/>
  <c r="R66" i="1"/>
  <c r="P66" i="1"/>
  <c r="N66" i="1"/>
  <c r="S66" i="1" s="1"/>
  <c r="U66" i="1" s="1"/>
  <c r="R65" i="1"/>
  <c r="P65" i="1"/>
  <c r="N65" i="1"/>
  <c r="S65" i="1" s="1"/>
  <c r="U65" i="1" s="1"/>
  <c r="R64" i="1"/>
  <c r="P64" i="1"/>
  <c r="N64" i="1"/>
  <c r="Q64" i="1" s="1"/>
  <c r="R59" i="1"/>
  <c r="P59" i="1"/>
  <c r="N59" i="1"/>
  <c r="Q59" i="1" s="1"/>
  <c r="R55" i="1"/>
  <c r="P55" i="1"/>
  <c r="N55" i="1"/>
  <c r="S55" i="1" s="1"/>
  <c r="U55" i="1" s="1"/>
  <c r="R54" i="1"/>
  <c r="P54" i="1"/>
  <c r="N54" i="1"/>
  <c r="S54" i="1" s="1"/>
  <c r="U54" i="1" s="1"/>
  <c r="R53" i="1"/>
  <c r="P53" i="1"/>
  <c r="N53" i="1"/>
  <c r="S53" i="1" s="1"/>
  <c r="U53" i="1" s="1"/>
  <c r="R51" i="1"/>
  <c r="P51" i="1"/>
  <c r="N51" i="1"/>
  <c r="Q51" i="1" s="1"/>
  <c r="R50" i="1"/>
  <c r="P50" i="1"/>
  <c r="N50" i="1"/>
  <c r="S50" i="1" s="1"/>
  <c r="U50" i="1" s="1"/>
  <c r="R49" i="1"/>
  <c r="P49" i="1"/>
  <c r="N49" i="1"/>
  <c r="S49" i="1" s="1"/>
  <c r="U49" i="1" s="1"/>
  <c r="R46" i="1"/>
  <c r="P46" i="1"/>
  <c r="N46" i="1"/>
  <c r="S46" i="1" s="1"/>
  <c r="U46" i="1" s="1"/>
  <c r="R45" i="1"/>
  <c r="Q45" i="1"/>
  <c r="P45" i="1"/>
  <c r="N45" i="1"/>
  <c r="S45" i="1" s="1"/>
  <c r="U45" i="1" s="1"/>
  <c r="R44" i="1"/>
  <c r="P44" i="1"/>
  <c r="N44" i="1"/>
  <c r="Q44" i="1" s="1"/>
  <c r="R43" i="1"/>
  <c r="P43" i="1"/>
  <c r="N43" i="1"/>
  <c r="S43" i="1" s="1"/>
  <c r="U43" i="1" s="1"/>
  <c r="R42" i="1"/>
  <c r="P42" i="1"/>
  <c r="N42" i="1"/>
  <c r="S42" i="1" s="1"/>
  <c r="U42" i="1" s="1"/>
  <c r="R41" i="1"/>
  <c r="P41" i="1"/>
  <c r="N41" i="1"/>
  <c r="Q41" i="1" s="1"/>
  <c r="R40" i="1"/>
  <c r="P40" i="1"/>
  <c r="N40" i="1"/>
  <c r="Q40" i="1" s="1"/>
  <c r="R39" i="1"/>
  <c r="P39" i="1"/>
  <c r="N39" i="1"/>
  <c r="S39" i="1" s="1"/>
  <c r="U39" i="1" s="1"/>
  <c r="R38" i="1"/>
  <c r="P38" i="1"/>
  <c r="N38" i="1"/>
  <c r="S38" i="1" s="1"/>
  <c r="U38" i="1" s="1"/>
  <c r="R37" i="1"/>
  <c r="P37" i="1"/>
  <c r="N37" i="1"/>
  <c r="Q37" i="1" s="1"/>
  <c r="R36" i="1"/>
  <c r="P36" i="1"/>
  <c r="N36" i="1"/>
  <c r="S36" i="1" s="1"/>
  <c r="U36" i="1" s="1"/>
  <c r="R35" i="1"/>
  <c r="P35" i="1"/>
  <c r="N35" i="1"/>
  <c r="S35" i="1" s="1"/>
  <c r="U35" i="1" s="1"/>
  <c r="R34" i="1"/>
  <c r="P34" i="1"/>
  <c r="N34" i="1"/>
  <c r="Q34" i="1" s="1"/>
  <c r="R33" i="1"/>
  <c r="P33" i="1"/>
  <c r="N33" i="1"/>
  <c r="Q33" i="1" s="1"/>
  <c r="R32" i="1"/>
  <c r="Q32" i="1"/>
  <c r="P32" i="1"/>
  <c r="N32" i="1"/>
  <c r="S32" i="1" s="1"/>
  <c r="U32" i="1" s="1"/>
  <c r="R31" i="1"/>
  <c r="Q31" i="1"/>
  <c r="P31" i="1"/>
  <c r="N31" i="1"/>
  <c r="S31" i="1" s="1"/>
  <c r="U31" i="1" s="1"/>
  <c r="R30" i="1"/>
  <c r="P30" i="1"/>
  <c r="N30" i="1"/>
  <c r="Q30" i="1" s="1"/>
  <c r="R29" i="1"/>
  <c r="P29" i="1"/>
  <c r="N29" i="1"/>
  <c r="Q29" i="1" s="1"/>
  <c r="R28" i="1"/>
  <c r="P28" i="1"/>
  <c r="N28" i="1"/>
  <c r="S28" i="1" s="1"/>
  <c r="U28" i="1" s="1"/>
  <c r="R27" i="1"/>
  <c r="P27" i="1"/>
  <c r="N27" i="1"/>
  <c r="S27" i="1" s="1"/>
  <c r="U27" i="1" s="1"/>
  <c r="R26" i="1"/>
  <c r="P26" i="1"/>
  <c r="N26" i="1"/>
  <c r="Q26" i="1" s="1"/>
  <c r="R25" i="1"/>
  <c r="P25" i="1"/>
  <c r="N25" i="1"/>
  <c r="S25" i="1" s="1"/>
  <c r="U25" i="1" s="1"/>
  <c r="R24" i="1"/>
  <c r="P24" i="1"/>
  <c r="N24" i="1"/>
  <c r="Q24" i="1" s="1"/>
  <c r="R23" i="1"/>
  <c r="P23" i="1"/>
  <c r="N23" i="1"/>
  <c r="S23" i="1" s="1"/>
  <c r="U23" i="1" s="1"/>
  <c r="R22" i="1"/>
  <c r="P22" i="1"/>
  <c r="N22" i="1"/>
  <c r="S22" i="1" s="1"/>
  <c r="U22" i="1" s="1"/>
  <c r="R16" i="1"/>
  <c r="Q16" i="1"/>
  <c r="P16" i="1"/>
  <c r="N16" i="1"/>
  <c r="S16" i="1" s="1"/>
  <c r="U16" i="1" s="1"/>
  <c r="R15" i="1"/>
  <c r="Q15" i="1"/>
  <c r="P15" i="1"/>
  <c r="N15" i="1"/>
  <c r="S15" i="1" s="1"/>
  <c r="U15" i="1" s="1"/>
  <c r="R14" i="1"/>
  <c r="P14" i="1"/>
  <c r="N14" i="1"/>
  <c r="S14" i="1" s="1"/>
  <c r="U14" i="1" s="1"/>
  <c r="R13" i="1"/>
  <c r="P13" i="1"/>
  <c r="N13" i="1"/>
  <c r="Q13" i="1" s="1"/>
  <c r="R12" i="1"/>
  <c r="P12" i="1"/>
  <c r="N12" i="1"/>
  <c r="S12" i="1" s="1"/>
  <c r="U12" i="1" s="1"/>
  <c r="S2" i="1"/>
  <c r="U2" i="1" s="1"/>
  <c r="R2" i="1"/>
  <c r="Q2" i="1"/>
  <c r="P2" i="1"/>
  <c r="O2" i="1"/>
  <c r="N2" i="1"/>
  <c r="Q28" i="1" l="1"/>
  <c r="Q12" i="1"/>
  <c r="Q65" i="1"/>
  <c r="Q66" i="1"/>
  <c r="Q67" i="1"/>
  <c r="Q68" i="1"/>
  <c r="Q17" i="1"/>
  <c r="O15" i="1"/>
  <c r="Q25" i="1"/>
  <c r="O30" i="1"/>
  <c r="Q50" i="1"/>
  <c r="Q14" i="1"/>
  <c r="S30" i="1"/>
  <c r="U30" i="1" s="1"/>
  <c r="Q39" i="1"/>
  <c r="Q38" i="1"/>
  <c r="Q79" i="1"/>
  <c r="Q55" i="1"/>
  <c r="O17" i="1"/>
  <c r="O64" i="1"/>
  <c r="S64" i="1"/>
  <c r="U64" i="1" s="1"/>
  <c r="O50" i="1"/>
  <c r="S59" i="1"/>
  <c r="U59" i="1" s="1"/>
  <c r="O59" i="1"/>
  <c r="O54" i="1"/>
  <c r="Q54" i="1"/>
  <c r="Q53" i="1"/>
  <c r="S51" i="1"/>
  <c r="U51" i="1" s="1"/>
  <c r="O51" i="1"/>
  <c r="Q49" i="1"/>
  <c r="Q80" i="1"/>
  <c r="O76" i="1"/>
  <c r="S76" i="1"/>
  <c r="U76" i="1" s="1"/>
  <c r="O75" i="1"/>
  <c r="S75" i="1"/>
  <c r="U75" i="1" s="1"/>
  <c r="O77" i="1"/>
  <c r="S77" i="1"/>
  <c r="U77" i="1" s="1"/>
  <c r="Q78" i="1"/>
  <c r="O79" i="1"/>
  <c r="O80" i="1"/>
  <c r="Q71" i="1"/>
  <c r="O68" i="1"/>
  <c r="Q69" i="1"/>
  <c r="O67" i="1"/>
  <c r="O66" i="1"/>
  <c r="O65" i="1"/>
  <c r="O71" i="1"/>
  <c r="O78" i="1"/>
  <c r="O69" i="1"/>
  <c r="O55" i="1"/>
  <c r="O53" i="1"/>
  <c r="O49" i="1"/>
  <c r="Q46" i="1"/>
  <c r="O46" i="1"/>
  <c r="Q43" i="1"/>
  <c r="Q42" i="1"/>
  <c r="O43" i="1"/>
  <c r="O42" i="1"/>
  <c r="O45" i="1"/>
  <c r="O44" i="1"/>
  <c r="S44" i="1"/>
  <c r="U44" i="1" s="1"/>
  <c r="S41" i="1"/>
  <c r="U41" i="1" s="1"/>
  <c r="O41" i="1"/>
  <c r="O37" i="1"/>
  <c r="S37" i="1"/>
  <c r="U37" i="1" s="1"/>
  <c r="O40" i="1"/>
  <c r="S40" i="1"/>
  <c r="U40" i="1" s="1"/>
  <c r="O39" i="1"/>
  <c r="O38" i="1"/>
  <c r="Q35" i="1"/>
  <c r="Q36" i="1"/>
  <c r="Q27" i="1"/>
  <c r="O26" i="1"/>
  <c r="S26" i="1"/>
  <c r="U26" i="1" s="1"/>
  <c r="S34" i="1"/>
  <c r="U34" i="1" s="1"/>
  <c r="O34" i="1"/>
  <c r="S29" i="1"/>
  <c r="U29" i="1" s="1"/>
  <c r="S33" i="1"/>
  <c r="U33" i="1" s="1"/>
  <c r="O28" i="1"/>
  <c r="O32" i="1"/>
  <c r="O36" i="1"/>
  <c r="O29" i="1"/>
  <c r="O33" i="1"/>
  <c r="O27" i="1"/>
  <c r="O31" i="1"/>
  <c r="O35" i="1"/>
  <c r="Q23" i="1"/>
  <c r="Q22" i="1"/>
  <c r="O25" i="1"/>
  <c r="O24" i="1"/>
  <c r="S24" i="1"/>
  <c r="U24" i="1" s="1"/>
  <c r="O23" i="1"/>
  <c r="O22" i="1"/>
  <c r="O16" i="1"/>
  <c r="O13" i="1"/>
  <c r="S13" i="1"/>
  <c r="U13" i="1" s="1"/>
  <c r="O14" i="1"/>
  <c r="O12" i="1"/>
</calcChain>
</file>

<file path=xl/sharedStrings.xml><?xml version="1.0" encoding="utf-8"?>
<sst xmlns="http://schemas.openxmlformats.org/spreadsheetml/2006/main" count="314" uniqueCount="197">
  <si>
    <r>
      <rPr>
        <b/>
        <sz val="7.5"/>
        <color rgb="FFFFFFFF"/>
        <rFont val="Tahoma"/>
        <family val="2"/>
      </rPr>
      <t>SKU</t>
    </r>
  </si>
  <si>
    <r>
      <rPr>
        <b/>
        <sz val="7.5"/>
        <color rgb="FFFFFFFF"/>
        <rFont val="Tahoma"/>
        <family val="2"/>
      </rPr>
      <t>SABOR</t>
    </r>
  </si>
  <si>
    <t>CATEGORIA</t>
  </si>
  <si>
    <r>
      <rPr>
        <sz val="6.5"/>
        <color rgb="FF231F20"/>
        <rFont val="Verdana"/>
        <family val="2"/>
      </rPr>
      <t>030K</t>
    </r>
  </si>
  <si>
    <r>
      <rPr>
        <sz val="6.5"/>
        <color rgb="FF231F20"/>
        <rFont val="Verdana"/>
        <family val="2"/>
      </rPr>
      <t xml:space="preserve">Herbalife </t>
    </r>
    <r>
      <rPr>
        <sz val="6.5"/>
        <rFont val="Verdana"/>
        <family val="2"/>
      </rPr>
      <t>Número 1</t>
    </r>
  </si>
  <si>
    <r>
      <rPr>
        <sz val="5.5"/>
        <color rgb="FF231F20"/>
        <rFont val="Verdana"/>
        <family val="2"/>
      </rPr>
      <t>Arroz con leche</t>
    </r>
  </si>
  <si>
    <t>BATIDOS</t>
  </si>
  <si>
    <r>
      <rPr>
        <sz val="6.5"/>
        <color rgb="FF231F20"/>
        <rFont val="Verdana"/>
        <family val="2"/>
      </rPr>
      <t>049K</t>
    </r>
  </si>
  <si>
    <r>
      <rPr>
        <sz val="5.5"/>
        <color rgb="FF231F20"/>
        <rFont val="Verdana"/>
        <family val="2"/>
      </rPr>
      <t>Coco</t>
    </r>
  </si>
  <si>
    <r>
      <rPr>
        <sz val="5.5"/>
        <color rgb="FF231F20"/>
        <rFont val="Verdana"/>
        <family val="2"/>
      </rPr>
      <t>Choco Avellana</t>
    </r>
  </si>
  <si>
    <r>
      <rPr>
        <sz val="5.5"/>
        <color rgb="FF231F20"/>
        <rFont val="Verdana"/>
        <family val="2"/>
      </rPr>
      <t>Plátano</t>
    </r>
  </si>
  <si>
    <r>
      <rPr>
        <sz val="5.5"/>
        <color rgb="FF231F20"/>
        <rFont val="Verdana"/>
        <family val="2"/>
      </rPr>
      <t>Vainilla</t>
    </r>
  </si>
  <si>
    <r>
      <rPr>
        <sz val="5.5"/>
        <color rgb="FF231F20"/>
        <rFont val="Verdana"/>
        <family val="2"/>
      </rPr>
      <t>Fresa</t>
    </r>
  </si>
  <si>
    <r>
      <rPr>
        <sz val="5.5"/>
        <color rgb="FF231F20"/>
        <rFont val="Verdana"/>
        <family val="2"/>
      </rPr>
      <t>Piña Colada</t>
    </r>
  </si>
  <si>
    <r>
      <rPr>
        <sz val="5.5"/>
        <color rgb="FF231F20"/>
        <rFont val="Verdana"/>
        <family val="2"/>
      </rPr>
      <t>Cookies S Cream</t>
    </r>
  </si>
  <si>
    <r>
      <rPr>
        <sz val="5.5"/>
        <color rgb="FF231F20"/>
        <rFont val="Verdana"/>
        <family val="2"/>
      </rPr>
      <t>Frutas Tropicales</t>
    </r>
  </si>
  <si>
    <r>
      <rPr>
        <sz val="5.5"/>
        <color rgb="FF231F20"/>
        <rFont val="Verdana"/>
        <family val="2"/>
      </rPr>
      <t>Dulce de Leche</t>
    </r>
  </si>
  <si>
    <r>
      <rPr>
        <sz val="6.5"/>
        <color rgb="FF231F20"/>
        <rFont val="Verdana"/>
        <family val="2"/>
      </rPr>
      <t>Herbal Aloe Concentrado</t>
    </r>
  </si>
  <si>
    <r>
      <rPr>
        <sz val="5.5"/>
        <color rgb="FF231F20"/>
        <rFont val="Verdana"/>
        <family val="2"/>
      </rPr>
      <t>473 ml Original</t>
    </r>
  </si>
  <si>
    <t>BEBIDAS DE ALOE</t>
  </si>
  <si>
    <r>
      <rPr>
        <sz val="5.5"/>
        <color rgb="FF231F20"/>
        <rFont val="Verdana"/>
        <family val="2"/>
      </rPr>
      <t>473 ml Mango</t>
    </r>
  </si>
  <si>
    <r>
      <rPr>
        <sz val="5.5"/>
        <color rgb="FF231F20"/>
        <rFont val="Verdana"/>
        <family val="2"/>
      </rPr>
      <t>473 ml Mandarina</t>
    </r>
  </si>
  <si>
    <r>
      <rPr>
        <sz val="5.5"/>
        <color rgb="FF231F20"/>
        <rFont val="Verdana"/>
        <family val="2"/>
      </rPr>
      <t>473 ml Uva</t>
    </r>
  </si>
  <si>
    <r>
      <rPr>
        <sz val="6.5"/>
        <color rgb="FF231F20"/>
        <rFont val="Verdana"/>
        <family val="2"/>
      </rPr>
      <t>214M</t>
    </r>
  </si>
  <si>
    <r>
      <rPr>
        <sz val="6.5"/>
        <color rgb="FF231F20"/>
        <rFont val="Verdana"/>
        <family val="2"/>
      </rPr>
      <t>Beverage Enhancers Drink Mix</t>
    </r>
  </si>
  <si>
    <r>
      <rPr>
        <sz val="5.5"/>
        <color rgb="FF231F20"/>
        <rFont val="Verdana"/>
        <family val="2"/>
      </rPr>
      <t>124 g Sandía</t>
    </r>
  </si>
  <si>
    <t>BEVERAGE ENHANCERS</t>
  </si>
  <si>
    <r>
      <rPr>
        <sz val="6.5"/>
        <color rgb="FF231F20"/>
        <rFont val="Verdana"/>
        <family val="2"/>
      </rPr>
      <t>203M</t>
    </r>
  </si>
  <si>
    <r>
      <rPr>
        <sz val="5.5"/>
        <color rgb="FF231F20"/>
        <rFont val="Verdana"/>
        <family val="2"/>
      </rPr>
      <t>124 g Piña</t>
    </r>
  </si>
  <si>
    <r>
      <rPr>
        <sz val="6.5"/>
        <color rgb="FF231F20"/>
        <rFont val="Verdana"/>
        <family val="2"/>
      </rPr>
      <t>177M</t>
    </r>
  </si>
  <si>
    <r>
      <rPr>
        <sz val="5.5"/>
        <color rgb="FF231F20"/>
        <rFont val="Verdana"/>
        <family val="2"/>
      </rPr>
      <t>124 g Explosión Azul</t>
    </r>
  </si>
  <si>
    <r>
      <rPr>
        <sz val="6.5"/>
        <color rgb="FF231F20"/>
        <rFont val="Verdana"/>
        <family val="2"/>
      </rPr>
      <t>282M</t>
    </r>
  </si>
  <si>
    <r>
      <rPr>
        <sz val="6.5"/>
        <color rgb="FF231F20"/>
        <rFont val="Verdana"/>
        <family val="2"/>
      </rPr>
      <t>Beverage Enhancers Creamy Flavoring Mix</t>
    </r>
  </si>
  <si>
    <r>
      <rPr>
        <sz val="5.5"/>
        <color rgb="FF231F20"/>
        <rFont val="Verdana"/>
        <family val="2"/>
      </rPr>
      <t>259 g Pastel de Queso</t>
    </r>
  </si>
  <si>
    <r>
      <rPr>
        <sz val="6.5"/>
        <color rgb="FF231F20"/>
        <rFont val="Verdana"/>
        <family val="2"/>
      </rPr>
      <t>208K</t>
    </r>
  </si>
  <si>
    <r>
      <rPr>
        <sz val="6.5"/>
        <color rgb="FF231F20"/>
        <rFont val="Verdana"/>
        <family val="2"/>
      </rPr>
      <t>LIFTOFF</t>
    </r>
  </si>
  <si>
    <r>
      <rPr>
        <sz val="5.5"/>
        <color rgb="FF231F20"/>
        <rFont val="Verdana"/>
        <family val="2"/>
      </rPr>
      <t>Granada</t>
    </r>
  </si>
  <si>
    <t>BEBIDA ADICIONADA CON CAFEÍNA</t>
  </si>
  <si>
    <r>
      <rPr>
        <sz val="6.5"/>
        <color rgb="FF231F20"/>
        <rFont val="Verdana"/>
        <family val="2"/>
      </rPr>
      <t>205K</t>
    </r>
  </si>
  <si>
    <r>
      <rPr>
        <sz val="5.5"/>
        <color rgb="FF231F20"/>
        <rFont val="Verdana"/>
        <family val="2"/>
      </rPr>
      <t>Naranja</t>
    </r>
  </si>
  <si>
    <r>
      <rPr>
        <sz val="6.5"/>
        <color rgb="FF231F20"/>
        <rFont val="Verdana"/>
        <family val="2"/>
      </rPr>
      <t>207K</t>
    </r>
  </si>
  <si>
    <r>
      <rPr>
        <sz val="6.5"/>
        <color rgb="FF231F20"/>
        <rFont val="Verdana"/>
        <family val="2"/>
      </rPr>
      <t>044K</t>
    </r>
  </si>
  <si>
    <r>
      <rPr>
        <sz val="6.5"/>
        <color rgb="FF231F20"/>
        <rFont val="Verdana"/>
        <family val="2"/>
      </rPr>
      <t>Infusión Herbal</t>
    </r>
  </si>
  <si>
    <r>
      <rPr>
        <sz val="5.5"/>
        <color rgb="FF231F20"/>
        <rFont val="Verdana"/>
        <family val="2"/>
      </rPr>
      <t>48 g Menta</t>
    </r>
  </si>
  <si>
    <t>TÉS</t>
  </si>
  <si>
    <r>
      <rPr>
        <sz val="6.5"/>
        <color rgb="FF231F20"/>
        <rFont val="Verdana"/>
        <family val="2"/>
      </rPr>
      <t>Thermojetics Concentrado de Hierbas</t>
    </r>
  </si>
  <si>
    <r>
      <rPr>
        <sz val="5.5"/>
        <color rgb="FF231F20"/>
        <rFont val="Verdana"/>
        <family val="2"/>
      </rPr>
      <t>102 g Original</t>
    </r>
  </si>
  <si>
    <r>
      <rPr>
        <sz val="5.5"/>
        <color rgb="FF231F20"/>
        <rFont val="Verdana"/>
        <family val="2"/>
      </rPr>
      <t>51 g Original</t>
    </r>
  </si>
  <si>
    <r>
      <rPr>
        <sz val="5.5"/>
        <color rgb="FF231F20"/>
        <rFont val="Verdana"/>
        <family val="2"/>
      </rPr>
      <t>51 g Chai</t>
    </r>
  </si>
  <si>
    <r>
      <rPr>
        <sz val="5.5"/>
        <color rgb="FF231F20"/>
        <rFont val="Verdana"/>
        <family val="2"/>
      </rPr>
      <t>51 g Limón</t>
    </r>
  </si>
  <si>
    <r>
      <rPr>
        <sz val="6.5"/>
        <color rgb="FF231F20"/>
        <rFont val="Verdana"/>
        <family val="2"/>
      </rPr>
      <t>Té Verde</t>
    </r>
  </si>
  <si>
    <r>
      <rPr>
        <sz val="5.5"/>
        <color rgb="FF231F20"/>
        <rFont val="Verdana"/>
        <family val="2"/>
      </rPr>
      <t>48 g Granada</t>
    </r>
  </si>
  <si>
    <r>
      <rPr>
        <sz val="6.5"/>
        <color rgb="FF231F20"/>
        <rFont val="Verdana"/>
        <family val="2"/>
      </rPr>
      <t>N-R-G Té</t>
    </r>
  </si>
  <si>
    <r>
      <rPr>
        <sz val="5.5"/>
        <color rgb="FF231F20"/>
        <rFont val="Verdana"/>
        <family val="2"/>
      </rPr>
      <t>60 g Original</t>
    </r>
  </si>
  <si>
    <r>
      <rPr>
        <sz val="5.5"/>
        <color rgb="FF231F20"/>
        <rFont val="Verdana"/>
        <family val="2"/>
      </rPr>
      <t>60 g Manzana Verde</t>
    </r>
  </si>
  <si>
    <r>
      <rPr>
        <sz val="6.5"/>
        <color rgb="FF231F20"/>
        <rFont val="Verdana"/>
        <family val="2"/>
      </rPr>
      <t>Proteína en Polvo</t>
    </r>
  </si>
  <si>
    <r>
      <rPr>
        <sz val="5.5"/>
        <color rgb="FF231F20"/>
        <rFont val="Verdana"/>
        <family val="2"/>
      </rPr>
      <t>Original</t>
    </r>
  </si>
  <si>
    <t>PROTEÍNA EN POLVO</t>
  </si>
  <si>
    <r>
      <rPr>
        <sz val="5.5"/>
        <color rgb="FF231F20"/>
        <rFont val="Verdana"/>
        <family val="2"/>
      </rPr>
      <t>Frutos Rojos</t>
    </r>
  </si>
  <si>
    <r>
      <rPr>
        <sz val="6.5"/>
        <color rgb="FF231F20"/>
        <rFont val="Verdana"/>
        <family val="2"/>
      </rPr>
      <t>Gold (antes Thermojetics Gold)</t>
    </r>
  </si>
  <si>
    <r>
      <rPr>
        <sz val="5.5"/>
        <color rgb="FF231F20"/>
        <rFont val="Verdana"/>
        <family val="2"/>
      </rPr>
      <t>Chocolate</t>
    </r>
  </si>
  <si>
    <r>
      <rPr>
        <sz val="6.5"/>
        <color rgb="FF231F20"/>
        <rFont val="Verdana"/>
        <family val="2"/>
      </rPr>
      <t>289K</t>
    </r>
  </si>
  <si>
    <r>
      <rPr>
        <sz val="5.5"/>
        <color rgb="FF231F20"/>
        <rFont val="Verdana"/>
        <family val="2"/>
      </rPr>
      <t>Cacahuate</t>
    </r>
  </si>
  <si>
    <r>
      <rPr>
        <sz val="6.5"/>
        <color rgb="FF231F20"/>
        <rFont val="Verdana"/>
        <family val="2"/>
      </rPr>
      <t>Protein Mix (antes Polvo para Preparar Bebidas)</t>
    </r>
  </si>
  <si>
    <r>
      <rPr>
        <sz val="5.5"/>
        <color rgb="FF231F20"/>
        <rFont val="Verdana"/>
        <family val="2"/>
      </rPr>
      <t>Ponche de Frutas</t>
    </r>
  </si>
  <si>
    <r>
      <rPr>
        <sz val="5.5"/>
        <color rgb="FF231F20"/>
        <rFont val="Verdana"/>
        <family val="2"/>
      </rPr>
      <t>Durazno Mango</t>
    </r>
  </si>
  <si>
    <r>
      <rPr>
        <sz val="6.5"/>
        <color rgb="FF231F20"/>
        <rFont val="Verdana"/>
        <family val="2"/>
      </rPr>
      <t>Xtra-Shake</t>
    </r>
  </si>
  <si>
    <r>
      <rPr>
        <sz val="5.5"/>
        <color rgb="FF231F20"/>
        <rFont val="Verdana"/>
        <family val="2"/>
      </rPr>
      <t>Nuez</t>
    </r>
  </si>
  <si>
    <t>CONSISTENCIA Y CREMOSIDAD PARA TU BATIDO</t>
  </si>
  <si>
    <r>
      <rPr>
        <sz val="6.5"/>
        <color rgb="FF231F20"/>
        <rFont val="Verdana"/>
        <family val="2"/>
      </rPr>
      <t>Prolessa Duo</t>
    </r>
  </si>
  <si>
    <t>OTROS NUTRIENTES</t>
  </si>
  <si>
    <r>
      <rPr>
        <sz val="6.5"/>
        <color rgb="FF231F20"/>
        <rFont val="Verdana"/>
        <family val="2"/>
      </rPr>
      <t>TC Formula</t>
    </r>
  </si>
  <si>
    <r>
      <rPr>
        <sz val="6.5"/>
        <color rgb="FF231F20"/>
        <rFont val="Verdana"/>
        <family val="2"/>
      </rPr>
      <t>344K</t>
    </r>
  </si>
  <si>
    <r>
      <rPr>
        <sz val="6.5"/>
        <color rgb="FF231F20"/>
        <rFont val="Verdana"/>
        <family val="2"/>
      </rPr>
      <t>Natural-G (antes Anti-Snack)</t>
    </r>
  </si>
  <si>
    <r>
      <rPr>
        <sz val="6.5"/>
        <color rgb="FF231F20"/>
        <rFont val="Verdana"/>
        <family val="2"/>
      </rPr>
      <t>Probiotic Advantage</t>
    </r>
  </si>
  <si>
    <t>FIBRA</t>
  </si>
  <si>
    <r>
      <rPr>
        <sz val="6.5"/>
        <color rgb="FF231F20"/>
        <rFont val="Verdana"/>
        <family val="2"/>
      </rPr>
      <t>Active Fiber Complex Select</t>
    </r>
  </si>
  <si>
    <r>
      <rPr>
        <sz val="5.5"/>
        <color rgb="FF231F20"/>
        <rFont val="Verdana"/>
        <family val="2"/>
      </rPr>
      <t>Piña-Coco</t>
    </r>
  </si>
  <si>
    <r>
      <rPr>
        <sz val="6.5"/>
        <color rgb="FF231F20"/>
        <rFont val="Verdana"/>
        <family val="2"/>
      </rPr>
      <t>Active Fiber Complex</t>
    </r>
  </si>
  <si>
    <r>
      <rPr>
        <sz val="5.5"/>
        <color rgb="FF231F20"/>
        <rFont val="Verdana"/>
        <family val="2"/>
      </rPr>
      <t>Manzana</t>
    </r>
  </si>
  <si>
    <r>
      <rPr>
        <sz val="6.5"/>
        <color rgb="FF231F20"/>
        <rFont val="Verdana"/>
        <family val="2"/>
      </rPr>
      <t>Thermo-Bond®</t>
    </r>
  </si>
  <si>
    <r>
      <rPr>
        <sz val="6.5"/>
        <color rgb="FF231F20"/>
        <rFont val="Verdana"/>
        <family val="2"/>
      </rPr>
      <t>Niteworks®</t>
    </r>
  </si>
  <si>
    <r>
      <rPr>
        <sz val="5.5"/>
        <color rgb="FF231F20"/>
        <rFont val="Verdana"/>
        <family val="2"/>
      </rPr>
      <t>Naranja-Mango</t>
    </r>
  </si>
  <si>
    <t>PARA ÉL Y ELLA</t>
  </si>
  <si>
    <r>
      <rPr>
        <sz val="5.5"/>
        <color rgb="FF231F20"/>
        <rFont val="Verdana"/>
        <family val="2"/>
      </rPr>
      <t>Limón</t>
    </r>
  </si>
  <si>
    <r>
      <rPr>
        <sz val="6.5"/>
        <color rgb="FF231F20"/>
        <rFont val="Verdana"/>
        <family val="2"/>
      </rPr>
      <t>Betaglucanos</t>
    </r>
  </si>
  <si>
    <r>
      <rPr>
        <sz val="6.5"/>
        <color rgb="FF231F20"/>
        <rFont val="Verdana"/>
        <family val="2"/>
      </rPr>
      <t>Herbalifeline®</t>
    </r>
  </si>
  <si>
    <r>
      <rPr>
        <sz val="6.5"/>
        <color rgb="FF231F20"/>
        <rFont val="Verdana"/>
        <family val="2"/>
      </rPr>
      <t>Garlic Plus</t>
    </r>
  </si>
  <si>
    <r>
      <rPr>
        <sz val="6.5"/>
        <color rgb="FF231F20"/>
        <rFont val="Verdana"/>
        <family val="2"/>
      </rPr>
      <t>Prelox® Azul</t>
    </r>
  </si>
  <si>
    <r>
      <rPr>
        <sz val="6.5"/>
        <color rgb="FF231F20"/>
        <rFont val="Verdana"/>
        <family val="2"/>
      </rPr>
      <t>Herbalife® Pro</t>
    </r>
  </si>
  <si>
    <r>
      <rPr>
        <sz val="5.5"/>
        <color rgb="FF231F20"/>
        <rFont val="Verdana"/>
        <family val="2"/>
      </rPr>
      <t>Miel-Limón y Jengibre</t>
    </r>
  </si>
  <si>
    <t>NUTRIENTES PARA TI</t>
  </si>
  <si>
    <r>
      <rPr>
        <sz val="6.5"/>
        <color rgb="FF231F20"/>
        <rFont val="Verdana"/>
        <family val="2"/>
      </rPr>
      <t>Schizandra Plus</t>
    </r>
  </si>
  <si>
    <r>
      <rPr>
        <sz val="6.5"/>
        <color rgb="FF231F20"/>
        <rFont val="Verdana"/>
        <family val="2"/>
      </rPr>
      <t>Woman's Choice</t>
    </r>
  </si>
  <si>
    <t>NUTRICIÓN PARA LA MUJER</t>
  </si>
  <si>
    <r>
      <rPr>
        <sz val="6.5"/>
        <color rgb="FF231F20"/>
        <rFont val="Verdana"/>
        <family val="2"/>
      </rPr>
      <t>343K</t>
    </r>
  </si>
  <si>
    <r>
      <rPr>
        <sz val="6.5"/>
        <color rgb="FF231F20"/>
        <rFont val="Verdana"/>
        <family val="2"/>
      </rPr>
      <t>Fito Complex (antes Cell-U-Loss®)</t>
    </r>
  </si>
  <si>
    <r>
      <rPr>
        <sz val="6.5"/>
        <color rgb="FF231F20"/>
        <rFont val="Verdana"/>
        <family val="2"/>
      </rPr>
      <t>Xtra-Cal®Advanced</t>
    </r>
  </si>
  <si>
    <r>
      <rPr>
        <sz val="6.5"/>
        <color rgb="FF231F20"/>
        <rFont val="Verdana"/>
        <family val="2"/>
      </rPr>
      <t>Colágeno en Polvo</t>
    </r>
  </si>
  <si>
    <r>
      <rPr>
        <sz val="5.5"/>
        <color rgb="FF231F20"/>
        <rFont val="Verdana"/>
        <family val="2"/>
      </rPr>
      <t>Limonada de Fresa</t>
    </r>
  </si>
  <si>
    <r>
      <rPr>
        <sz val="6.5"/>
        <color rgb="FF231F20"/>
        <rFont val="Verdana"/>
        <family val="2"/>
      </rPr>
      <t>396K</t>
    </r>
  </si>
  <si>
    <r>
      <rPr>
        <sz val="6.5"/>
        <color rgb="FF231F20"/>
        <rFont val="Verdana"/>
        <family val="2"/>
      </rPr>
      <t>Protein Chips</t>
    </r>
  </si>
  <si>
    <r>
      <rPr>
        <sz val="5.5"/>
        <color rgb="FF231F20"/>
        <rFont val="Verdana"/>
        <family val="2"/>
      </rPr>
      <t>Barbacue</t>
    </r>
  </si>
  <si>
    <t>SNACKS CON PROTEÍNA</t>
  </si>
  <si>
    <r>
      <rPr>
        <sz val="6.5"/>
        <color rgb="FF231F20"/>
        <rFont val="Verdana"/>
        <family val="2"/>
      </rPr>
      <t>385K</t>
    </r>
  </si>
  <si>
    <r>
      <rPr>
        <sz val="6.5"/>
        <color rgb="FF231F20"/>
        <rFont val="Verdana"/>
        <family val="2"/>
      </rPr>
      <t>Protein Crunch</t>
    </r>
  </si>
  <si>
    <r>
      <rPr>
        <sz val="6.5"/>
        <color rgb="FF231F20"/>
        <rFont val="Verdana"/>
        <family val="2"/>
      </rPr>
      <t>Barra Deluxe con Proteína</t>
    </r>
  </si>
  <si>
    <r>
      <rPr>
        <sz val="5.5"/>
        <color rgb="FF231F20"/>
        <rFont val="Verdana"/>
        <family val="2"/>
      </rPr>
      <t>Vainilla con Almendra</t>
    </r>
  </si>
  <si>
    <r>
      <rPr>
        <sz val="6.5"/>
        <color rgb="FF231F20"/>
        <rFont val="Verdana"/>
        <family val="2"/>
      </rPr>
      <t>Barras con Proteína</t>
    </r>
  </si>
  <si>
    <r>
      <rPr>
        <sz val="6.5"/>
        <color rgb="FF231F20"/>
        <rFont val="Verdana"/>
        <family val="2"/>
      </rPr>
      <t>Herbalife® Número 2 Multivitaminas, Minerales y Hierbas</t>
    </r>
  </si>
  <si>
    <t>NUTRICIÓN ESPECÍFICA</t>
  </si>
  <si>
    <r>
      <rPr>
        <sz val="6.5"/>
        <color rgb="FF231F20"/>
        <rFont val="Verdana"/>
        <family val="2"/>
      </rPr>
      <t>Herbalife® Número 2 en Polvo/ Multivitaminas, Minerales y Hierbas</t>
    </r>
  </si>
  <si>
    <r>
      <rPr>
        <sz val="6.5"/>
        <color rgb="FF231F20"/>
        <rFont val="Verdana"/>
        <family val="2"/>
      </rPr>
      <t>345K</t>
    </r>
  </si>
  <si>
    <r>
      <rPr>
        <sz val="6.5"/>
        <color rgb="FF231F20"/>
        <rFont val="Verdana"/>
        <family val="2"/>
      </rPr>
      <t>Herbalife Número 3 (antes Cell Activator)</t>
    </r>
  </si>
  <si>
    <r>
      <rPr>
        <sz val="6.5"/>
        <color rgb="FF231F20"/>
        <rFont val="Verdana"/>
        <family val="2"/>
      </rPr>
      <t>Arándano con minerales, vitaminas y luteína</t>
    </r>
  </si>
  <si>
    <r>
      <rPr>
        <sz val="6.5"/>
        <color rgb="FF231F20"/>
        <rFont val="Verdana"/>
        <family val="2"/>
      </rPr>
      <t>101K</t>
    </r>
  </si>
  <si>
    <r>
      <rPr>
        <sz val="6.5"/>
        <color rgb="FF231F20"/>
        <rFont val="Verdana"/>
        <family val="2"/>
      </rPr>
      <t>Balance M</t>
    </r>
  </si>
  <si>
    <r>
      <rPr>
        <sz val="6.5"/>
        <color rgb="FF231F20"/>
        <rFont val="Verdana"/>
        <family val="2"/>
      </rPr>
      <t>386K</t>
    </r>
  </si>
  <si>
    <r>
      <rPr>
        <sz val="6.5"/>
        <color rgb="FF231F20"/>
        <rFont val="Verdana"/>
        <family val="2"/>
      </rPr>
      <t>Creatina</t>
    </r>
  </si>
  <si>
    <t>NUTRICIÓN PARA ATLETAS</t>
  </si>
  <si>
    <r>
      <rPr>
        <sz val="6.5"/>
        <color rgb="FF231F20"/>
        <rFont val="Verdana"/>
        <family val="2"/>
      </rPr>
      <t>024K</t>
    </r>
  </si>
  <si>
    <r>
      <rPr>
        <sz val="6.5"/>
        <color rgb="FF231F20"/>
        <rFont val="Verdana"/>
        <family val="2"/>
      </rPr>
      <t>Herbalife24® BCAAs</t>
    </r>
  </si>
  <si>
    <r>
      <rPr>
        <sz val="5.5"/>
        <color rgb="FF231F20"/>
        <rFont val="Verdana"/>
        <family val="2"/>
      </rPr>
      <t>Manzana Verde</t>
    </r>
  </si>
  <si>
    <r>
      <rPr>
        <sz val="6.5"/>
        <color rgb="FF231F20"/>
        <rFont val="Verdana"/>
        <family val="2"/>
      </rPr>
      <t>Herbalife® Número 1 Sport</t>
    </r>
  </si>
  <si>
    <r>
      <rPr>
        <sz val="6.5"/>
        <color rgb="FF231F20"/>
        <rFont val="Verdana"/>
        <family val="2"/>
      </rPr>
      <t>Strength</t>
    </r>
  </si>
  <si>
    <r>
      <rPr>
        <sz val="6.5"/>
        <color rgb="FF231F20"/>
        <rFont val="Verdana"/>
        <family val="2"/>
      </rPr>
      <t>H24 Enhanced Protein Powder</t>
    </r>
  </si>
  <si>
    <r>
      <rPr>
        <sz val="6.5"/>
        <color rgb="FF231F20"/>
        <rFont val="Verdana"/>
        <family val="2"/>
      </rPr>
      <t>CR7 Drive</t>
    </r>
  </si>
  <si>
    <r>
      <rPr>
        <sz val="5.5"/>
        <color rgb="FF231F20"/>
        <rFont val="Verdana"/>
        <family val="2"/>
      </rPr>
      <t>Açaí</t>
    </r>
  </si>
  <si>
    <r>
      <rPr>
        <sz val="6.5"/>
        <color rgb="FF231F20"/>
        <rFont val="Verdana"/>
        <family val="2"/>
      </rPr>
      <t>Limpiador Cítrico para la piel</t>
    </r>
  </si>
  <si>
    <t>HERBALIFE SKIN</t>
  </si>
  <si>
    <r>
      <rPr>
        <sz val="6.5"/>
        <color rgb="FF231F20"/>
        <rFont val="Verdana"/>
        <family val="2"/>
      </rPr>
      <t>Gel Limpiador de Sábila</t>
    </r>
  </si>
  <si>
    <r>
      <rPr>
        <sz val="6.5"/>
        <color rgb="FF231F20"/>
        <rFont val="Verdana"/>
        <family val="2"/>
      </rPr>
      <t>Tonificador Energizante de Hierbas</t>
    </r>
  </si>
  <si>
    <r>
      <rPr>
        <sz val="6.5"/>
        <color rgb="FF231F20"/>
        <rFont val="Verdana"/>
        <family val="2"/>
      </rPr>
      <t>Sérum Reductor de Líneas de Expresión</t>
    </r>
  </si>
  <si>
    <r>
      <rPr>
        <sz val="6.5"/>
        <color rgb="FF231F20"/>
        <rFont val="Verdana"/>
        <family val="2"/>
      </rPr>
      <t>Crema Hidratante para Contorno de Ojos</t>
    </r>
  </si>
  <si>
    <r>
      <rPr>
        <sz val="6.5"/>
        <color rgb="FF231F20"/>
        <rFont val="Verdana"/>
        <family val="2"/>
      </rPr>
      <t>Gel Reafirmante para Contorno de Ojos</t>
    </r>
  </si>
  <si>
    <r>
      <rPr>
        <sz val="6.5"/>
        <color rgb="FF231F20"/>
        <rFont val="Verdana"/>
        <family val="2"/>
      </rPr>
      <t>Crema Humectante FPS 30</t>
    </r>
  </si>
  <si>
    <r>
      <rPr>
        <sz val="6.5"/>
        <color rgb="FF231F20"/>
        <rFont val="Verdana"/>
        <family val="2"/>
      </rPr>
      <t>Crema Hidratante de Noche</t>
    </r>
  </si>
  <si>
    <r>
      <rPr>
        <sz val="6.5"/>
        <color rgb="FF231F20"/>
        <rFont val="Verdana"/>
        <family val="2"/>
      </rPr>
      <t>Exfoliante con Arándanos para el Cutis</t>
    </r>
  </si>
  <si>
    <r>
      <rPr>
        <sz val="6.5"/>
        <color rgb="FF231F20"/>
        <rFont val="Verdana"/>
        <family val="2"/>
      </rPr>
      <t>Mascarilla Limpiadora de Arcilla con Menta</t>
    </r>
  </si>
  <si>
    <r>
      <rPr>
        <sz val="6.5"/>
        <color rgb="FF231F20"/>
        <rFont val="Verdana"/>
        <family val="2"/>
      </rPr>
      <t>Programa SKIN Básico: Normal / Seco</t>
    </r>
  </si>
  <si>
    <t>PROGRAMAS HERBALIFE SKIN</t>
  </si>
  <si>
    <r>
      <rPr>
        <sz val="6.5"/>
        <color rgb="FF231F20"/>
        <rFont val="Verdana"/>
        <family val="2"/>
      </rPr>
      <t>Programa SKIN Básico: Normal / Graso</t>
    </r>
  </si>
  <si>
    <r>
      <rPr>
        <sz val="6.5"/>
        <color rgb="FF231F20"/>
        <rFont val="Verdana"/>
        <family val="2"/>
      </rPr>
      <t>Programa SKIN Intermedio: Normal / Seco</t>
    </r>
  </si>
  <si>
    <r>
      <rPr>
        <sz val="6.5"/>
        <color rgb="FF231F20"/>
        <rFont val="Verdana"/>
        <family val="2"/>
      </rPr>
      <t>Programa SKIN Intermedio: Normal / Graso</t>
    </r>
  </si>
  <si>
    <r>
      <rPr>
        <sz val="6.5"/>
        <color rgb="FF231F20"/>
        <rFont val="Verdana"/>
        <family val="2"/>
      </rPr>
      <t>Programa SKIN Avanzado: Normal / Seco</t>
    </r>
  </si>
  <si>
    <r>
      <rPr>
        <sz val="6.5"/>
        <color rgb="FF231F20"/>
        <rFont val="Verdana"/>
        <family val="2"/>
      </rPr>
      <t>Programa SKIN Avanzado: Normal / Graso</t>
    </r>
  </si>
  <si>
    <r>
      <rPr>
        <sz val="6.5"/>
        <color rgb="FF231F20"/>
        <rFont val="Verdana"/>
        <family val="2"/>
      </rPr>
      <t>Herbal Aloe Gel Corporal con Aloe</t>
    </r>
  </si>
  <si>
    <t>HERBAL ALOE</t>
  </si>
  <si>
    <t>1.892 L Mango</t>
  </si>
  <si>
    <t>1188</t>
  </si>
  <si>
    <t>Herbal Aloe Concentrado</t>
  </si>
  <si>
    <t>LIFTOFF</t>
  </si>
  <si>
    <t>1829</t>
  </si>
  <si>
    <t>103K</t>
  </si>
  <si>
    <t>NOMBRE_DEL_PRODUCTO</t>
  </si>
  <si>
    <t>PV</t>
  </si>
  <si>
    <t>BASE_DE_GANANCIA</t>
  </si>
  <si>
    <t>PRECIO_DE_VENTA_SUGERIDO</t>
  </si>
  <si>
    <t>132K</t>
  </si>
  <si>
    <t>Moras</t>
  </si>
  <si>
    <t>KIT</t>
  </si>
  <si>
    <t>Kit de Inicio de Cliente Preferente</t>
  </si>
  <si>
    <t>H253</t>
  </si>
  <si>
    <t>0565</t>
  </si>
  <si>
    <t>0909</t>
  </si>
  <si>
    <t>9909</t>
  </si>
  <si>
    <t>413</t>
  </si>
  <si>
    <t>N990</t>
  </si>
  <si>
    <t>Cuota Anual de Servicio para Distribuidores al 50%</t>
  </si>
  <si>
    <t>CUOTA ANUAL</t>
  </si>
  <si>
    <t>H277</t>
  </si>
  <si>
    <t>Kit de Conversion de Cliente Preferente a Distribuidor 16%</t>
  </si>
  <si>
    <t>Cuota Anual de Servicio para Distribuidores del 25% al 42%</t>
  </si>
  <si>
    <t>Cuota Anual de Servicios para Clientes Preferentes</t>
  </si>
  <si>
    <t>PHD Completo (Paquete de Distribuidor Herbalife) Kit Membresia</t>
  </si>
  <si>
    <t>442K</t>
  </si>
  <si>
    <t>Porciones individuales Herbal Aloe Concentrado (30 porciones)</t>
  </si>
  <si>
    <t>15 ml Mandarina</t>
  </si>
  <si>
    <t>483K</t>
  </si>
  <si>
    <t>Porciones individuales Thermojetics Concentrado de Hierbas (15 porciones)</t>
  </si>
  <si>
    <t>1.7 g Original</t>
  </si>
  <si>
    <t>491K</t>
  </si>
  <si>
    <t>Porciones individuales N-R-G Té (15 porciones)</t>
  </si>
  <si>
    <t>1 g Original</t>
  </si>
  <si>
    <t>494K</t>
  </si>
  <si>
    <t>Café Instántaneo</t>
  </si>
  <si>
    <t>CAFÉ</t>
  </si>
  <si>
    <t>PORCIONES</t>
  </si>
  <si>
    <t>CUCHARADAS</t>
  </si>
  <si>
    <t>COSTO/CUCH</t>
  </si>
  <si>
    <t>CUCH X PORCIÓN</t>
  </si>
  <si>
    <t>COSTO/PORCIÓN</t>
  </si>
  <si>
    <t>PV/PORCIÓN</t>
  </si>
  <si>
    <t>PRECIO/CUCH</t>
  </si>
  <si>
    <t>PRECIO/PORCIÓN</t>
  </si>
  <si>
    <t>COSTO INSUMOS CLUB</t>
  </si>
  <si>
    <t>PRECIO PORCIÓN PREPARADA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</si>
</sst>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7.5"/>
      <name val="Tahoma"/>
      <family val="2"/>
    </font>
    <font>
      <b/>
      <sz val="7.5"/>
      <color rgb="FFFFFFFF"/>
      <name val="Tahoma"/>
      <family val="2"/>
    </font>
    <font>
      <b/>
      <sz val="5"/>
      <color rgb="FFFFFFFF"/>
      <name val="Tahoma"/>
      <family val="2"/>
    </font>
    <font>
      <b/>
      <sz val="4.5"/>
      <color rgb="FFFFFFFF"/>
      <name val="Tahoma"/>
      <family val="2"/>
    </font>
    <font>
      <sz val="6.5"/>
      <name val="Verdana"/>
      <family val="2"/>
    </font>
    <font>
      <sz val="6.5"/>
      <color rgb="FF231F20"/>
      <name val="Verdana"/>
      <family val="2"/>
    </font>
    <font>
      <sz val="5.5"/>
      <name val="Verdana"/>
      <family val="2"/>
    </font>
    <font>
      <sz val="5.5"/>
      <color rgb="FF231F20"/>
      <name val="Verdana"/>
      <family val="2"/>
    </font>
    <font>
      <sz val="6.5"/>
      <color rgb="FF000000"/>
      <name val="Times New Roman"/>
      <family val="1"/>
    </font>
    <font>
      <b/>
      <sz val="7.5"/>
      <color theme="0" tint="-4.9989318521683403E-2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80828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9" fillId="0" borderId="0" xfId="0" applyFont="1" applyAlignment="1">
      <alignment horizontal="center" vertical="top"/>
    </xf>
    <xf numFmtId="2" fontId="9" fillId="0" borderId="0" xfId="0" applyNumberFormat="1" applyFont="1" applyAlignment="1">
      <alignment horizontal="center" vertical="top"/>
    </xf>
    <xf numFmtId="2" fontId="2" fillId="2" borderId="3" xfId="0" applyNumberFormat="1" applyFont="1" applyFill="1" applyBorder="1" applyAlignment="1">
      <alignment horizontal="center" vertical="top" shrinkToFit="1"/>
    </xf>
    <xf numFmtId="49" fontId="1" fillId="2" borderId="3" xfId="0" applyNumberFormat="1" applyFont="1" applyFill="1" applyBorder="1" applyAlignment="1">
      <alignment horizontal="center" vertical="top" wrapText="1"/>
    </xf>
    <xf numFmtId="0" fontId="2" fillId="2" borderId="2" xfId="0" applyNumberFormat="1" applyFont="1" applyFill="1" applyBorder="1" applyAlignment="1">
      <alignment horizontal="center" vertical="top" shrinkToFit="1"/>
    </xf>
    <xf numFmtId="49" fontId="5" fillId="3" borderId="4" xfId="0" applyNumberFormat="1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49" fontId="7" fillId="3" borderId="4" xfId="0" applyNumberFormat="1" applyFont="1" applyFill="1" applyBorder="1" applyAlignment="1">
      <alignment horizontal="center" vertical="top" wrapText="1"/>
    </xf>
    <xf numFmtId="2" fontId="6" fillId="3" borderId="4" xfId="0" applyNumberFormat="1" applyFont="1" applyFill="1" applyBorder="1" applyAlignment="1">
      <alignment horizontal="center" vertical="top" shrinkToFit="1"/>
    </xf>
    <xf numFmtId="49" fontId="6" fillId="3" borderId="4" xfId="0" applyNumberFormat="1" applyFont="1" applyFill="1" applyBorder="1" applyAlignment="1">
      <alignment horizontal="center" vertical="top" shrinkToFit="1"/>
    </xf>
    <xf numFmtId="49" fontId="5" fillId="4" borderId="4" xfId="0" applyNumberFormat="1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49" fontId="7" fillId="4" borderId="4" xfId="0" applyNumberFormat="1" applyFont="1" applyFill="1" applyBorder="1" applyAlignment="1">
      <alignment horizontal="center" vertical="top" wrapText="1"/>
    </xf>
    <xf numFmtId="2" fontId="6" fillId="4" borderId="4" xfId="0" applyNumberFormat="1" applyFont="1" applyFill="1" applyBorder="1" applyAlignment="1">
      <alignment horizontal="center" vertical="top" shrinkToFit="1"/>
    </xf>
    <xf numFmtId="49" fontId="6" fillId="4" borderId="4" xfId="0" applyNumberFormat="1" applyFont="1" applyFill="1" applyBorder="1" applyAlignment="1">
      <alignment horizontal="center" vertical="top" shrinkToFit="1"/>
    </xf>
    <xf numFmtId="49" fontId="5" fillId="5" borderId="4" xfId="0" applyNumberFormat="1" applyFont="1" applyFill="1" applyBorder="1" applyAlignment="1">
      <alignment horizontal="left" vertical="top" wrapText="1"/>
    </xf>
    <xf numFmtId="0" fontId="5" fillId="5" borderId="4" xfId="0" applyFont="1" applyFill="1" applyBorder="1" applyAlignment="1">
      <alignment horizontal="left" vertical="top" wrapText="1"/>
    </xf>
    <xf numFmtId="49" fontId="7" fillId="5" borderId="4" xfId="0" applyNumberFormat="1" applyFont="1" applyFill="1" applyBorder="1" applyAlignment="1">
      <alignment horizontal="center" vertical="top" wrapText="1"/>
    </xf>
    <xf numFmtId="2" fontId="6" fillId="5" borderId="4" xfId="0" applyNumberFormat="1" applyFont="1" applyFill="1" applyBorder="1" applyAlignment="1">
      <alignment horizontal="center" vertical="top" shrinkToFit="1"/>
    </xf>
    <xf numFmtId="49" fontId="6" fillId="5" borderId="4" xfId="0" applyNumberFormat="1" applyFont="1" applyFill="1" applyBorder="1" applyAlignment="1">
      <alignment horizontal="center" vertical="top" shrinkToFit="1"/>
    </xf>
    <xf numFmtId="49" fontId="5" fillId="6" borderId="4" xfId="0" applyNumberFormat="1" applyFont="1" applyFill="1" applyBorder="1" applyAlignment="1">
      <alignment horizontal="left" vertical="top" wrapText="1"/>
    </xf>
    <xf numFmtId="0" fontId="5" fillId="6" borderId="4" xfId="0" applyFont="1" applyFill="1" applyBorder="1" applyAlignment="1">
      <alignment horizontal="left" vertical="top" wrapText="1"/>
    </xf>
    <xf numFmtId="49" fontId="7" fillId="6" borderId="4" xfId="0" applyNumberFormat="1" applyFont="1" applyFill="1" applyBorder="1" applyAlignment="1">
      <alignment horizontal="center" vertical="top" wrapText="1"/>
    </xf>
    <xf numFmtId="2" fontId="6" fillId="6" borderId="4" xfId="0" applyNumberFormat="1" applyFont="1" applyFill="1" applyBorder="1" applyAlignment="1">
      <alignment horizontal="center" vertical="top" shrinkToFit="1"/>
    </xf>
    <xf numFmtId="49" fontId="6" fillId="6" borderId="4" xfId="0" applyNumberFormat="1" applyFont="1" applyFill="1" applyBorder="1" applyAlignment="1">
      <alignment horizontal="center" vertical="top" shrinkToFit="1"/>
    </xf>
    <xf numFmtId="49" fontId="5" fillId="7" borderId="4" xfId="0" applyNumberFormat="1" applyFont="1" applyFill="1" applyBorder="1" applyAlignment="1">
      <alignment horizontal="left" vertical="top" wrapText="1"/>
    </xf>
    <xf numFmtId="0" fontId="5" fillId="7" borderId="4" xfId="0" applyFont="1" applyFill="1" applyBorder="1" applyAlignment="1">
      <alignment horizontal="left" vertical="top" wrapText="1"/>
    </xf>
    <xf numFmtId="49" fontId="7" fillId="7" borderId="4" xfId="0" applyNumberFormat="1" applyFont="1" applyFill="1" applyBorder="1" applyAlignment="1">
      <alignment horizontal="center" vertical="top" wrapText="1"/>
    </xf>
    <xf numFmtId="2" fontId="6" fillId="7" borderId="4" xfId="0" applyNumberFormat="1" applyFont="1" applyFill="1" applyBorder="1" applyAlignment="1">
      <alignment horizontal="center" vertical="top" shrinkToFit="1"/>
    </xf>
    <xf numFmtId="49" fontId="6" fillId="7" borderId="4" xfId="0" applyNumberFormat="1" applyFont="1" applyFill="1" applyBorder="1" applyAlignment="1">
      <alignment horizontal="center" vertical="top" shrinkToFit="1"/>
    </xf>
    <xf numFmtId="49" fontId="6" fillId="4" borderId="4" xfId="0" applyNumberFormat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2" fontId="2" fillId="2" borderId="2" xfId="0" applyNumberFormat="1" applyFont="1" applyFill="1" applyBorder="1" applyAlignment="1">
      <alignment horizontal="center" vertical="top" shrinkToFit="1"/>
    </xf>
    <xf numFmtId="49" fontId="5" fillId="8" borderId="4" xfId="0" applyNumberFormat="1" applyFont="1" applyFill="1" applyBorder="1" applyAlignment="1">
      <alignment horizontal="left" vertical="top" wrapText="1"/>
    </xf>
    <xf numFmtId="0" fontId="5" fillId="8" borderId="4" xfId="0" applyFont="1" applyFill="1" applyBorder="1" applyAlignment="1">
      <alignment horizontal="left" vertical="top" wrapText="1"/>
    </xf>
    <xf numFmtId="49" fontId="7" fillId="8" borderId="4" xfId="0" applyNumberFormat="1" applyFont="1" applyFill="1" applyBorder="1" applyAlignment="1">
      <alignment horizontal="center" vertical="top" wrapText="1"/>
    </xf>
    <xf numFmtId="2" fontId="6" fillId="8" borderId="4" xfId="0" applyNumberFormat="1" applyFont="1" applyFill="1" applyBorder="1" applyAlignment="1">
      <alignment horizontal="center" vertical="top" shrinkToFit="1"/>
    </xf>
    <xf numFmtId="49" fontId="6" fillId="8" borderId="4" xfId="0" applyNumberFormat="1" applyFont="1" applyFill="1" applyBorder="1" applyAlignment="1">
      <alignment horizontal="center" vertical="top" shrinkToFit="1"/>
    </xf>
    <xf numFmtId="0" fontId="6" fillId="8" borderId="4" xfId="0" applyFont="1" applyFill="1" applyBorder="1" applyAlignment="1">
      <alignment horizontal="left" vertical="top" wrapText="1"/>
    </xf>
    <xf numFmtId="49" fontId="5" fillId="9" borderId="4" xfId="0" applyNumberFormat="1" applyFont="1" applyFill="1" applyBorder="1" applyAlignment="1">
      <alignment horizontal="left" vertical="top" wrapText="1"/>
    </xf>
    <xf numFmtId="0" fontId="5" fillId="9" borderId="4" xfId="0" applyFont="1" applyFill="1" applyBorder="1" applyAlignment="1">
      <alignment horizontal="left" vertical="top" wrapText="1"/>
    </xf>
    <xf numFmtId="49" fontId="7" fillId="9" borderId="4" xfId="0" applyNumberFormat="1" applyFont="1" applyFill="1" applyBorder="1" applyAlignment="1">
      <alignment horizontal="center" vertical="top" wrapText="1"/>
    </xf>
    <xf numFmtId="2" fontId="6" fillId="9" borderId="4" xfId="0" applyNumberFormat="1" applyFont="1" applyFill="1" applyBorder="1" applyAlignment="1">
      <alignment horizontal="center" vertical="top" shrinkToFit="1"/>
    </xf>
    <xf numFmtId="49" fontId="6" fillId="9" borderId="4" xfId="0" applyNumberFormat="1" applyFont="1" applyFill="1" applyBorder="1" applyAlignment="1">
      <alignment horizontal="center" vertical="top" shrinkToFit="1"/>
    </xf>
    <xf numFmtId="0" fontId="6" fillId="9" borderId="4" xfId="0" applyFont="1" applyFill="1" applyBorder="1" applyAlignment="1">
      <alignment horizontal="left" vertical="top" wrapText="1"/>
    </xf>
    <xf numFmtId="49" fontId="5" fillId="10" borderId="4" xfId="0" applyNumberFormat="1" applyFont="1" applyFill="1" applyBorder="1" applyAlignment="1">
      <alignment horizontal="left" vertical="top" wrapText="1"/>
    </xf>
    <xf numFmtId="0" fontId="5" fillId="10" borderId="4" xfId="0" applyFont="1" applyFill="1" applyBorder="1" applyAlignment="1">
      <alignment horizontal="left" vertical="top" wrapText="1"/>
    </xf>
    <xf numFmtId="49" fontId="7" fillId="10" borderId="4" xfId="0" applyNumberFormat="1" applyFont="1" applyFill="1" applyBorder="1" applyAlignment="1">
      <alignment horizontal="center" vertical="top" wrapText="1"/>
    </xf>
    <xf numFmtId="2" fontId="6" fillId="10" borderId="4" xfId="0" applyNumberFormat="1" applyFont="1" applyFill="1" applyBorder="1" applyAlignment="1">
      <alignment horizontal="center" vertical="top" shrinkToFit="1"/>
    </xf>
    <xf numFmtId="49" fontId="6" fillId="10" borderId="4" xfId="0" applyNumberFormat="1" applyFont="1" applyFill="1" applyBorder="1" applyAlignment="1">
      <alignment horizontal="center" vertical="top" shrinkToFit="1"/>
    </xf>
    <xf numFmtId="0" fontId="6" fillId="10" borderId="4" xfId="0" applyFont="1" applyFill="1" applyBorder="1" applyAlignment="1">
      <alignment horizontal="left" vertical="top" wrapText="1"/>
    </xf>
    <xf numFmtId="49" fontId="8" fillId="10" borderId="4" xfId="0" applyNumberFormat="1" applyFont="1" applyFill="1" applyBorder="1" applyAlignment="1">
      <alignment horizontal="center" vertical="top" wrapText="1"/>
    </xf>
    <xf numFmtId="49" fontId="6" fillId="10" borderId="4" xfId="0" applyNumberFormat="1" applyFont="1" applyFill="1" applyBorder="1" applyAlignment="1">
      <alignment horizontal="left" vertical="top" wrapText="1"/>
    </xf>
    <xf numFmtId="49" fontId="10" fillId="2" borderId="3" xfId="0" applyNumberFormat="1" applyFont="1" applyFill="1" applyBorder="1" applyAlignment="1">
      <alignment horizontal="center" vertical="top" wrapText="1"/>
    </xf>
    <xf numFmtId="1" fontId="6" fillId="3" borderId="4" xfId="0" applyNumberFormat="1" applyFont="1" applyFill="1" applyBorder="1" applyAlignment="1">
      <alignment horizontal="center" vertical="top" shrinkToFit="1"/>
    </xf>
    <xf numFmtId="2" fontId="6" fillId="11" borderId="4" xfId="0" applyNumberFormat="1" applyFont="1" applyFill="1" applyBorder="1" applyAlignment="1">
      <alignment horizontal="center" vertical="top" shrinkToFit="1"/>
    </xf>
    <xf numFmtId="2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C0261-FD66-4F8C-A6DC-076C5BC254CB}">
  <dimension ref="A1:U103"/>
  <sheetViews>
    <sheetView tabSelected="1" topLeftCell="B1" zoomScaleNormal="100" zoomScalePageLayoutView="50" workbookViewId="0">
      <selection activeCell="Q24" sqref="Q24"/>
    </sheetView>
  </sheetViews>
  <sheetFormatPr baseColWidth="10" defaultRowHeight="15" x14ac:dyDescent="0.25"/>
  <cols>
    <col min="1" max="1" width="0" style="2" hidden="1" customWidth="1"/>
    <col min="2" max="2" width="21.7109375" style="2" customWidth="1"/>
    <col min="3" max="3" width="11.42578125" style="3" bestFit="1" customWidth="1"/>
    <col min="4" max="4" width="5.28515625" style="4" bestFit="1" customWidth="1"/>
    <col min="5" max="5" width="0" style="4" hidden="1" customWidth="1"/>
    <col min="6" max="6" width="11.140625" style="4" bestFit="1" customWidth="1"/>
    <col min="7" max="9" width="0" style="5" hidden="1" customWidth="1"/>
    <col min="10" max="10" width="6" style="5" bestFit="1" customWidth="1"/>
    <col min="11" max="11" width="0" style="4" hidden="1" customWidth="1"/>
    <col min="12" max="12" width="6.5703125" style="2" customWidth="1"/>
    <col min="13" max="13" width="8.7109375" style="2" bestFit="1" customWidth="1"/>
    <col min="14" max="14" width="6.5703125" style="2" customWidth="1"/>
    <col min="15" max="15" width="7.28515625" style="2" customWidth="1"/>
    <col min="16" max="16" width="7.5703125" style="2" customWidth="1"/>
    <col min="17" max="17" width="9.28515625" style="2" customWidth="1"/>
    <col min="18" max="18" width="7.85546875" style="2" customWidth="1"/>
    <col min="19" max="19" width="8.7109375" style="2" customWidth="1"/>
    <col min="20" max="20" width="8.85546875" style="2" bestFit="1" customWidth="1"/>
    <col min="21" max="21" width="11" style="2" customWidth="1"/>
    <col min="22" max="16384" width="11.42578125" style="2"/>
  </cols>
  <sheetData>
    <row r="1" spans="1:21" ht="39" x14ac:dyDescent="0.25">
      <c r="A1" s="1" t="s">
        <v>0</v>
      </c>
      <c r="B1" s="35" t="s">
        <v>154</v>
      </c>
      <c r="C1" s="7" t="s">
        <v>1</v>
      </c>
      <c r="D1" s="36" t="s">
        <v>155</v>
      </c>
      <c r="E1" s="37" t="s">
        <v>156</v>
      </c>
      <c r="F1" s="38" t="s">
        <v>157</v>
      </c>
      <c r="G1" s="6">
        <v>0.25</v>
      </c>
      <c r="H1" s="6">
        <v>0.35</v>
      </c>
      <c r="I1" s="6">
        <v>0.42</v>
      </c>
      <c r="J1" s="39">
        <v>0.5</v>
      </c>
      <c r="K1" s="8" t="s">
        <v>2</v>
      </c>
      <c r="L1" s="60" t="s">
        <v>188</v>
      </c>
      <c r="M1" s="60" t="s">
        <v>190</v>
      </c>
      <c r="N1" s="60" t="s">
        <v>187</v>
      </c>
      <c r="O1" s="60" t="s">
        <v>192</v>
      </c>
      <c r="P1" s="60" t="s">
        <v>189</v>
      </c>
      <c r="Q1" s="60" t="s">
        <v>191</v>
      </c>
      <c r="R1" s="60" t="s">
        <v>193</v>
      </c>
      <c r="S1" s="60" t="s">
        <v>194</v>
      </c>
      <c r="T1" s="60" t="s">
        <v>195</v>
      </c>
      <c r="U1" s="60" t="s">
        <v>196</v>
      </c>
    </row>
    <row r="2" spans="1:21" x14ac:dyDescent="0.25">
      <c r="A2" s="9" t="s">
        <v>3</v>
      </c>
      <c r="B2" s="10" t="s">
        <v>4</v>
      </c>
      <c r="C2" s="11" t="s">
        <v>5</v>
      </c>
      <c r="D2" s="12">
        <v>25.75</v>
      </c>
      <c r="E2" s="12">
        <v>685.93</v>
      </c>
      <c r="F2" s="12">
        <v>893</v>
      </c>
      <c r="G2" s="12">
        <v>693.2</v>
      </c>
      <c r="H2" s="12">
        <v>613.63</v>
      </c>
      <c r="I2" s="12">
        <v>557.92999999999995</v>
      </c>
      <c r="J2" s="12">
        <v>494.28</v>
      </c>
      <c r="K2" s="13" t="s">
        <v>6</v>
      </c>
      <c r="L2" s="61">
        <v>44</v>
      </c>
      <c r="M2" s="61">
        <v>2</v>
      </c>
      <c r="N2" s="61">
        <f>L2/M2</f>
        <v>22</v>
      </c>
      <c r="O2" s="12">
        <f>D2/N2</f>
        <v>1.1704545454545454</v>
      </c>
      <c r="P2" s="12">
        <f>J2/L2</f>
        <v>11.233636363636363</v>
      </c>
      <c r="Q2" s="12">
        <f>J2/N2</f>
        <v>22.467272727272725</v>
      </c>
      <c r="R2" s="12">
        <f>F2/L2</f>
        <v>20.295454545454547</v>
      </c>
      <c r="S2" s="62">
        <f>F2/N2</f>
        <v>40.590909090909093</v>
      </c>
      <c r="T2" s="12">
        <v>10</v>
      </c>
      <c r="U2" s="12">
        <f>S2+T2</f>
        <v>50.590909090909093</v>
      </c>
    </row>
    <row r="3" spans="1:21" hidden="1" x14ac:dyDescent="0.25">
      <c r="A3" s="9" t="s">
        <v>7</v>
      </c>
      <c r="B3" s="10" t="s">
        <v>4</v>
      </c>
      <c r="C3" s="11" t="s">
        <v>8</v>
      </c>
      <c r="D3" s="12">
        <v>25.75</v>
      </c>
      <c r="E3" s="12">
        <v>685.93</v>
      </c>
      <c r="F3" s="12">
        <v>893</v>
      </c>
      <c r="G3" s="12">
        <v>693.2</v>
      </c>
      <c r="H3" s="12">
        <v>613.63</v>
      </c>
      <c r="I3" s="12">
        <v>557.92999999999995</v>
      </c>
      <c r="J3" s="12">
        <v>494.28</v>
      </c>
      <c r="K3" s="13" t="s">
        <v>6</v>
      </c>
    </row>
    <row r="4" spans="1:21" hidden="1" x14ac:dyDescent="0.25">
      <c r="A4" s="9">
        <v>884</v>
      </c>
      <c r="B4" s="10" t="s">
        <v>4</v>
      </c>
      <c r="C4" s="11" t="s">
        <v>9</v>
      </c>
      <c r="D4" s="12">
        <v>25.75</v>
      </c>
      <c r="E4" s="12">
        <v>685.93</v>
      </c>
      <c r="F4" s="12">
        <v>893</v>
      </c>
      <c r="G4" s="12">
        <v>693.2</v>
      </c>
      <c r="H4" s="12">
        <v>613.63</v>
      </c>
      <c r="I4" s="12">
        <v>557.92999999999995</v>
      </c>
      <c r="J4" s="12">
        <v>494.28</v>
      </c>
      <c r="K4" s="13" t="s">
        <v>6</v>
      </c>
    </row>
    <row r="5" spans="1:21" hidden="1" x14ac:dyDescent="0.25">
      <c r="A5" s="9">
        <v>2555</v>
      </c>
      <c r="B5" s="10" t="s">
        <v>4</v>
      </c>
      <c r="C5" s="11" t="s">
        <v>10</v>
      </c>
      <c r="D5" s="12">
        <v>25.75</v>
      </c>
      <c r="E5" s="12">
        <v>685.93</v>
      </c>
      <c r="F5" s="12">
        <v>893</v>
      </c>
      <c r="G5" s="12">
        <v>693.2</v>
      </c>
      <c r="H5" s="12">
        <v>613.63</v>
      </c>
      <c r="I5" s="12">
        <v>557.92999999999995</v>
      </c>
      <c r="J5" s="12">
        <v>494.28</v>
      </c>
      <c r="K5" s="13" t="s">
        <v>6</v>
      </c>
      <c r="O5" s="63"/>
    </row>
    <row r="6" spans="1:21" hidden="1" x14ac:dyDescent="0.25">
      <c r="A6" s="9">
        <v>2057</v>
      </c>
      <c r="B6" s="10" t="s">
        <v>4</v>
      </c>
      <c r="C6" s="11" t="s">
        <v>11</v>
      </c>
      <c r="D6" s="12">
        <v>25.75</v>
      </c>
      <c r="E6" s="12">
        <v>685.93</v>
      </c>
      <c r="F6" s="12">
        <v>893</v>
      </c>
      <c r="G6" s="12">
        <v>693.2</v>
      </c>
      <c r="H6" s="12">
        <v>613.63</v>
      </c>
      <c r="I6" s="12">
        <v>557.92999999999995</v>
      </c>
      <c r="J6" s="12">
        <v>494.28</v>
      </c>
      <c r="K6" s="13" t="s">
        <v>6</v>
      </c>
    </row>
    <row r="7" spans="1:21" hidden="1" x14ac:dyDescent="0.25">
      <c r="A7" s="9">
        <v>2059</v>
      </c>
      <c r="B7" s="10" t="s">
        <v>4</v>
      </c>
      <c r="C7" s="11" t="s">
        <v>12</v>
      </c>
      <c r="D7" s="12">
        <v>25.75</v>
      </c>
      <c r="E7" s="12">
        <v>685.93</v>
      </c>
      <c r="F7" s="12">
        <v>893</v>
      </c>
      <c r="G7" s="12">
        <v>693.2</v>
      </c>
      <c r="H7" s="12">
        <v>613.63</v>
      </c>
      <c r="I7" s="12">
        <v>557.92999999999995</v>
      </c>
      <c r="J7" s="12">
        <v>494.28</v>
      </c>
      <c r="K7" s="13" t="s">
        <v>6</v>
      </c>
      <c r="O7" s="63"/>
    </row>
    <row r="8" spans="1:21" hidden="1" x14ac:dyDescent="0.25">
      <c r="A8" s="9">
        <v>2158</v>
      </c>
      <c r="B8" s="10" t="s">
        <v>4</v>
      </c>
      <c r="C8" s="11" t="s">
        <v>13</v>
      </c>
      <c r="D8" s="12">
        <v>25.75</v>
      </c>
      <c r="E8" s="12">
        <v>685.93</v>
      </c>
      <c r="F8" s="12">
        <v>893</v>
      </c>
      <c r="G8" s="12">
        <v>693.2</v>
      </c>
      <c r="H8" s="12">
        <v>613.63</v>
      </c>
      <c r="I8" s="12">
        <v>557.92999999999995</v>
      </c>
      <c r="J8" s="12">
        <v>494.28</v>
      </c>
      <c r="K8" s="13" t="s">
        <v>6</v>
      </c>
    </row>
    <row r="9" spans="1:21" hidden="1" x14ac:dyDescent="0.25">
      <c r="A9" s="9">
        <v>2060</v>
      </c>
      <c r="B9" s="10" t="s">
        <v>4</v>
      </c>
      <c r="C9" s="11" t="s">
        <v>14</v>
      </c>
      <c r="D9" s="12">
        <v>25.75</v>
      </c>
      <c r="E9" s="12">
        <v>685.93</v>
      </c>
      <c r="F9" s="12">
        <v>893</v>
      </c>
      <c r="G9" s="12">
        <v>693.2</v>
      </c>
      <c r="H9" s="12">
        <v>613.63</v>
      </c>
      <c r="I9" s="12">
        <v>557.92999999999995</v>
      </c>
      <c r="J9" s="12">
        <v>494.28</v>
      </c>
      <c r="K9" s="13" t="s">
        <v>6</v>
      </c>
    </row>
    <row r="10" spans="1:21" hidden="1" x14ac:dyDescent="0.25">
      <c r="A10" s="9">
        <v>2154</v>
      </c>
      <c r="B10" s="10" t="s">
        <v>4</v>
      </c>
      <c r="C10" s="11" t="s">
        <v>15</v>
      </c>
      <c r="D10" s="12">
        <v>25.75</v>
      </c>
      <c r="E10" s="12">
        <v>685.93</v>
      </c>
      <c r="F10" s="12">
        <v>893</v>
      </c>
      <c r="G10" s="12">
        <v>693.2</v>
      </c>
      <c r="H10" s="12">
        <v>613.63</v>
      </c>
      <c r="I10" s="12">
        <v>557.92999999999995</v>
      </c>
      <c r="J10" s="12">
        <v>494.28</v>
      </c>
      <c r="K10" s="13" t="s">
        <v>6</v>
      </c>
    </row>
    <row r="11" spans="1:21" hidden="1" x14ac:dyDescent="0.25">
      <c r="A11" s="9">
        <v>2056</v>
      </c>
      <c r="B11" s="10" t="s">
        <v>4</v>
      </c>
      <c r="C11" s="11" t="s">
        <v>16</v>
      </c>
      <c r="D11" s="12">
        <v>25.75</v>
      </c>
      <c r="E11" s="12">
        <v>685.93</v>
      </c>
      <c r="F11" s="12">
        <v>893</v>
      </c>
      <c r="G11" s="12">
        <v>693.2</v>
      </c>
      <c r="H11" s="12">
        <v>613.63</v>
      </c>
      <c r="I11" s="12">
        <v>557.92999999999995</v>
      </c>
      <c r="J11" s="12">
        <v>494.28</v>
      </c>
      <c r="K11" s="13" t="s">
        <v>6</v>
      </c>
    </row>
    <row r="12" spans="1:21" x14ac:dyDescent="0.25">
      <c r="A12" s="52">
        <v>6</v>
      </c>
      <c r="B12" s="53" t="s">
        <v>17</v>
      </c>
      <c r="C12" s="54" t="s">
        <v>18</v>
      </c>
      <c r="D12" s="55">
        <v>24.95</v>
      </c>
      <c r="E12" s="55">
        <v>497.73</v>
      </c>
      <c r="F12" s="55">
        <v>642</v>
      </c>
      <c r="G12" s="55">
        <v>496.67</v>
      </c>
      <c r="H12" s="55">
        <v>438.82</v>
      </c>
      <c r="I12" s="55">
        <v>398.32</v>
      </c>
      <c r="J12" s="55">
        <v>352.04</v>
      </c>
      <c r="K12" s="56" t="s">
        <v>19</v>
      </c>
      <c r="L12" s="61">
        <v>90</v>
      </c>
      <c r="M12" s="61">
        <v>3</v>
      </c>
      <c r="N12" s="61">
        <f>L12/M12</f>
        <v>30</v>
      </c>
      <c r="O12" s="12">
        <f>D12/N12</f>
        <v>0.83166666666666667</v>
      </c>
      <c r="P12" s="12">
        <f>J12/L12</f>
        <v>3.9115555555555557</v>
      </c>
      <c r="Q12" s="12">
        <f>J12/N12</f>
        <v>11.734666666666667</v>
      </c>
      <c r="R12" s="12">
        <f>F12/L12</f>
        <v>7.1333333333333337</v>
      </c>
      <c r="S12" s="62">
        <f>F12/N12</f>
        <v>21.4</v>
      </c>
      <c r="T12" s="12">
        <v>10</v>
      </c>
      <c r="U12" s="12">
        <f>S12+T12</f>
        <v>31.4</v>
      </c>
    </row>
    <row r="13" spans="1:21" x14ac:dyDescent="0.25">
      <c r="A13" s="52">
        <v>1065</v>
      </c>
      <c r="B13" s="53" t="s">
        <v>17</v>
      </c>
      <c r="C13" s="54" t="s">
        <v>20</v>
      </c>
      <c r="D13" s="55">
        <v>24.95</v>
      </c>
      <c r="E13" s="55">
        <v>497.73</v>
      </c>
      <c r="F13" s="55">
        <v>642</v>
      </c>
      <c r="G13" s="55">
        <v>496.67</v>
      </c>
      <c r="H13" s="55">
        <v>438.82</v>
      </c>
      <c r="I13" s="55">
        <v>398.32</v>
      </c>
      <c r="J13" s="55">
        <v>352.04</v>
      </c>
      <c r="K13" s="56" t="s">
        <v>19</v>
      </c>
      <c r="L13" s="61">
        <v>90</v>
      </c>
      <c r="M13" s="61">
        <v>3</v>
      </c>
      <c r="N13" s="61">
        <f>L13/M13</f>
        <v>30</v>
      </c>
      <c r="O13" s="12">
        <f>D13/N13</f>
        <v>0.83166666666666667</v>
      </c>
      <c r="P13" s="12">
        <f>J13/L13</f>
        <v>3.9115555555555557</v>
      </c>
      <c r="Q13" s="12">
        <f>J13/N13</f>
        <v>11.734666666666667</v>
      </c>
      <c r="R13" s="12">
        <f>F13/L13</f>
        <v>7.1333333333333337</v>
      </c>
      <c r="S13" s="62">
        <f>F13/N13</f>
        <v>21.4</v>
      </c>
      <c r="T13" s="12">
        <v>10</v>
      </c>
      <c r="U13" s="12">
        <f>S13+T13</f>
        <v>31.4</v>
      </c>
    </row>
    <row r="14" spans="1:21" x14ac:dyDescent="0.25">
      <c r="A14" s="52">
        <v>2631</v>
      </c>
      <c r="B14" s="53" t="s">
        <v>17</v>
      </c>
      <c r="C14" s="54" t="s">
        <v>21</v>
      </c>
      <c r="D14" s="55">
        <v>24.95</v>
      </c>
      <c r="E14" s="55">
        <v>497.73</v>
      </c>
      <c r="F14" s="55">
        <v>642</v>
      </c>
      <c r="G14" s="55">
        <v>496.67</v>
      </c>
      <c r="H14" s="55">
        <v>438.82</v>
      </c>
      <c r="I14" s="55">
        <v>398.32</v>
      </c>
      <c r="J14" s="55">
        <v>352.04</v>
      </c>
      <c r="K14" s="56" t="s">
        <v>19</v>
      </c>
      <c r="L14" s="61">
        <v>90</v>
      </c>
      <c r="M14" s="61">
        <v>3</v>
      </c>
      <c r="N14" s="61">
        <f>L14/M14</f>
        <v>30</v>
      </c>
      <c r="O14" s="12">
        <f>D14/N14</f>
        <v>0.83166666666666667</v>
      </c>
      <c r="P14" s="12">
        <f>J14/L14</f>
        <v>3.9115555555555557</v>
      </c>
      <c r="Q14" s="12">
        <f>J14/N14</f>
        <v>11.734666666666667</v>
      </c>
      <c r="R14" s="12">
        <f>F14/L14</f>
        <v>7.1333333333333337</v>
      </c>
      <c r="S14" s="62">
        <f>F14/N14</f>
        <v>21.4</v>
      </c>
      <c r="T14" s="12">
        <v>10</v>
      </c>
      <c r="U14" s="12">
        <f>S14+T14</f>
        <v>31.4</v>
      </c>
    </row>
    <row r="15" spans="1:21" ht="18" x14ac:dyDescent="0.25">
      <c r="A15" s="52" t="s">
        <v>175</v>
      </c>
      <c r="B15" s="53" t="s">
        <v>176</v>
      </c>
      <c r="C15" s="54" t="s">
        <v>177</v>
      </c>
      <c r="D15" s="55">
        <v>24.15</v>
      </c>
      <c r="E15" s="55">
        <v>482.64</v>
      </c>
      <c r="F15" s="55">
        <v>781</v>
      </c>
      <c r="G15" s="55">
        <v>640.26</v>
      </c>
      <c r="H15" s="55">
        <v>584.28</v>
      </c>
      <c r="I15" s="55">
        <v>545.09</v>
      </c>
      <c r="J15" s="55">
        <v>500.3</v>
      </c>
      <c r="K15" s="56" t="s">
        <v>19</v>
      </c>
      <c r="L15" s="61">
        <v>30</v>
      </c>
      <c r="M15" s="61">
        <v>1</v>
      </c>
      <c r="N15" s="61">
        <f>L15/M15</f>
        <v>30</v>
      </c>
      <c r="O15" s="12">
        <f>D15/N15</f>
        <v>0.80499999999999994</v>
      </c>
      <c r="P15" s="12">
        <f>J15/L15</f>
        <v>16.676666666666666</v>
      </c>
      <c r="Q15" s="12">
        <f>J15/N15</f>
        <v>16.676666666666666</v>
      </c>
      <c r="R15" s="12">
        <f>F15/L15</f>
        <v>26.033333333333335</v>
      </c>
      <c r="S15" s="62">
        <f>F15/N15</f>
        <v>26.033333333333335</v>
      </c>
      <c r="T15" s="12">
        <v>10</v>
      </c>
      <c r="U15" s="12">
        <f>S15+T15</f>
        <v>36.033333333333331</v>
      </c>
    </row>
    <row r="16" spans="1:21" x14ac:dyDescent="0.25">
      <c r="A16" s="52">
        <v>1610</v>
      </c>
      <c r="B16" s="53" t="s">
        <v>17</v>
      </c>
      <c r="C16" s="54" t="s">
        <v>22</v>
      </c>
      <c r="D16" s="55">
        <v>24.95</v>
      </c>
      <c r="E16" s="55">
        <v>497.73</v>
      </c>
      <c r="F16" s="55">
        <v>642</v>
      </c>
      <c r="G16" s="55">
        <v>496.67</v>
      </c>
      <c r="H16" s="55">
        <v>438.82</v>
      </c>
      <c r="I16" s="55">
        <v>398.32</v>
      </c>
      <c r="J16" s="55">
        <v>352.04</v>
      </c>
      <c r="K16" s="56" t="s">
        <v>19</v>
      </c>
      <c r="L16" s="61">
        <v>90</v>
      </c>
      <c r="M16" s="61">
        <v>3</v>
      </c>
      <c r="N16" s="61">
        <f>L16/M16</f>
        <v>30</v>
      </c>
      <c r="O16" s="12">
        <f>D16/N16</f>
        <v>0.83166666666666667</v>
      </c>
      <c r="P16" s="12">
        <f>J16/L16</f>
        <v>3.9115555555555557</v>
      </c>
      <c r="Q16" s="12">
        <f>J16/N16</f>
        <v>11.734666666666667</v>
      </c>
      <c r="R16" s="12">
        <f>F16/L16</f>
        <v>7.1333333333333337</v>
      </c>
      <c r="S16" s="62">
        <f>F16/N16</f>
        <v>21.4</v>
      </c>
      <c r="T16" s="12">
        <v>10</v>
      </c>
      <c r="U16" s="12">
        <f>S16+T16</f>
        <v>31.4</v>
      </c>
    </row>
    <row r="17" spans="1:21" x14ac:dyDescent="0.25">
      <c r="A17" s="52" t="s">
        <v>149</v>
      </c>
      <c r="B17" s="57" t="s">
        <v>150</v>
      </c>
      <c r="C17" s="58" t="s">
        <v>148</v>
      </c>
      <c r="D17" s="55">
        <v>92.55</v>
      </c>
      <c r="E17" s="55">
        <v>1804.15</v>
      </c>
      <c r="F17" s="55">
        <v>2320</v>
      </c>
      <c r="G17" s="55">
        <v>1796.74</v>
      </c>
      <c r="H17" s="55">
        <v>1587.46</v>
      </c>
      <c r="I17" s="55">
        <v>1440.96</v>
      </c>
      <c r="J17" s="55">
        <v>1273.54</v>
      </c>
      <c r="K17" s="56" t="s">
        <v>19</v>
      </c>
      <c r="L17" s="61">
        <v>360</v>
      </c>
      <c r="M17" s="61">
        <v>3</v>
      </c>
      <c r="N17" s="61">
        <f>L17/M17</f>
        <v>120</v>
      </c>
      <c r="O17" s="12">
        <f>D17/N17</f>
        <v>0.77124999999999999</v>
      </c>
      <c r="P17" s="12">
        <f>J17/L17</f>
        <v>3.537611111111111</v>
      </c>
      <c r="Q17" s="12">
        <f>J17/N17</f>
        <v>10.612833333333333</v>
      </c>
      <c r="R17" s="12">
        <f>F17/L17</f>
        <v>6.4444444444444446</v>
      </c>
      <c r="S17" s="62">
        <f>F17/N17</f>
        <v>19.333333333333332</v>
      </c>
      <c r="T17" s="12">
        <v>10</v>
      </c>
      <c r="U17" s="12">
        <f>S17+T17</f>
        <v>29.333333333333332</v>
      </c>
    </row>
    <row r="18" spans="1:21" hidden="1" x14ac:dyDescent="0.25">
      <c r="A18" s="19" t="s">
        <v>23</v>
      </c>
      <c r="B18" s="20" t="s">
        <v>24</v>
      </c>
      <c r="C18" s="21" t="s">
        <v>25</v>
      </c>
      <c r="D18" s="22">
        <v>5.45</v>
      </c>
      <c r="E18" s="22">
        <v>117.78</v>
      </c>
      <c r="F18" s="22">
        <v>264</v>
      </c>
      <c r="G18" s="22">
        <v>229.62</v>
      </c>
      <c r="H18" s="22">
        <v>215.96</v>
      </c>
      <c r="I18" s="22">
        <v>206.39</v>
      </c>
      <c r="J18" s="22">
        <v>195.46</v>
      </c>
      <c r="K18" s="23" t="s">
        <v>26</v>
      </c>
    </row>
    <row r="19" spans="1:21" hidden="1" x14ac:dyDescent="0.25">
      <c r="A19" s="19" t="s">
        <v>27</v>
      </c>
      <c r="B19" s="20" t="s">
        <v>24</v>
      </c>
      <c r="C19" s="21" t="s">
        <v>28</v>
      </c>
      <c r="D19" s="22">
        <v>5.45</v>
      </c>
      <c r="E19" s="22">
        <v>117.78</v>
      </c>
      <c r="F19" s="22">
        <v>228</v>
      </c>
      <c r="G19" s="22">
        <v>193.55</v>
      </c>
      <c r="H19" s="22">
        <v>179.89</v>
      </c>
      <c r="I19" s="22">
        <v>170.33</v>
      </c>
      <c r="J19" s="22">
        <v>159.4</v>
      </c>
      <c r="K19" s="23" t="s">
        <v>26</v>
      </c>
    </row>
    <row r="20" spans="1:21" hidden="1" x14ac:dyDescent="0.25">
      <c r="A20" s="19" t="s">
        <v>29</v>
      </c>
      <c r="B20" s="20" t="s">
        <v>24</v>
      </c>
      <c r="C20" s="21" t="s">
        <v>30</v>
      </c>
      <c r="D20" s="22">
        <v>5.45</v>
      </c>
      <c r="E20" s="22">
        <v>117.78</v>
      </c>
      <c r="F20" s="22">
        <v>228</v>
      </c>
      <c r="G20" s="22">
        <v>193.55</v>
      </c>
      <c r="H20" s="22">
        <v>179.89</v>
      </c>
      <c r="I20" s="22">
        <v>170.33</v>
      </c>
      <c r="J20" s="22">
        <v>159.4</v>
      </c>
      <c r="K20" s="23" t="s">
        <v>26</v>
      </c>
    </row>
    <row r="21" spans="1:21" ht="18" hidden="1" x14ac:dyDescent="0.25">
      <c r="A21" s="19" t="s">
        <v>31</v>
      </c>
      <c r="B21" s="20" t="s">
        <v>32</v>
      </c>
      <c r="C21" s="21" t="s">
        <v>33</v>
      </c>
      <c r="D21" s="22">
        <v>10.7</v>
      </c>
      <c r="E21" s="22">
        <v>220.44</v>
      </c>
      <c r="F21" s="22">
        <v>461</v>
      </c>
      <c r="G21" s="22">
        <v>396.15</v>
      </c>
      <c r="H21" s="22">
        <v>370.57</v>
      </c>
      <c r="I21" s="22">
        <v>352.67</v>
      </c>
      <c r="J21" s="22">
        <v>332.22</v>
      </c>
      <c r="K21" s="23" t="s">
        <v>26</v>
      </c>
    </row>
    <row r="22" spans="1:21" x14ac:dyDescent="0.25">
      <c r="A22" s="52" t="s">
        <v>34</v>
      </c>
      <c r="B22" s="53" t="s">
        <v>35</v>
      </c>
      <c r="C22" s="54" t="s">
        <v>36</v>
      </c>
      <c r="D22" s="55">
        <v>40.25</v>
      </c>
      <c r="E22" s="55">
        <v>786.12</v>
      </c>
      <c r="F22" s="55">
        <v>1301</v>
      </c>
      <c r="G22" s="55">
        <v>1015.74</v>
      </c>
      <c r="H22" s="55">
        <v>901.75</v>
      </c>
      <c r="I22" s="55">
        <v>821.96</v>
      </c>
      <c r="J22" s="55">
        <v>730.77</v>
      </c>
      <c r="K22" s="56" t="s">
        <v>37</v>
      </c>
      <c r="L22" s="61">
        <v>30</v>
      </c>
      <c r="M22" s="61">
        <v>1</v>
      </c>
      <c r="N22" s="61">
        <f>L22/M22</f>
        <v>30</v>
      </c>
      <c r="O22" s="12">
        <f>D22/N22</f>
        <v>1.3416666666666666</v>
      </c>
      <c r="P22" s="12">
        <f>J22/L22</f>
        <v>24.358999999999998</v>
      </c>
      <c r="Q22" s="12">
        <f>J22/N22</f>
        <v>24.358999999999998</v>
      </c>
      <c r="R22" s="12">
        <f>F22/L22</f>
        <v>43.366666666666667</v>
      </c>
      <c r="S22" s="62">
        <f>F22/N22</f>
        <v>43.366666666666667</v>
      </c>
      <c r="T22" s="12">
        <v>10</v>
      </c>
      <c r="U22" s="12">
        <f>S22+T22</f>
        <v>53.366666666666667</v>
      </c>
    </row>
    <row r="23" spans="1:21" x14ac:dyDescent="0.25">
      <c r="A23" s="52" t="s">
        <v>38</v>
      </c>
      <c r="B23" s="57" t="s">
        <v>151</v>
      </c>
      <c r="C23" s="54" t="s">
        <v>39</v>
      </c>
      <c r="D23" s="55">
        <v>40.25</v>
      </c>
      <c r="E23" s="55">
        <v>786.12</v>
      </c>
      <c r="F23" s="55">
        <v>1301</v>
      </c>
      <c r="G23" s="55">
        <v>1015.74</v>
      </c>
      <c r="H23" s="55">
        <v>901.75</v>
      </c>
      <c r="I23" s="55">
        <v>821.96</v>
      </c>
      <c r="J23" s="55">
        <v>730.77</v>
      </c>
      <c r="K23" s="56" t="s">
        <v>37</v>
      </c>
      <c r="L23" s="61">
        <v>30</v>
      </c>
      <c r="M23" s="61">
        <v>1</v>
      </c>
      <c r="N23" s="61">
        <f t="shared" ref="N23:N25" si="0">L23/M23</f>
        <v>30</v>
      </c>
      <c r="O23" s="12">
        <f>D23/N23</f>
        <v>1.3416666666666666</v>
      </c>
      <c r="P23" s="12">
        <f>J23/L23</f>
        <v>24.358999999999998</v>
      </c>
      <c r="Q23" s="12">
        <f>J23/N23</f>
        <v>24.358999999999998</v>
      </c>
      <c r="R23" s="12">
        <f>F23/L23</f>
        <v>43.366666666666667</v>
      </c>
      <c r="S23" s="62">
        <f>F23/N23</f>
        <v>43.366666666666667</v>
      </c>
      <c r="T23" s="12">
        <v>10</v>
      </c>
      <c r="U23" s="12">
        <f t="shared" ref="U23:U25" si="1">S23+T23</f>
        <v>53.366666666666667</v>
      </c>
    </row>
    <row r="24" spans="1:21" x14ac:dyDescent="0.25">
      <c r="A24" s="52" t="s">
        <v>40</v>
      </c>
      <c r="B24" s="57" t="s">
        <v>151</v>
      </c>
      <c r="C24" s="54" t="s">
        <v>15</v>
      </c>
      <c r="D24" s="55">
        <v>40.25</v>
      </c>
      <c r="E24" s="55">
        <v>786.12</v>
      </c>
      <c r="F24" s="55">
        <v>1301</v>
      </c>
      <c r="G24" s="55">
        <v>1015.74</v>
      </c>
      <c r="H24" s="55">
        <v>901.75</v>
      </c>
      <c r="I24" s="55">
        <v>821.96</v>
      </c>
      <c r="J24" s="55">
        <v>730.77</v>
      </c>
      <c r="K24" s="56" t="s">
        <v>37</v>
      </c>
      <c r="L24" s="61">
        <v>30</v>
      </c>
      <c r="M24" s="61">
        <v>1</v>
      </c>
      <c r="N24" s="61">
        <f t="shared" si="0"/>
        <v>30</v>
      </c>
      <c r="O24" s="12">
        <f>D24/N24</f>
        <v>1.3416666666666666</v>
      </c>
      <c r="P24" s="12">
        <f>J24/L24</f>
        <v>24.358999999999998</v>
      </c>
      <c r="Q24" s="12">
        <f>J24/N24</f>
        <v>24.358999999999998</v>
      </c>
      <c r="R24" s="12">
        <f>F24/L24</f>
        <v>43.366666666666667</v>
      </c>
      <c r="S24" s="62">
        <f>F24/N24</f>
        <v>43.366666666666667</v>
      </c>
      <c r="T24" s="12">
        <v>10</v>
      </c>
      <c r="U24" s="12">
        <f t="shared" si="1"/>
        <v>53.366666666666667</v>
      </c>
    </row>
    <row r="25" spans="1:21" x14ac:dyDescent="0.25">
      <c r="A25" s="59" t="s">
        <v>158</v>
      </c>
      <c r="B25" s="57" t="s">
        <v>151</v>
      </c>
      <c r="C25" s="54" t="s">
        <v>159</v>
      </c>
      <c r="D25" s="55">
        <v>40.25</v>
      </c>
      <c r="E25" s="55">
        <v>786.12</v>
      </c>
      <c r="F25" s="55">
        <v>1301</v>
      </c>
      <c r="G25" s="55">
        <v>1015.74</v>
      </c>
      <c r="H25" s="55">
        <v>901.75</v>
      </c>
      <c r="I25" s="55">
        <v>821.96</v>
      </c>
      <c r="J25" s="55">
        <v>730.77</v>
      </c>
      <c r="K25" s="56" t="s">
        <v>37</v>
      </c>
      <c r="L25" s="61">
        <v>30</v>
      </c>
      <c r="M25" s="61">
        <v>1</v>
      </c>
      <c r="N25" s="61">
        <f t="shared" si="0"/>
        <v>30</v>
      </c>
      <c r="O25" s="12">
        <f>D25/N25</f>
        <v>1.3416666666666666</v>
      </c>
      <c r="P25" s="12">
        <f>J25/L25</f>
        <v>24.358999999999998</v>
      </c>
      <c r="Q25" s="12">
        <f>J25/N25</f>
        <v>24.358999999999998</v>
      </c>
      <c r="R25" s="12">
        <f>F25/L25</f>
        <v>43.366666666666667</v>
      </c>
      <c r="S25" s="62">
        <f>F25/N25</f>
        <v>43.366666666666667</v>
      </c>
      <c r="T25" s="12">
        <v>10</v>
      </c>
      <c r="U25" s="12">
        <f t="shared" si="1"/>
        <v>53.366666666666667</v>
      </c>
    </row>
    <row r="26" spans="1:21" x14ac:dyDescent="0.25">
      <c r="A26" s="24" t="s">
        <v>41</v>
      </c>
      <c r="B26" s="25" t="s">
        <v>42</v>
      </c>
      <c r="C26" s="26" t="s">
        <v>43</v>
      </c>
      <c r="D26" s="27">
        <v>32</v>
      </c>
      <c r="E26" s="27">
        <v>733.14</v>
      </c>
      <c r="F26" s="27">
        <v>960</v>
      </c>
      <c r="G26" s="27">
        <v>746.55</v>
      </c>
      <c r="H26" s="27">
        <v>661.5</v>
      </c>
      <c r="I26" s="27">
        <v>601.97</v>
      </c>
      <c r="J26" s="27">
        <v>533.94000000000005</v>
      </c>
      <c r="K26" s="28" t="s">
        <v>44</v>
      </c>
      <c r="L26" s="61">
        <v>48</v>
      </c>
      <c r="M26" s="61">
        <v>1</v>
      </c>
      <c r="N26" s="61">
        <f t="shared" ref="N26:N36" si="2">L26/M26</f>
        <v>48</v>
      </c>
      <c r="O26" s="12">
        <f>D26/N26</f>
        <v>0.66666666666666663</v>
      </c>
      <c r="P26" s="12">
        <f>J26/L26</f>
        <v>11.123750000000001</v>
      </c>
      <c r="Q26" s="12">
        <f>J26/N26</f>
        <v>11.123750000000001</v>
      </c>
      <c r="R26" s="12">
        <f>F26/L26</f>
        <v>20</v>
      </c>
      <c r="S26" s="62">
        <f>F26/N26</f>
        <v>20</v>
      </c>
      <c r="T26" s="12">
        <v>10</v>
      </c>
      <c r="U26" s="12">
        <f t="shared" ref="U26:U36" si="3">S26+T26</f>
        <v>30</v>
      </c>
    </row>
    <row r="27" spans="1:21" ht="18" x14ac:dyDescent="0.25">
      <c r="A27" s="24">
        <v>964</v>
      </c>
      <c r="B27" s="25" t="s">
        <v>45</v>
      </c>
      <c r="C27" s="26" t="s">
        <v>46</v>
      </c>
      <c r="D27" s="27">
        <v>34.950000000000003</v>
      </c>
      <c r="E27" s="27">
        <v>819.3</v>
      </c>
      <c r="F27" s="27">
        <v>909</v>
      </c>
      <c r="G27" s="27">
        <v>703.39</v>
      </c>
      <c r="H27" s="27">
        <v>621.46</v>
      </c>
      <c r="I27" s="27">
        <v>564.1</v>
      </c>
      <c r="J27" s="27">
        <v>498.56</v>
      </c>
      <c r="K27" s="28" t="s">
        <v>44</v>
      </c>
      <c r="L27" s="61">
        <v>60</v>
      </c>
      <c r="M27" s="61">
        <v>1</v>
      </c>
      <c r="N27" s="61">
        <f t="shared" si="2"/>
        <v>60</v>
      </c>
      <c r="O27" s="12">
        <f>D27/N27</f>
        <v>0.58250000000000002</v>
      </c>
      <c r="P27" s="12">
        <f>J27/L27</f>
        <v>8.309333333333333</v>
      </c>
      <c r="Q27" s="12">
        <f>J27/N27</f>
        <v>8.309333333333333</v>
      </c>
      <c r="R27" s="12">
        <f>F27/L27</f>
        <v>15.15</v>
      </c>
      <c r="S27" s="62">
        <f>F27/N27</f>
        <v>15.15</v>
      </c>
      <c r="T27" s="12">
        <v>10</v>
      </c>
      <c r="U27" s="12">
        <f t="shared" si="3"/>
        <v>25.15</v>
      </c>
    </row>
    <row r="28" spans="1:21" ht="18" x14ac:dyDescent="0.25">
      <c r="A28" s="24">
        <v>963</v>
      </c>
      <c r="B28" s="25" t="s">
        <v>45</v>
      </c>
      <c r="C28" s="26" t="s">
        <v>47</v>
      </c>
      <c r="D28" s="27">
        <v>19.95</v>
      </c>
      <c r="E28" s="27">
        <v>448.17</v>
      </c>
      <c r="F28" s="27">
        <v>497</v>
      </c>
      <c r="G28" s="27">
        <v>384.76</v>
      </c>
      <c r="H28" s="27">
        <v>339.94</v>
      </c>
      <c r="I28" s="27">
        <v>308.57</v>
      </c>
      <c r="J28" s="27">
        <v>272.72000000000003</v>
      </c>
      <c r="K28" s="28" t="s">
        <v>44</v>
      </c>
      <c r="L28" s="61">
        <v>30</v>
      </c>
      <c r="M28" s="61">
        <v>1</v>
      </c>
      <c r="N28" s="61">
        <f t="shared" si="2"/>
        <v>30</v>
      </c>
      <c r="O28" s="12">
        <f>D28/N28</f>
        <v>0.66499999999999992</v>
      </c>
      <c r="P28" s="12">
        <f>J28/L28</f>
        <v>9.0906666666666673</v>
      </c>
      <c r="Q28" s="12">
        <f>J28/N28</f>
        <v>9.0906666666666673</v>
      </c>
      <c r="R28" s="12">
        <f>F28/L28</f>
        <v>16.566666666666666</v>
      </c>
      <c r="S28" s="62">
        <f>F28/N28</f>
        <v>16.566666666666666</v>
      </c>
      <c r="T28" s="12">
        <v>10</v>
      </c>
      <c r="U28" s="12">
        <f t="shared" si="3"/>
        <v>26.566666666666666</v>
      </c>
    </row>
    <row r="29" spans="1:21" ht="27" x14ac:dyDescent="0.25">
      <c r="A29" s="24" t="s">
        <v>178</v>
      </c>
      <c r="B29" s="25" t="s">
        <v>179</v>
      </c>
      <c r="C29" s="26" t="s">
        <v>180</v>
      </c>
      <c r="D29" s="27">
        <v>10.15</v>
      </c>
      <c r="E29" s="27">
        <v>228.38</v>
      </c>
      <c r="F29" s="27">
        <v>276</v>
      </c>
      <c r="G29" s="27">
        <v>218.64</v>
      </c>
      <c r="H29" s="27">
        <v>195.8</v>
      </c>
      <c r="I29" s="27">
        <v>179.81</v>
      </c>
      <c r="J29" s="27">
        <v>161.54</v>
      </c>
      <c r="K29" s="28" t="s">
        <v>44</v>
      </c>
      <c r="L29" s="61">
        <v>15</v>
      </c>
      <c r="M29" s="61">
        <v>1</v>
      </c>
      <c r="N29" s="61">
        <f t="shared" si="2"/>
        <v>15</v>
      </c>
      <c r="O29" s="12">
        <f>D29/N29</f>
        <v>0.67666666666666664</v>
      </c>
      <c r="P29" s="12">
        <f>J29/L29</f>
        <v>10.769333333333332</v>
      </c>
      <c r="Q29" s="12">
        <f>J29/N29</f>
        <v>10.769333333333332</v>
      </c>
      <c r="R29" s="12">
        <f>F29/L29</f>
        <v>18.399999999999999</v>
      </c>
      <c r="S29" s="62">
        <f>F29/N29</f>
        <v>18.399999999999999</v>
      </c>
      <c r="T29" s="12">
        <v>10</v>
      </c>
      <c r="U29" s="12">
        <f t="shared" si="3"/>
        <v>28.4</v>
      </c>
    </row>
    <row r="30" spans="1:21" ht="18" x14ac:dyDescent="0.25">
      <c r="A30" s="24">
        <v>1638</v>
      </c>
      <c r="B30" s="25" t="s">
        <v>45</v>
      </c>
      <c r="C30" s="26" t="s">
        <v>48</v>
      </c>
      <c r="D30" s="27">
        <v>19.95</v>
      </c>
      <c r="E30" s="27">
        <v>448.17</v>
      </c>
      <c r="F30" s="27">
        <v>497</v>
      </c>
      <c r="G30" s="27">
        <v>384.76</v>
      </c>
      <c r="H30" s="27">
        <v>339.94</v>
      </c>
      <c r="I30" s="27">
        <v>308.57</v>
      </c>
      <c r="J30" s="27">
        <v>272.72000000000003</v>
      </c>
      <c r="K30" s="28" t="s">
        <v>44</v>
      </c>
      <c r="L30" s="61">
        <v>30</v>
      </c>
      <c r="M30" s="61">
        <v>1</v>
      </c>
      <c r="N30" s="61">
        <f t="shared" si="2"/>
        <v>30</v>
      </c>
      <c r="O30" s="12">
        <f>D30/N30</f>
        <v>0.66499999999999992</v>
      </c>
      <c r="P30" s="12">
        <f>J30/L30</f>
        <v>9.0906666666666673</v>
      </c>
      <c r="Q30" s="12">
        <f>J30/N30</f>
        <v>9.0906666666666673</v>
      </c>
      <c r="R30" s="12">
        <f>F30/L30</f>
        <v>16.566666666666666</v>
      </c>
      <c r="S30" s="62">
        <f>F30/N30</f>
        <v>16.566666666666666</v>
      </c>
      <c r="T30" s="12">
        <v>10</v>
      </c>
      <c r="U30" s="12">
        <f t="shared" si="3"/>
        <v>26.566666666666666</v>
      </c>
    </row>
    <row r="31" spans="1:21" ht="18" x14ac:dyDescent="0.25">
      <c r="A31" s="24">
        <v>922</v>
      </c>
      <c r="B31" s="25" t="s">
        <v>45</v>
      </c>
      <c r="C31" s="26" t="s">
        <v>49</v>
      </c>
      <c r="D31" s="27">
        <v>19.95</v>
      </c>
      <c r="E31" s="27">
        <v>448.17</v>
      </c>
      <c r="F31" s="27">
        <v>497</v>
      </c>
      <c r="G31" s="27">
        <v>384.76</v>
      </c>
      <c r="H31" s="27">
        <v>339.94</v>
      </c>
      <c r="I31" s="27">
        <v>308.57</v>
      </c>
      <c r="J31" s="27">
        <v>272.72000000000003</v>
      </c>
      <c r="K31" s="28" t="s">
        <v>44</v>
      </c>
      <c r="L31" s="61">
        <v>30</v>
      </c>
      <c r="M31" s="61">
        <v>1</v>
      </c>
      <c r="N31" s="61">
        <f t="shared" si="2"/>
        <v>30</v>
      </c>
      <c r="O31" s="12">
        <f>D31/N31</f>
        <v>0.66499999999999992</v>
      </c>
      <c r="P31" s="12">
        <f>J31/L31</f>
        <v>9.0906666666666673</v>
      </c>
      <c r="Q31" s="12">
        <f>J31/N31</f>
        <v>9.0906666666666673</v>
      </c>
      <c r="R31" s="12">
        <f>F31/L31</f>
        <v>16.566666666666666</v>
      </c>
      <c r="S31" s="62">
        <f>F31/N31</f>
        <v>16.566666666666666</v>
      </c>
      <c r="T31" s="12">
        <v>10</v>
      </c>
      <c r="U31" s="12">
        <f t="shared" si="3"/>
        <v>26.566666666666666</v>
      </c>
    </row>
    <row r="32" spans="1:21" x14ac:dyDescent="0.25">
      <c r="A32" s="24">
        <v>1428</v>
      </c>
      <c r="B32" s="25" t="s">
        <v>50</v>
      </c>
      <c r="C32" s="26" t="s">
        <v>51</v>
      </c>
      <c r="D32" s="27">
        <v>28.25</v>
      </c>
      <c r="E32" s="27">
        <v>696.4</v>
      </c>
      <c r="F32" s="27">
        <v>772</v>
      </c>
      <c r="G32" s="27">
        <v>597.9</v>
      </c>
      <c r="H32" s="27">
        <v>528.26</v>
      </c>
      <c r="I32" s="27">
        <v>479.51</v>
      </c>
      <c r="J32" s="27">
        <v>423.8</v>
      </c>
      <c r="K32" s="28" t="s">
        <v>44</v>
      </c>
      <c r="L32" s="61">
        <v>48</v>
      </c>
      <c r="M32" s="61">
        <v>1</v>
      </c>
      <c r="N32" s="61">
        <f t="shared" si="2"/>
        <v>48</v>
      </c>
      <c r="O32" s="12">
        <f>D32/N32</f>
        <v>0.58854166666666663</v>
      </c>
      <c r="P32" s="12">
        <f>J32/L32</f>
        <v>8.8291666666666675</v>
      </c>
      <c r="Q32" s="12">
        <f>J32/N32</f>
        <v>8.8291666666666675</v>
      </c>
      <c r="R32" s="12">
        <f>F32/L32</f>
        <v>16.083333333333332</v>
      </c>
      <c r="S32" s="62">
        <f>F32/N32</f>
        <v>16.083333333333332</v>
      </c>
      <c r="T32" s="12">
        <v>10</v>
      </c>
      <c r="U32" s="12">
        <f t="shared" si="3"/>
        <v>26.083333333333332</v>
      </c>
    </row>
    <row r="33" spans="1:21" x14ac:dyDescent="0.25">
      <c r="A33" s="24">
        <v>85</v>
      </c>
      <c r="B33" s="25" t="s">
        <v>52</v>
      </c>
      <c r="C33" s="26" t="s">
        <v>53</v>
      </c>
      <c r="D33" s="27">
        <v>14.75</v>
      </c>
      <c r="E33" s="27">
        <v>332.47</v>
      </c>
      <c r="F33" s="27">
        <v>369</v>
      </c>
      <c r="G33" s="27">
        <v>258.43</v>
      </c>
      <c r="H33" s="27">
        <v>252.19</v>
      </c>
      <c r="I33" s="27">
        <v>228.91</v>
      </c>
      <c r="J33" s="27">
        <v>202.32</v>
      </c>
      <c r="K33" s="28" t="s">
        <v>44</v>
      </c>
      <c r="L33" s="61">
        <v>60</v>
      </c>
      <c r="M33" s="61">
        <v>2</v>
      </c>
      <c r="N33" s="61">
        <f t="shared" si="2"/>
        <v>30</v>
      </c>
      <c r="O33" s="12">
        <f>D33/N33</f>
        <v>0.49166666666666664</v>
      </c>
      <c r="P33" s="12">
        <f>J33/L33</f>
        <v>3.3719999999999999</v>
      </c>
      <c r="Q33" s="12">
        <f>J33/N33</f>
        <v>6.7439999999999998</v>
      </c>
      <c r="R33" s="12">
        <f>F33/L33</f>
        <v>6.15</v>
      </c>
      <c r="S33" s="62">
        <f>F33/N33</f>
        <v>12.3</v>
      </c>
      <c r="T33" s="12">
        <v>10</v>
      </c>
      <c r="U33" s="12">
        <f t="shared" si="3"/>
        <v>22.3</v>
      </c>
    </row>
    <row r="34" spans="1:21" ht="18" x14ac:dyDescent="0.25">
      <c r="A34" s="24" t="s">
        <v>181</v>
      </c>
      <c r="B34" s="25" t="s">
        <v>182</v>
      </c>
      <c r="C34" s="26" t="s">
        <v>183</v>
      </c>
      <c r="D34" s="27">
        <v>3.95</v>
      </c>
      <c r="E34" s="27">
        <v>88.55</v>
      </c>
      <c r="F34" s="27">
        <v>125</v>
      </c>
      <c r="G34" s="27">
        <v>102.25</v>
      </c>
      <c r="H34" s="27">
        <v>93.4</v>
      </c>
      <c r="I34" s="27">
        <v>87.2</v>
      </c>
      <c r="J34" s="27">
        <v>80.12</v>
      </c>
      <c r="K34" s="28" t="s">
        <v>44</v>
      </c>
      <c r="L34" s="61">
        <v>15</v>
      </c>
      <c r="M34" s="61">
        <v>1</v>
      </c>
      <c r="N34" s="61">
        <f t="shared" si="2"/>
        <v>15</v>
      </c>
      <c r="O34" s="12">
        <f>D34/N34</f>
        <v>0.26333333333333336</v>
      </c>
      <c r="P34" s="12">
        <f>J34/L34</f>
        <v>5.3413333333333339</v>
      </c>
      <c r="Q34" s="12">
        <f>J34/N34</f>
        <v>5.3413333333333339</v>
      </c>
      <c r="R34" s="12">
        <f>F34/L34</f>
        <v>8.3333333333333339</v>
      </c>
      <c r="S34" s="62">
        <f>F34/N34</f>
        <v>8.3333333333333339</v>
      </c>
      <c r="T34" s="12">
        <v>10</v>
      </c>
      <c r="U34" s="12">
        <f t="shared" si="3"/>
        <v>18.333333333333336</v>
      </c>
    </row>
    <row r="35" spans="1:21" x14ac:dyDescent="0.25">
      <c r="A35" s="24">
        <v>2131</v>
      </c>
      <c r="B35" s="25" t="s">
        <v>52</v>
      </c>
      <c r="C35" s="26" t="s">
        <v>54</v>
      </c>
      <c r="D35" s="27">
        <v>14.75</v>
      </c>
      <c r="E35" s="27">
        <v>332.47</v>
      </c>
      <c r="F35" s="27">
        <v>369</v>
      </c>
      <c r="G35" s="27">
        <v>258.43</v>
      </c>
      <c r="H35" s="27">
        <v>252.19</v>
      </c>
      <c r="I35" s="27">
        <v>228.91</v>
      </c>
      <c r="J35" s="27">
        <v>202.32</v>
      </c>
      <c r="K35" s="28" t="s">
        <v>44</v>
      </c>
      <c r="L35" s="61">
        <v>60</v>
      </c>
      <c r="M35" s="61">
        <v>2</v>
      </c>
      <c r="N35" s="61">
        <f t="shared" si="2"/>
        <v>30</v>
      </c>
      <c r="O35" s="12">
        <f>D35/N35</f>
        <v>0.49166666666666664</v>
      </c>
      <c r="P35" s="12">
        <f>J35/L35</f>
        <v>3.3719999999999999</v>
      </c>
      <c r="Q35" s="12">
        <f>J35/N35</f>
        <v>6.7439999999999998</v>
      </c>
      <c r="R35" s="12">
        <f>F35/L35</f>
        <v>6.15</v>
      </c>
      <c r="S35" s="62">
        <f>F35/N35</f>
        <v>12.3</v>
      </c>
      <c r="T35" s="12">
        <v>10</v>
      </c>
      <c r="U35" s="12">
        <f t="shared" si="3"/>
        <v>22.3</v>
      </c>
    </row>
    <row r="36" spans="1:21" x14ac:dyDescent="0.25">
      <c r="A36" s="19" t="s">
        <v>184</v>
      </c>
      <c r="B36" s="20" t="s">
        <v>185</v>
      </c>
      <c r="C36" s="21"/>
      <c r="D36" s="22">
        <v>7.35</v>
      </c>
      <c r="E36" s="22">
        <v>173.97</v>
      </c>
      <c r="F36" s="22">
        <v>290</v>
      </c>
      <c r="G36" s="22">
        <v>246.45</v>
      </c>
      <c r="H36" s="22">
        <v>229.05</v>
      </c>
      <c r="I36" s="22">
        <v>216.87</v>
      </c>
      <c r="J36" s="22">
        <v>202.96</v>
      </c>
      <c r="K36" s="23" t="s">
        <v>186</v>
      </c>
      <c r="L36" s="61">
        <v>100</v>
      </c>
      <c r="M36" s="61">
        <v>2</v>
      </c>
      <c r="N36" s="61">
        <f t="shared" si="2"/>
        <v>50</v>
      </c>
      <c r="O36" s="12">
        <f>D36/N36</f>
        <v>0.14699999999999999</v>
      </c>
      <c r="P36" s="12">
        <f>J36/L36</f>
        <v>2.0296000000000003</v>
      </c>
      <c r="Q36" s="12">
        <f>J36/N36</f>
        <v>4.0592000000000006</v>
      </c>
      <c r="R36" s="12">
        <f>F36/L36</f>
        <v>2.9</v>
      </c>
      <c r="S36" s="62">
        <f>F36/N36</f>
        <v>5.8</v>
      </c>
      <c r="T36" s="12">
        <v>10</v>
      </c>
      <c r="U36" s="12">
        <f t="shared" si="3"/>
        <v>15.8</v>
      </c>
    </row>
    <row r="37" spans="1:21" x14ac:dyDescent="0.25">
      <c r="A37" s="52">
        <v>242</v>
      </c>
      <c r="B37" s="53" t="s">
        <v>55</v>
      </c>
      <c r="C37" s="54" t="s">
        <v>56</v>
      </c>
      <c r="D37" s="55">
        <v>17.95</v>
      </c>
      <c r="E37" s="55">
        <v>463.72</v>
      </c>
      <c r="F37" s="55">
        <v>597</v>
      </c>
      <c r="G37" s="55">
        <v>461.82</v>
      </c>
      <c r="H37" s="55">
        <v>408.03</v>
      </c>
      <c r="I37" s="55">
        <v>370.37</v>
      </c>
      <c r="J37" s="55">
        <v>327.33999999999997</v>
      </c>
      <c r="K37" s="56" t="s">
        <v>57</v>
      </c>
      <c r="L37" s="61">
        <v>25</v>
      </c>
      <c r="M37" s="61">
        <v>1</v>
      </c>
      <c r="N37" s="61">
        <f t="shared" ref="N37:N41" si="4">L37/M37</f>
        <v>25</v>
      </c>
      <c r="O37" s="12">
        <f>D37/N37</f>
        <v>0.71799999999999997</v>
      </c>
      <c r="P37" s="12">
        <f>J37/L37</f>
        <v>13.093599999999999</v>
      </c>
      <c r="Q37" s="12">
        <f>J37/N37</f>
        <v>13.093599999999999</v>
      </c>
      <c r="R37" s="12">
        <f>F37/L37</f>
        <v>23.88</v>
      </c>
      <c r="S37" s="62">
        <f>F37/N37</f>
        <v>23.88</v>
      </c>
      <c r="T37" s="12">
        <v>10</v>
      </c>
      <c r="U37" s="12">
        <f t="shared" ref="U37:U41" si="5">S37+T37</f>
        <v>33.879999999999995</v>
      </c>
    </row>
    <row r="38" spans="1:21" x14ac:dyDescent="0.25">
      <c r="A38" s="52">
        <v>2648</v>
      </c>
      <c r="B38" s="53" t="s">
        <v>55</v>
      </c>
      <c r="C38" s="54" t="s">
        <v>58</v>
      </c>
      <c r="D38" s="55">
        <v>17.95</v>
      </c>
      <c r="E38" s="55">
        <v>463.72</v>
      </c>
      <c r="F38" s="55">
        <v>597</v>
      </c>
      <c r="G38" s="55">
        <v>461.82</v>
      </c>
      <c r="H38" s="55">
        <v>408.03</v>
      </c>
      <c r="I38" s="55">
        <v>370.37</v>
      </c>
      <c r="J38" s="55">
        <v>327.33999999999997</v>
      </c>
      <c r="K38" s="56" t="s">
        <v>57</v>
      </c>
      <c r="L38" s="61">
        <v>25</v>
      </c>
      <c r="M38" s="61">
        <v>1</v>
      </c>
      <c r="N38" s="61">
        <f t="shared" si="4"/>
        <v>25</v>
      </c>
      <c r="O38" s="12">
        <f>D38/N38</f>
        <v>0.71799999999999997</v>
      </c>
      <c r="P38" s="12">
        <f>J38/L38</f>
        <v>13.093599999999999</v>
      </c>
      <c r="Q38" s="12">
        <f>J38/N38</f>
        <v>13.093599999999999</v>
      </c>
      <c r="R38" s="12">
        <f>F38/L38</f>
        <v>23.88</v>
      </c>
      <c r="S38" s="62">
        <f>F38/N38</f>
        <v>23.88</v>
      </c>
      <c r="T38" s="12">
        <v>10</v>
      </c>
      <c r="U38" s="12">
        <f t="shared" si="5"/>
        <v>33.879999999999995</v>
      </c>
    </row>
    <row r="39" spans="1:21" x14ac:dyDescent="0.25">
      <c r="A39" s="52">
        <v>2146</v>
      </c>
      <c r="B39" s="53" t="s">
        <v>59</v>
      </c>
      <c r="C39" s="54" t="s">
        <v>11</v>
      </c>
      <c r="D39" s="55">
        <v>35.4</v>
      </c>
      <c r="E39" s="55">
        <v>948.45</v>
      </c>
      <c r="F39" s="55">
        <v>1220</v>
      </c>
      <c r="G39" s="55">
        <v>944.53</v>
      </c>
      <c r="H39" s="55">
        <v>834.51</v>
      </c>
      <c r="I39" s="55">
        <v>757.49</v>
      </c>
      <c r="J39" s="55">
        <v>669.48</v>
      </c>
      <c r="K39" s="56" t="s">
        <v>57</v>
      </c>
      <c r="L39" s="61">
        <v>54</v>
      </c>
      <c r="M39" s="61">
        <v>3</v>
      </c>
      <c r="N39" s="61">
        <f t="shared" si="4"/>
        <v>18</v>
      </c>
      <c r="O39" s="12">
        <f>D39/N39</f>
        <v>1.9666666666666666</v>
      </c>
      <c r="P39" s="12">
        <f>J39/L39</f>
        <v>12.397777777777778</v>
      </c>
      <c r="Q39" s="12">
        <f>J39/N39</f>
        <v>37.193333333333335</v>
      </c>
      <c r="R39" s="12">
        <f>F39/L39</f>
        <v>22.592592592592592</v>
      </c>
      <c r="S39" s="62">
        <f>F39/N39</f>
        <v>67.777777777777771</v>
      </c>
      <c r="T39" s="12">
        <v>10</v>
      </c>
      <c r="U39" s="12">
        <f t="shared" si="5"/>
        <v>77.777777777777771</v>
      </c>
    </row>
    <row r="40" spans="1:21" x14ac:dyDescent="0.25">
      <c r="A40" s="52">
        <v>2147</v>
      </c>
      <c r="B40" s="53" t="s">
        <v>59</v>
      </c>
      <c r="C40" s="54" t="s">
        <v>60</v>
      </c>
      <c r="D40" s="55">
        <v>35.4</v>
      </c>
      <c r="E40" s="55">
        <v>948.45</v>
      </c>
      <c r="F40" s="55">
        <v>1318</v>
      </c>
      <c r="G40" s="55">
        <v>1020.09</v>
      </c>
      <c r="H40" s="55">
        <v>901.27</v>
      </c>
      <c r="I40" s="55">
        <v>818.09</v>
      </c>
      <c r="J40" s="55">
        <v>723.03</v>
      </c>
      <c r="K40" s="56" t="s">
        <v>57</v>
      </c>
      <c r="L40" s="61">
        <v>54</v>
      </c>
      <c r="M40" s="61">
        <v>3</v>
      </c>
      <c r="N40" s="61">
        <f t="shared" si="4"/>
        <v>18</v>
      </c>
      <c r="O40" s="12">
        <f>D40/N40</f>
        <v>1.9666666666666666</v>
      </c>
      <c r="P40" s="12">
        <f>J40/L40</f>
        <v>13.389444444444443</v>
      </c>
      <c r="Q40" s="12">
        <f>J40/N40</f>
        <v>40.168333333333329</v>
      </c>
      <c r="R40" s="12">
        <f>F40/L40</f>
        <v>24.407407407407408</v>
      </c>
      <c r="S40" s="62">
        <f>F40/N40</f>
        <v>73.222222222222229</v>
      </c>
      <c r="T40" s="12">
        <v>10</v>
      </c>
      <c r="U40" s="12">
        <f t="shared" si="5"/>
        <v>83.222222222222229</v>
      </c>
    </row>
    <row r="41" spans="1:21" x14ac:dyDescent="0.25">
      <c r="A41" s="52" t="s">
        <v>61</v>
      </c>
      <c r="B41" s="53" t="s">
        <v>59</v>
      </c>
      <c r="C41" s="54" t="s">
        <v>62</v>
      </c>
      <c r="D41" s="55">
        <v>35.4</v>
      </c>
      <c r="E41" s="55">
        <v>948.45</v>
      </c>
      <c r="F41" s="55">
        <v>1220</v>
      </c>
      <c r="G41" s="55">
        <v>944.53</v>
      </c>
      <c r="H41" s="55">
        <v>834.51</v>
      </c>
      <c r="I41" s="55">
        <v>757.49</v>
      </c>
      <c r="J41" s="55">
        <v>669.48</v>
      </c>
      <c r="K41" s="56" t="s">
        <v>57</v>
      </c>
      <c r="L41" s="61">
        <v>54</v>
      </c>
      <c r="M41" s="61">
        <v>3</v>
      </c>
      <c r="N41" s="61">
        <f t="shared" si="4"/>
        <v>18</v>
      </c>
      <c r="O41" s="12">
        <f>D41/N41</f>
        <v>1.9666666666666666</v>
      </c>
      <c r="P41" s="12">
        <f>J41/L41</f>
        <v>12.397777777777778</v>
      </c>
      <c r="Q41" s="12">
        <f>J41/N41</f>
        <v>37.193333333333335</v>
      </c>
      <c r="R41" s="12">
        <f>F41/L41</f>
        <v>22.592592592592592</v>
      </c>
      <c r="S41" s="62">
        <f>F41/N41</f>
        <v>67.777777777777771</v>
      </c>
      <c r="T41" s="12">
        <v>10</v>
      </c>
      <c r="U41" s="12">
        <f t="shared" si="5"/>
        <v>77.777777777777771</v>
      </c>
    </row>
    <row r="42" spans="1:21" ht="18" x14ac:dyDescent="0.25">
      <c r="A42" s="52">
        <v>3119</v>
      </c>
      <c r="B42" s="53" t="s">
        <v>63</v>
      </c>
      <c r="C42" s="54" t="s">
        <v>64</v>
      </c>
      <c r="D42" s="55">
        <v>18.75</v>
      </c>
      <c r="E42" s="55">
        <v>482.95</v>
      </c>
      <c r="F42" s="55">
        <v>691</v>
      </c>
      <c r="G42" s="55">
        <v>549.99</v>
      </c>
      <c r="H42" s="55">
        <v>493.97</v>
      </c>
      <c r="I42" s="55">
        <v>454.76</v>
      </c>
      <c r="J42" s="55">
        <v>409.94</v>
      </c>
      <c r="K42" s="56" t="s">
        <v>57</v>
      </c>
      <c r="L42" s="61">
        <v>28</v>
      </c>
      <c r="M42" s="61">
        <v>2</v>
      </c>
      <c r="N42" s="61">
        <f t="shared" ref="N42:N43" si="6">L42/M42</f>
        <v>14</v>
      </c>
      <c r="O42" s="12">
        <f>D42/N42</f>
        <v>1.3392857142857142</v>
      </c>
      <c r="P42" s="12">
        <f>J42/L42</f>
        <v>14.640714285714285</v>
      </c>
      <c r="Q42" s="12">
        <f>J42/N42</f>
        <v>29.28142857142857</v>
      </c>
      <c r="R42" s="12">
        <f>F42/L42</f>
        <v>24.678571428571427</v>
      </c>
      <c r="S42" s="62">
        <f>F42/N42</f>
        <v>49.357142857142854</v>
      </c>
      <c r="T42" s="12">
        <v>10</v>
      </c>
      <c r="U42" s="12">
        <f t="shared" ref="U42:U43" si="7">S42+T42</f>
        <v>59.357142857142854</v>
      </c>
    </row>
    <row r="43" spans="1:21" ht="18" x14ac:dyDescent="0.25">
      <c r="A43" s="52">
        <v>3121</v>
      </c>
      <c r="B43" s="53" t="s">
        <v>63</v>
      </c>
      <c r="C43" s="54" t="s">
        <v>65</v>
      </c>
      <c r="D43" s="55">
        <v>18.75</v>
      </c>
      <c r="E43" s="55">
        <v>482.95</v>
      </c>
      <c r="F43" s="55">
        <v>697</v>
      </c>
      <c r="G43" s="55">
        <v>556.41</v>
      </c>
      <c r="H43" s="55">
        <v>500.38</v>
      </c>
      <c r="I43" s="55">
        <v>461.17</v>
      </c>
      <c r="J43" s="55">
        <v>416.35</v>
      </c>
      <c r="K43" s="56" t="s">
        <v>57</v>
      </c>
      <c r="L43" s="61">
        <v>28</v>
      </c>
      <c r="M43" s="61">
        <v>2</v>
      </c>
      <c r="N43" s="61">
        <f t="shared" si="6"/>
        <v>14</v>
      </c>
      <c r="O43" s="12">
        <f>D43/N43</f>
        <v>1.3392857142857142</v>
      </c>
      <c r="P43" s="12">
        <f>J43/L43</f>
        <v>14.869642857142859</v>
      </c>
      <c r="Q43" s="12">
        <f>J43/N43</f>
        <v>29.739285714285717</v>
      </c>
      <c r="R43" s="12">
        <f>F43/L43</f>
        <v>24.892857142857142</v>
      </c>
      <c r="S43" s="62">
        <f>F43/N43</f>
        <v>49.785714285714285</v>
      </c>
      <c r="T43" s="12">
        <v>10</v>
      </c>
      <c r="U43" s="12">
        <f t="shared" si="7"/>
        <v>59.785714285714285</v>
      </c>
    </row>
    <row r="44" spans="1:21" x14ac:dyDescent="0.25">
      <c r="A44" s="9">
        <v>2644</v>
      </c>
      <c r="B44" s="10" t="s">
        <v>66</v>
      </c>
      <c r="C44" s="11" t="s">
        <v>67</v>
      </c>
      <c r="D44" s="12">
        <v>28.2</v>
      </c>
      <c r="E44" s="12">
        <v>698.21</v>
      </c>
      <c r="F44" s="12">
        <v>930</v>
      </c>
      <c r="G44" s="12">
        <v>727.4</v>
      </c>
      <c r="H44" s="12">
        <v>646.4</v>
      </c>
      <c r="I44" s="12">
        <v>589.71</v>
      </c>
      <c r="J44" s="12">
        <v>524.91</v>
      </c>
      <c r="K44" s="13" t="s">
        <v>68</v>
      </c>
      <c r="L44" s="61">
        <v>180</v>
      </c>
      <c r="M44" s="61">
        <v>3</v>
      </c>
      <c r="N44" s="61">
        <f t="shared" ref="N44:N45" si="8">L44/M44</f>
        <v>60</v>
      </c>
      <c r="O44" s="12">
        <f>D44/N44</f>
        <v>0.47</v>
      </c>
      <c r="P44" s="12">
        <f>J44/L44</f>
        <v>2.9161666666666664</v>
      </c>
      <c r="Q44" s="12">
        <f>J44/N44</f>
        <v>8.7484999999999999</v>
      </c>
      <c r="R44" s="12">
        <f>F44/L44</f>
        <v>5.166666666666667</v>
      </c>
      <c r="S44" s="62">
        <f>F44/N44</f>
        <v>15.5</v>
      </c>
      <c r="T44" s="12">
        <v>10</v>
      </c>
      <c r="U44" s="12">
        <f t="shared" ref="U44:U45" si="9">S44+T44</f>
        <v>25.5</v>
      </c>
    </row>
    <row r="45" spans="1:21" x14ac:dyDescent="0.25">
      <c r="A45" s="9">
        <v>2641</v>
      </c>
      <c r="B45" s="10" t="s">
        <v>66</v>
      </c>
      <c r="C45" s="11" t="s">
        <v>56</v>
      </c>
      <c r="D45" s="12">
        <v>28.2</v>
      </c>
      <c r="E45" s="12">
        <v>698.21</v>
      </c>
      <c r="F45" s="12">
        <v>930</v>
      </c>
      <c r="G45" s="12">
        <v>727.4</v>
      </c>
      <c r="H45" s="12">
        <v>646.4</v>
      </c>
      <c r="I45" s="12">
        <v>589.71</v>
      </c>
      <c r="J45" s="12">
        <v>524.91</v>
      </c>
      <c r="K45" s="13" t="s">
        <v>68</v>
      </c>
      <c r="L45" s="61">
        <v>180</v>
      </c>
      <c r="M45" s="61">
        <v>3</v>
      </c>
      <c r="N45" s="61">
        <f t="shared" si="8"/>
        <v>60</v>
      </c>
      <c r="O45" s="12">
        <f>D45/N45</f>
        <v>0.47</v>
      </c>
      <c r="P45" s="12">
        <f>J45/L45</f>
        <v>2.9161666666666664</v>
      </c>
      <c r="Q45" s="12">
        <f>J45/N45</f>
        <v>8.7484999999999999</v>
      </c>
      <c r="R45" s="12">
        <f>F45/L45</f>
        <v>5.166666666666667</v>
      </c>
      <c r="S45" s="62">
        <f>F45/N45</f>
        <v>15.5</v>
      </c>
      <c r="T45" s="12">
        <v>10</v>
      </c>
      <c r="U45" s="12">
        <f t="shared" si="9"/>
        <v>25.5</v>
      </c>
    </row>
    <row r="46" spans="1:21" x14ac:dyDescent="0.25">
      <c r="A46" s="52">
        <v>1095</v>
      </c>
      <c r="B46" s="53" t="s">
        <v>69</v>
      </c>
      <c r="C46" s="54"/>
      <c r="D46" s="55">
        <v>23.75</v>
      </c>
      <c r="E46" s="55">
        <v>748.98</v>
      </c>
      <c r="F46" s="55">
        <v>967</v>
      </c>
      <c r="G46" s="55">
        <v>749.09</v>
      </c>
      <c r="H46" s="55">
        <v>662.21</v>
      </c>
      <c r="I46" s="55">
        <v>601.39</v>
      </c>
      <c r="J46" s="55">
        <v>531.89</v>
      </c>
      <c r="K46" s="56" t="s">
        <v>70</v>
      </c>
      <c r="L46" s="61">
        <v>7</v>
      </c>
      <c r="M46" s="61">
        <v>1</v>
      </c>
      <c r="N46" s="61">
        <f t="shared" ref="N46" si="10">L46/M46</f>
        <v>7</v>
      </c>
      <c r="O46" s="12">
        <f>D46/N46</f>
        <v>3.3928571428571428</v>
      </c>
      <c r="P46" s="12">
        <f>J46/L46</f>
        <v>75.984285714285718</v>
      </c>
      <c r="Q46" s="12">
        <f>J46/N46</f>
        <v>75.984285714285718</v>
      </c>
      <c r="R46" s="12">
        <f>F46/L46</f>
        <v>138.14285714285714</v>
      </c>
      <c r="S46" s="62">
        <f>F46/N46</f>
        <v>138.14285714285714</v>
      </c>
      <c r="T46" s="12">
        <v>10</v>
      </c>
      <c r="U46" s="12">
        <f t="shared" ref="U46" si="11">S46+T46</f>
        <v>148.14285714285714</v>
      </c>
    </row>
    <row r="47" spans="1:21" hidden="1" x14ac:dyDescent="0.25">
      <c r="A47" s="52">
        <v>77</v>
      </c>
      <c r="B47" s="53" t="s">
        <v>71</v>
      </c>
      <c r="C47" s="54"/>
      <c r="D47" s="55">
        <v>32.950000000000003</v>
      </c>
      <c r="E47" s="55">
        <v>829.13</v>
      </c>
      <c r="F47" s="55">
        <v>1067</v>
      </c>
      <c r="G47" s="55">
        <v>825.71</v>
      </c>
      <c r="H47" s="55">
        <v>729.53</v>
      </c>
      <c r="I47" s="55">
        <v>662.2</v>
      </c>
      <c r="J47" s="55">
        <v>585.26</v>
      </c>
      <c r="K47" s="56" t="s">
        <v>70</v>
      </c>
    </row>
    <row r="48" spans="1:21" hidden="1" x14ac:dyDescent="0.25">
      <c r="A48" s="52" t="s">
        <v>72</v>
      </c>
      <c r="B48" s="53" t="s">
        <v>73</v>
      </c>
      <c r="C48" s="54"/>
      <c r="D48" s="55">
        <v>23.5</v>
      </c>
      <c r="E48" s="55">
        <v>570.47</v>
      </c>
      <c r="F48" s="55">
        <v>734</v>
      </c>
      <c r="G48" s="55">
        <v>568.12</v>
      </c>
      <c r="H48" s="55">
        <v>501.95</v>
      </c>
      <c r="I48" s="55">
        <v>455.63</v>
      </c>
      <c r="J48" s="55">
        <v>402.69</v>
      </c>
      <c r="K48" s="56" t="s">
        <v>70</v>
      </c>
    </row>
    <row r="49" spans="1:21" x14ac:dyDescent="0.25">
      <c r="A49" s="14" t="s">
        <v>152</v>
      </c>
      <c r="B49" s="15" t="s">
        <v>74</v>
      </c>
      <c r="C49" s="16"/>
      <c r="D49" s="17">
        <v>20.45</v>
      </c>
      <c r="E49" s="17">
        <v>573.29999999999995</v>
      </c>
      <c r="F49" s="17">
        <v>738</v>
      </c>
      <c r="G49" s="17">
        <v>570.92999999999995</v>
      </c>
      <c r="H49" s="17">
        <v>504.43</v>
      </c>
      <c r="I49" s="17">
        <v>457.88</v>
      </c>
      <c r="J49" s="17">
        <v>404.68</v>
      </c>
      <c r="K49" s="18" t="s">
        <v>75</v>
      </c>
      <c r="L49" s="61">
        <v>30</v>
      </c>
      <c r="M49" s="61">
        <v>1</v>
      </c>
      <c r="N49" s="61">
        <f t="shared" ref="N49" si="12">L49/M49</f>
        <v>30</v>
      </c>
      <c r="O49" s="12">
        <f>D49/N49</f>
        <v>0.68166666666666664</v>
      </c>
      <c r="P49" s="12">
        <f>J49/L49</f>
        <v>13.489333333333333</v>
      </c>
      <c r="Q49" s="12">
        <f>J49/N49</f>
        <v>13.489333333333333</v>
      </c>
      <c r="R49" s="12">
        <f>F49/L49</f>
        <v>24.6</v>
      </c>
      <c r="S49" s="62">
        <f>F49/N49</f>
        <v>24.6</v>
      </c>
      <c r="T49" s="12">
        <v>10</v>
      </c>
      <c r="U49" s="12">
        <f t="shared" ref="U49" si="13">S49+T49</f>
        <v>34.6</v>
      </c>
    </row>
    <row r="50" spans="1:21" x14ac:dyDescent="0.25">
      <c r="A50" s="34" t="s">
        <v>153</v>
      </c>
      <c r="B50" s="15" t="s">
        <v>76</v>
      </c>
      <c r="C50" s="16" t="s">
        <v>77</v>
      </c>
      <c r="D50" s="17">
        <v>25.15</v>
      </c>
      <c r="E50" s="17">
        <v>626.41999999999996</v>
      </c>
      <c r="F50" s="17">
        <v>826</v>
      </c>
      <c r="G50" s="17">
        <v>643.88</v>
      </c>
      <c r="H50" s="17">
        <v>571.21</v>
      </c>
      <c r="I50" s="17">
        <v>520.35</v>
      </c>
      <c r="J50" s="17">
        <v>462.22</v>
      </c>
      <c r="K50" s="18" t="s">
        <v>75</v>
      </c>
      <c r="L50" s="61">
        <v>30</v>
      </c>
      <c r="M50" s="61">
        <v>1</v>
      </c>
      <c r="N50" s="61">
        <f t="shared" ref="N50:N51" si="14">L50/M50</f>
        <v>30</v>
      </c>
      <c r="O50" s="12">
        <f>D50/N50</f>
        <v>0.83833333333333326</v>
      </c>
      <c r="P50" s="12">
        <f>J50/L50</f>
        <v>15.407333333333334</v>
      </c>
      <c r="Q50" s="12">
        <f>J50/N50</f>
        <v>15.407333333333334</v>
      </c>
      <c r="R50" s="12">
        <f>F50/L50</f>
        <v>27.533333333333335</v>
      </c>
      <c r="S50" s="62">
        <f>F50/N50</f>
        <v>27.533333333333335</v>
      </c>
      <c r="T50" s="12">
        <v>10</v>
      </c>
      <c r="U50" s="12">
        <f t="shared" ref="U50:U51" si="15">S50+T50</f>
        <v>37.533333333333331</v>
      </c>
    </row>
    <row r="51" spans="1:21" x14ac:dyDescent="0.25">
      <c r="A51" s="14">
        <v>2864</v>
      </c>
      <c r="B51" s="15" t="s">
        <v>78</v>
      </c>
      <c r="C51" s="16" t="s">
        <v>79</v>
      </c>
      <c r="D51" s="17">
        <v>22.95</v>
      </c>
      <c r="E51" s="17">
        <v>572.22</v>
      </c>
      <c r="F51" s="17">
        <v>736</v>
      </c>
      <c r="G51" s="17">
        <v>569.88</v>
      </c>
      <c r="H51" s="17">
        <v>503.5</v>
      </c>
      <c r="I51" s="17">
        <v>457.04</v>
      </c>
      <c r="J51" s="17">
        <v>403.94</v>
      </c>
      <c r="K51" s="18" t="s">
        <v>75</v>
      </c>
      <c r="L51" s="61">
        <v>30</v>
      </c>
      <c r="M51" s="61">
        <v>1</v>
      </c>
      <c r="N51" s="61">
        <f t="shared" si="14"/>
        <v>30</v>
      </c>
      <c r="O51" s="12">
        <f>D51/N51</f>
        <v>0.76500000000000001</v>
      </c>
      <c r="P51" s="12">
        <f>J51/L51</f>
        <v>13.464666666666666</v>
      </c>
      <c r="Q51" s="12">
        <f>J51/N51</f>
        <v>13.464666666666666</v>
      </c>
      <c r="R51" s="12">
        <f>F51/L51</f>
        <v>24.533333333333335</v>
      </c>
      <c r="S51" s="62">
        <f>F51/N51</f>
        <v>24.533333333333335</v>
      </c>
      <c r="T51" s="12">
        <v>10</v>
      </c>
      <c r="U51" s="12">
        <f t="shared" si="15"/>
        <v>34.533333333333331</v>
      </c>
    </row>
    <row r="52" spans="1:21" hidden="1" x14ac:dyDescent="0.25">
      <c r="A52" s="14">
        <v>103</v>
      </c>
      <c r="B52" s="15" t="s">
        <v>80</v>
      </c>
      <c r="C52" s="16"/>
      <c r="D52" s="17">
        <v>15.75</v>
      </c>
      <c r="E52" s="17">
        <v>370.96</v>
      </c>
      <c r="F52" s="17">
        <v>477</v>
      </c>
      <c r="G52" s="17">
        <v>369.41</v>
      </c>
      <c r="H52" s="17">
        <v>326.38</v>
      </c>
      <c r="I52" s="17">
        <v>296.26</v>
      </c>
      <c r="J52" s="17">
        <v>261.83999999999997</v>
      </c>
      <c r="K52" s="18" t="s">
        <v>75</v>
      </c>
    </row>
    <row r="53" spans="1:21" x14ac:dyDescent="0.25">
      <c r="A53" s="52">
        <v>3146</v>
      </c>
      <c r="B53" s="53" t="s">
        <v>81</v>
      </c>
      <c r="C53" s="54" t="s">
        <v>82</v>
      </c>
      <c r="D53" s="55">
        <v>48.75</v>
      </c>
      <c r="E53" s="55">
        <v>1335.16</v>
      </c>
      <c r="F53" s="55">
        <v>1724</v>
      </c>
      <c r="G53" s="55">
        <v>1336.55</v>
      </c>
      <c r="H53" s="55">
        <v>1181.68</v>
      </c>
      <c r="I53" s="55">
        <v>1073.26</v>
      </c>
      <c r="J53" s="55">
        <v>949.36</v>
      </c>
      <c r="K53" s="56" t="s">
        <v>83</v>
      </c>
      <c r="L53" s="61">
        <v>30</v>
      </c>
      <c r="M53" s="61">
        <v>2</v>
      </c>
      <c r="N53" s="61">
        <f t="shared" ref="N53:N55" si="16">L53/M53</f>
        <v>15</v>
      </c>
      <c r="O53" s="12">
        <f>D53/N53</f>
        <v>3.25</v>
      </c>
      <c r="P53" s="12">
        <f>J53/L53</f>
        <v>31.645333333333333</v>
      </c>
      <c r="Q53" s="12">
        <f>J53/N53</f>
        <v>63.290666666666667</v>
      </c>
      <c r="R53" s="12">
        <f>F53/L53</f>
        <v>57.466666666666669</v>
      </c>
      <c r="S53" s="62">
        <f>F53/N53</f>
        <v>114.93333333333334</v>
      </c>
      <c r="T53" s="12">
        <v>10</v>
      </c>
      <c r="U53" s="12">
        <f t="shared" ref="U53:U55" si="17">S53+T53</f>
        <v>124.93333333333334</v>
      </c>
    </row>
    <row r="54" spans="1:21" x14ac:dyDescent="0.25">
      <c r="A54" s="52">
        <v>3150</v>
      </c>
      <c r="B54" s="53" t="s">
        <v>81</v>
      </c>
      <c r="C54" s="54" t="s">
        <v>84</v>
      </c>
      <c r="D54" s="55">
        <v>48.75</v>
      </c>
      <c r="E54" s="55">
        <v>1335.16</v>
      </c>
      <c r="F54" s="55">
        <v>1724</v>
      </c>
      <c r="G54" s="55">
        <v>1336.55</v>
      </c>
      <c r="H54" s="55">
        <v>1181.68</v>
      </c>
      <c r="I54" s="55">
        <v>1073.26</v>
      </c>
      <c r="J54" s="55">
        <v>949.36</v>
      </c>
      <c r="K54" s="56" t="s">
        <v>83</v>
      </c>
      <c r="L54" s="61">
        <v>30</v>
      </c>
      <c r="M54" s="61">
        <v>2</v>
      </c>
      <c r="N54" s="61">
        <f t="shared" si="16"/>
        <v>15</v>
      </c>
      <c r="O54" s="12">
        <f>D54/N54</f>
        <v>3.25</v>
      </c>
      <c r="P54" s="12">
        <f>J54/L54</f>
        <v>31.645333333333333</v>
      </c>
      <c r="Q54" s="12">
        <f>J54/N54</f>
        <v>63.290666666666667</v>
      </c>
      <c r="R54" s="12">
        <f>F54/L54</f>
        <v>57.466666666666669</v>
      </c>
      <c r="S54" s="62">
        <f>F54/N54</f>
        <v>114.93333333333334</v>
      </c>
      <c r="T54" s="12">
        <v>10</v>
      </c>
      <c r="U54" s="12">
        <f t="shared" si="17"/>
        <v>124.93333333333334</v>
      </c>
    </row>
    <row r="55" spans="1:21" x14ac:dyDescent="0.25">
      <c r="A55" s="52">
        <v>267</v>
      </c>
      <c r="B55" s="53" t="s">
        <v>85</v>
      </c>
      <c r="C55" s="54" t="s">
        <v>11</v>
      </c>
      <c r="D55" s="55">
        <v>43.85</v>
      </c>
      <c r="E55" s="55">
        <v>1049.1099999999999</v>
      </c>
      <c r="F55" s="55">
        <v>1350</v>
      </c>
      <c r="G55" s="55">
        <v>1044.8</v>
      </c>
      <c r="H55" s="55">
        <v>923.11</v>
      </c>
      <c r="I55" s="55">
        <v>837.92</v>
      </c>
      <c r="J55" s="55">
        <v>740.56</v>
      </c>
      <c r="K55" s="56" t="s">
        <v>83</v>
      </c>
      <c r="L55" s="61">
        <v>30</v>
      </c>
      <c r="M55" s="61">
        <v>1</v>
      </c>
      <c r="N55" s="61">
        <f t="shared" si="16"/>
        <v>30</v>
      </c>
      <c r="O55" s="12">
        <f>D55/N55</f>
        <v>1.4616666666666667</v>
      </c>
      <c r="P55" s="12">
        <f>J55/L55</f>
        <v>24.685333333333332</v>
      </c>
      <c r="Q55" s="12">
        <f>J55/N55</f>
        <v>24.685333333333332</v>
      </c>
      <c r="R55" s="12">
        <f>F55/L55</f>
        <v>45</v>
      </c>
      <c r="S55" s="62">
        <f>F55/N55</f>
        <v>45</v>
      </c>
      <c r="T55" s="12">
        <v>10</v>
      </c>
      <c r="U55" s="12">
        <f t="shared" si="17"/>
        <v>55</v>
      </c>
    </row>
    <row r="56" spans="1:21" hidden="1" x14ac:dyDescent="0.25">
      <c r="A56" s="52">
        <v>65</v>
      </c>
      <c r="B56" s="53" t="s">
        <v>86</v>
      </c>
      <c r="C56" s="54"/>
      <c r="D56" s="55">
        <v>25.75</v>
      </c>
      <c r="E56" s="55">
        <v>689.46</v>
      </c>
      <c r="F56" s="55">
        <v>887</v>
      </c>
      <c r="G56" s="55">
        <v>686.63</v>
      </c>
      <c r="H56" s="55">
        <v>606.66</v>
      </c>
      <c r="I56" s="55">
        <v>550.66999999999996</v>
      </c>
      <c r="J56" s="55">
        <v>486.69</v>
      </c>
      <c r="K56" s="56" t="s">
        <v>83</v>
      </c>
    </row>
    <row r="57" spans="1:21" hidden="1" x14ac:dyDescent="0.25">
      <c r="A57" s="52">
        <v>32</v>
      </c>
      <c r="B57" s="53" t="s">
        <v>87</v>
      </c>
      <c r="C57" s="54"/>
      <c r="D57" s="55">
        <v>12.95</v>
      </c>
      <c r="E57" s="55">
        <v>356.95</v>
      </c>
      <c r="F57" s="55">
        <v>460</v>
      </c>
      <c r="G57" s="55">
        <v>355.48</v>
      </c>
      <c r="H57" s="55">
        <v>314.08</v>
      </c>
      <c r="I57" s="55">
        <v>285.08999999999997</v>
      </c>
      <c r="J57" s="55">
        <v>251.97</v>
      </c>
      <c r="K57" s="56" t="s">
        <v>83</v>
      </c>
    </row>
    <row r="58" spans="1:21" hidden="1" x14ac:dyDescent="0.25">
      <c r="A58" s="52">
        <v>39</v>
      </c>
      <c r="B58" s="53" t="s">
        <v>88</v>
      </c>
      <c r="C58" s="54"/>
      <c r="D58" s="55">
        <v>49.95</v>
      </c>
      <c r="E58" s="55">
        <v>1296.6500000000001</v>
      </c>
      <c r="F58" s="55">
        <v>1668</v>
      </c>
      <c r="G58" s="55">
        <v>1291.32</v>
      </c>
      <c r="H58" s="55">
        <v>1140.9100000000001</v>
      </c>
      <c r="I58" s="55">
        <v>1035.6199999999999</v>
      </c>
      <c r="J58" s="55">
        <v>915.29</v>
      </c>
      <c r="K58" s="56" t="s">
        <v>83</v>
      </c>
    </row>
    <row r="59" spans="1:21" x14ac:dyDescent="0.25">
      <c r="A59" s="29">
        <v>2374</v>
      </c>
      <c r="B59" s="30" t="s">
        <v>89</v>
      </c>
      <c r="C59" s="31" t="s">
        <v>90</v>
      </c>
      <c r="D59" s="32">
        <v>26.5</v>
      </c>
      <c r="E59" s="32">
        <v>760.45</v>
      </c>
      <c r="F59" s="32">
        <v>992</v>
      </c>
      <c r="G59" s="32">
        <v>771.08</v>
      </c>
      <c r="H59" s="32">
        <v>682.87</v>
      </c>
      <c r="I59" s="32">
        <v>621.12</v>
      </c>
      <c r="J59" s="32">
        <v>550.54999999999995</v>
      </c>
      <c r="K59" s="33" t="s">
        <v>91</v>
      </c>
      <c r="L59" s="61">
        <v>30</v>
      </c>
      <c r="M59" s="61">
        <v>1</v>
      </c>
      <c r="N59" s="61">
        <f t="shared" ref="N59" si="18">L59/M59</f>
        <v>30</v>
      </c>
      <c r="O59" s="12">
        <f>D59/N59</f>
        <v>0.8833333333333333</v>
      </c>
      <c r="P59" s="12">
        <f>J59/L59</f>
        <v>18.351666666666667</v>
      </c>
      <c r="Q59" s="12">
        <f>J59/N59</f>
        <v>18.351666666666667</v>
      </c>
      <c r="R59" s="12">
        <f>F59/L59</f>
        <v>33.06666666666667</v>
      </c>
      <c r="S59" s="62">
        <f>F59/N59</f>
        <v>33.06666666666667</v>
      </c>
      <c r="T59" s="12">
        <v>10</v>
      </c>
      <c r="U59" s="12">
        <f t="shared" ref="U59" si="19">S59+T59</f>
        <v>43.06666666666667</v>
      </c>
    </row>
    <row r="60" spans="1:21" hidden="1" x14ac:dyDescent="0.25">
      <c r="A60" s="29">
        <v>1094</v>
      </c>
      <c r="B60" s="30" t="s">
        <v>92</v>
      </c>
      <c r="C60" s="31"/>
      <c r="D60" s="32">
        <v>15.5</v>
      </c>
      <c r="E60" s="32">
        <v>356.95</v>
      </c>
      <c r="F60" s="32">
        <v>460</v>
      </c>
      <c r="G60" s="32">
        <v>355.48</v>
      </c>
      <c r="H60" s="32">
        <v>314.08</v>
      </c>
      <c r="I60" s="32">
        <v>285.08999999999997</v>
      </c>
      <c r="J60" s="32">
        <v>251.97</v>
      </c>
      <c r="K60" s="33" t="s">
        <v>91</v>
      </c>
    </row>
    <row r="61" spans="1:21" hidden="1" x14ac:dyDescent="0.25">
      <c r="A61" s="52">
        <v>1061</v>
      </c>
      <c r="B61" s="53" t="s">
        <v>93</v>
      </c>
      <c r="C61" s="54"/>
      <c r="D61" s="55">
        <v>37</v>
      </c>
      <c r="E61" s="55">
        <v>777.34</v>
      </c>
      <c r="F61" s="55">
        <v>1000</v>
      </c>
      <c r="G61" s="55">
        <v>774.13</v>
      </c>
      <c r="H61" s="55">
        <v>683.96</v>
      </c>
      <c r="I61" s="55">
        <v>620.84</v>
      </c>
      <c r="J61" s="55">
        <v>548.70000000000005</v>
      </c>
      <c r="K61" s="56" t="s">
        <v>94</v>
      </c>
    </row>
    <row r="62" spans="1:21" ht="18" hidden="1" x14ac:dyDescent="0.25">
      <c r="A62" s="52" t="s">
        <v>95</v>
      </c>
      <c r="B62" s="53" t="s">
        <v>96</v>
      </c>
      <c r="C62" s="54"/>
      <c r="D62" s="55">
        <v>15.75</v>
      </c>
      <c r="E62" s="55">
        <v>376.23</v>
      </c>
      <c r="F62" s="55">
        <v>484</v>
      </c>
      <c r="G62" s="55">
        <v>374.68</v>
      </c>
      <c r="H62" s="55">
        <v>331.04</v>
      </c>
      <c r="I62" s="55">
        <v>300.49</v>
      </c>
      <c r="J62" s="55">
        <v>262.58</v>
      </c>
      <c r="K62" s="56" t="s">
        <v>94</v>
      </c>
    </row>
    <row r="63" spans="1:21" hidden="1" x14ac:dyDescent="0.25">
      <c r="A63" s="52" t="s">
        <v>163</v>
      </c>
      <c r="B63" s="53" t="s">
        <v>97</v>
      </c>
      <c r="C63" s="54"/>
      <c r="D63" s="55">
        <v>10.7</v>
      </c>
      <c r="E63" s="55">
        <v>267.74</v>
      </c>
      <c r="F63" s="55">
        <v>345</v>
      </c>
      <c r="G63" s="55">
        <v>266.64</v>
      </c>
      <c r="H63" s="55">
        <v>235.59</v>
      </c>
      <c r="I63" s="55">
        <v>213.85</v>
      </c>
      <c r="J63" s="55">
        <v>189</v>
      </c>
      <c r="K63" s="56" t="s">
        <v>94</v>
      </c>
    </row>
    <row r="64" spans="1:21" x14ac:dyDescent="0.25">
      <c r="A64" s="52">
        <v>831</v>
      </c>
      <c r="B64" s="53" t="s">
        <v>98</v>
      </c>
      <c r="C64" s="54" t="s">
        <v>99</v>
      </c>
      <c r="D64" s="55">
        <v>37.1</v>
      </c>
      <c r="E64" s="55">
        <v>987.74</v>
      </c>
      <c r="F64" s="55">
        <v>1271</v>
      </c>
      <c r="G64" s="55">
        <v>983.67</v>
      </c>
      <c r="H64" s="55">
        <v>869.1</v>
      </c>
      <c r="I64" s="55">
        <v>788.89</v>
      </c>
      <c r="J64" s="55">
        <v>697.23</v>
      </c>
      <c r="K64" s="56" t="s">
        <v>94</v>
      </c>
      <c r="L64" s="61">
        <v>30</v>
      </c>
      <c r="M64" s="61">
        <v>1</v>
      </c>
      <c r="N64" s="61">
        <f t="shared" ref="N64:N69" si="20">L64/M64</f>
        <v>30</v>
      </c>
      <c r="O64" s="12">
        <f>D64/N64</f>
        <v>1.2366666666666668</v>
      </c>
      <c r="P64" s="12">
        <f>J64/L64</f>
        <v>23.241</v>
      </c>
      <c r="Q64" s="12">
        <f>J64/N64</f>
        <v>23.241</v>
      </c>
      <c r="R64" s="12">
        <f>F64/L64</f>
        <v>42.366666666666667</v>
      </c>
      <c r="S64" s="62">
        <f>F64/N64</f>
        <v>42.366666666666667</v>
      </c>
      <c r="T64" s="12">
        <v>10</v>
      </c>
      <c r="U64" s="12">
        <f t="shared" ref="U64:U69" si="21">S64+T64</f>
        <v>52.366666666666667</v>
      </c>
    </row>
    <row r="65" spans="1:21" x14ac:dyDescent="0.25">
      <c r="A65" s="14">
        <v>364</v>
      </c>
      <c r="B65" s="15" t="s">
        <v>106</v>
      </c>
      <c r="C65" s="16" t="s">
        <v>107</v>
      </c>
      <c r="D65" s="17">
        <v>13.22</v>
      </c>
      <c r="E65" s="17">
        <v>339.47</v>
      </c>
      <c r="F65" s="17">
        <v>644</v>
      </c>
      <c r="G65" s="17">
        <v>551.46</v>
      </c>
      <c r="H65" s="17">
        <v>514.79999999999995</v>
      </c>
      <c r="I65" s="17">
        <v>489.13</v>
      </c>
      <c r="J65" s="17">
        <v>459.8</v>
      </c>
      <c r="K65" s="18" t="s">
        <v>103</v>
      </c>
      <c r="L65" s="61">
        <v>14</v>
      </c>
      <c r="M65" s="61">
        <v>1</v>
      </c>
      <c r="N65" s="61">
        <f t="shared" si="20"/>
        <v>14</v>
      </c>
      <c r="O65" s="12">
        <f>D65/N65</f>
        <v>0.94428571428571428</v>
      </c>
      <c r="P65" s="12">
        <f>J65/L65</f>
        <v>32.842857142857142</v>
      </c>
      <c r="Q65" s="12">
        <f>J65/N65</f>
        <v>32.842857142857142</v>
      </c>
      <c r="R65" s="12">
        <f>F65/L65</f>
        <v>46</v>
      </c>
      <c r="S65" s="62">
        <f>F65/N65</f>
        <v>46</v>
      </c>
      <c r="T65" s="12">
        <v>10</v>
      </c>
      <c r="U65" s="12">
        <f t="shared" si="21"/>
        <v>56</v>
      </c>
    </row>
    <row r="66" spans="1:21" x14ac:dyDescent="0.25">
      <c r="A66" s="14">
        <v>366</v>
      </c>
      <c r="B66" s="15" t="s">
        <v>106</v>
      </c>
      <c r="C66" s="16" t="s">
        <v>84</v>
      </c>
      <c r="D66" s="17">
        <v>13.22</v>
      </c>
      <c r="E66" s="17">
        <v>339.47</v>
      </c>
      <c r="F66" s="17">
        <v>644</v>
      </c>
      <c r="G66" s="17">
        <v>551.46</v>
      </c>
      <c r="H66" s="17">
        <v>514.79999999999995</v>
      </c>
      <c r="I66" s="17">
        <v>489.13</v>
      </c>
      <c r="J66" s="17">
        <v>459.8</v>
      </c>
      <c r="K66" s="18" t="s">
        <v>103</v>
      </c>
      <c r="L66" s="61">
        <v>14</v>
      </c>
      <c r="M66" s="61">
        <v>1</v>
      </c>
      <c r="N66" s="61">
        <f t="shared" si="20"/>
        <v>14</v>
      </c>
      <c r="O66" s="12">
        <f>D66/N66</f>
        <v>0.94428571428571428</v>
      </c>
      <c r="P66" s="12">
        <f>J66/L66</f>
        <v>32.842857142857142</v>
      </c>
      <c r="Q66" s="12">
        <f>J66/N66</f>
        <v>32.842857142857142</v>
      </c>
      <c r="R66" s="12">
        <f>F66/L66</f>
        <v>46</v>
      </c>
      <c r="S66" s="62">
        <f>F66/N66</f>
        <v>46</v>
      </c>
      <c r="T66" s="12">
        <v>10</v>
      </c>
      <c r="U66" s="12">
        <f t="shared" si="21"/>
        <v>56</v>
      </c>
    </row>
    <row r="67" spans="1:21" x14ac:dyDescent="0.25">
      <c r="A67" s="14">
        <v>3525</v>
      </c>
      <c r="B67" s="15" t="s">
        <v>108</v>
      </c>
      <c r="C67" s="16" t="s">
        <v>60</v>
      </c>
      <c r="D67" s="17">
        <v>10.95</v>
      </c>
      <c r="E67" s="17">
        <v>278.2</v>
      </c>
      <c r="F67" s="17">
        <v>519</v>
      </c>
      <c r="G67" s="17">
        <v>443.22</v>
      </c>
      <c r="H67" s="17">
        <v>413.18</v>
      </c>
      <c r="I67" s="17">
        <v>392.14</v>
      </c>
      <c r="J67" s="17">
        <v>368.11</v>
      </c>
      <c r="K67" s="18" t="s">
        <v>103</v>
      </c>
      <c r="L67" s="61">
        <v>14</v>
      </c>
      <c r="M67" s="61">
        <v>1</v>
      </c>
      <c r="N67" s="61">
        <f t="shared" si="20"/>
        <v>14</v>
      </c>
      <c r="O67" s="12">
        <f>D67/N67</f>
        <v>0.78214285714285714</v>
      </c>
      <c r="P67" s="12">
        <f>J67/L67</f>
        <v>26.293571428571429</v>
      </c>
      <c r="Q67" s="12">
        <f>J67/N67</f>
        <v>26.293571428571429</v>
      </c>
      <c r="R67" s="12">
        <f>F67/L67</f>
        <v>37.071428571428569</v>
      </c>
      <c r="S67" s="62">
        <f>F67/N67</f>
        <v>37.071428571428569</v>
      </c>
      <c r="T67" s="12">
        <v>10</v>
      </c>
      <c r="U67" s="12">
        <f t="shared" si="21"/>
        <v>47.071428571428569</v>
      </c>
    </row>
    <row r="68" spans="1:21" x14ac:dyDescent="0.25">
      <c r="A68" s="14" t="s">
        <v>104</v>
      </c>
      <c r="B68" s="15" t="s">
        <v>105</v>
      </c>
      <c r="C68" s="16" t="s">
        <v>60</v>
      </c>
      <c r="D68" s="17">
        <v>12.1</v>
      </c>
      <c r="E68" s="17">
        <v>289.68</v>
      </c>
      <c r="F68" s="17">
        <v>463</v>
      </c>
      <c r="G68" s="17">
        <v>371.43</v>
      </c>
      <c r="H68" s="17">
        <v>335.14</v>
      </c>
      <c r="I68" s="17">
        <v>309.74</v>
      </c>
      <c r="J68" s="17">
        <v>280.7</v>
      </c>
      <c r="K68" s="18" t="s">
        <v>103</v>
      </c>
      <c r="L68" s="61">
        <v>30</v>
      </c>
      <c r="M68" s="61">
        <v>2</v>
      </c>
      <c r="N68" s="61">
        <f t="shared" si="20"/>
        <v>15</v>
      </c>
      <c r="O68" s="12">
        <f>D68/N68</f>
        <v>0.80666666666666664</v>
      </c>
      <c r="P68" s="12">
        <f>J68/L68</f>
        <v>9.3566666666666656</v>
      </c>
      <c r="Q68" s="12">
        <f>J68/N68</f>
        <v>18.713333333333331</v>
      </c>
      <c r="R68" s="12">
        <f>F68/L68</f>
        <v>15.433333333333334</v>
      </c>
      <c r="S68" s="62">
        <f>F68/N68</f>
        <v>30.866666666666667</v>
      </c>
      <c r="T68" s="12">
        <v>10</v>
      </c>
      <c r="U68" s="12">
        <f t="shared" si="21"/>
        <v>40.866666666666667</v>
      </c>
    </row>
    <row r="69" spans="1:21" x14ac:dyDescent="0.25">
      <c r="A69" s="14" t="s">
        <v>100</v>
      </c>
      <c r="B69" s="15" t="s">
        <v>101</v>
      </c>
      <c r="C69" s="16" t="s">
        <v>102</v>
      </c>
      <c r="D69" s="17">
        <v>13.4</v>
      </c>
      <c r="E69" s="17">
        <v>305.88</v>
      </c>
      <c r="F69" s="17">
        <v>528</v>
      </c>
      <c r="G69" s="17">
        <v>431.3</v>
      </c>
      <c r="H69" s="17">
        <v>392.98</v>
      </c>
      <c r="I69" s="17">
        <v>366.16</v>
      </c>
      <c r="J69" s="17">
        <v>335.5</v>
      </c>
      <c r="K69" s="18" t="s">
        <v>103</v>
      </c>
      <c r="L69" s="61">
        <v>10</v>
      </c>
      <c r="M69" s="61">
        <v>1</v>
      </c>
      <c r="N69" s="61">
        <f t="shared" si="20"/>
        <v>10</v>
      </c>
      <c r="O69" s="12">
        <f>D69/N69</f>
        <v>1.34</v>
      </c>
      <c r="P69" s="12">
        <f>J69/L69</f>
        <v>33.549999999999997</v>
      </c>
      <c r="Q69" s="12">
        <f>J69/N69</f>
        <v>33.549999999999997</v>
      </c>
      <c r="R69" s="12">
        <f>F69/L69</f>
        <v>52.8</v>
      </c>
      <c r="S69" s="62">
        <f>F69/N69</f>
        <v>52.8</v>
      </c>
      <c r="T69" s="12">
        <v>10</v>
      </c>
      <c r="U69" s="12">
        <f t="shared" si="21"/>
        <v>62.8</v>
      </c>
    </row>
    <row r="70" spans="1:21" ht="27" hidden="1" x14ac:dyDescent="0.25">
      <c r="A70" s="52">
        <v>3115</v>
      </c>
      <c r="B70" s="53" t="s">
        <v>109</v>
      </c>
      <c r="C70" s="54"/>
      <c r="D70" s="55">
        <v>19.95</v>
      </c>
      <c r="E70" s="55">
        <v>542.47</v>
      </c>
      <c r="F70" s="55">
        <v>698</v>
      </c>
      <c r="G70" s="55">
        <v>540.23</v>
      </c>
      <c r="H70" s="55">
        <v>477.3</v>
      </c>
      <c r="I70" s="55">
        <v>433.25</v>
      </c>
      <c r="J70" s="55">
        <v>382.91</v>
      </c>
      <c r="K70" s="56" t="s">
        <v>110</v>
      </c>
    </row>
    <row r="71" spans="1:21" ht="27" x14ac:dyDescent="0.25">
      <c r="A71" s="52">
        <v>2364</v>
      </c>
      <c r="B71" s="53" t="s">
        <v>111</v>
      </c>
      <c r="C71" s="54"/>
      <c r="D71" s="55">
        <v>22</v>
      </c>
      <c r="E71" s="55">
        <v>614.45000000000005</v>
      </c>
      <c r="F71" s="55">
        <v>791</v>
      </c>
      <c r="G71" s="55">
        <v>611.92999999999995</v>
      </c>
      <c r="H71" s="55">
        <v>540.66</v>
      </c>
      <c r="I71" s="55">
        <v>490.76</v>
      </c>
      <c r="J71" s="55">
        <v>433.7</v>
      </c>
      <c r="K71" s="56" t="s">
        <v>110</v>
      </c>
      <c r="L71" s="61">
        <v>40</v>
      </c>
      <c r="M71" s="61">
        <v>1</v>
      </c>
      <c r="N71" s="61">
        <f t="shared" ref="N71" si="22">L71/M71</f>
        <v>40</v>
      </c>
      <c r="O71" s="12">
        <f>D71/N71</f>
        <v>0.55000000000000004</v>
      </c>
      <c r="P71" s="12">
        <f>J71/L71</f>
        <v>10.842499999999999</v>
      </c>
      <c r="Q71" s="12">
        <f>J71/N71</f>
        <v>10.842499999999999</v>
      </c>
      <c r="R71" s="12">
        <f>F71/L71</f>
        <v>19.774999999999999</v>
      </c>
      <c r="S71" s="62">
        <f>F71/N71</f>
        <v>19.774999999999999</v>
      </c>
      <c r="T71" s="12">
        <v>10</v>
      </c>
      <c r="U71" s="12">
        <f t="shared" ref="U71" si="23">S71+T71</f>
        <v>29.774999999999999</v>
      </c>
    </row>
    <row r="72" spans="1:21" ht="18" hidden="1" x14ac:dyDescent="0.25">
      <c r="A72" s="52" t="s">
        <v>112</v>
      </c>
      <c r="B72" s="53" t="s">
        <v>113</v>
      </c>
      <c r="C72" s="54"/>
      <c r="D72" s="55">
        <v>21.95</v>
      </c>
      <c r="E72" s="55">
        <v>615.95000000000005</v>
      </c>
      <c r="F72" s="55">
        <v>793</v>
      </c>
      <c r="G72" s="55">
        <v>613.41999999999996</v>
      </c>
      <c r="H72" s="55">
        <v>541.97</v>
      </c>
      <c r="I72" s="55">
        <v>491.96</v>
      </c>
      <c r="J72" s="55">
        <v>434.8</v>
      </c>
      <c r="K72" s="56" t="s">
        <v>110</v>
      </c>
    </row>
    <row r="73" spans="1:21" ht="18" hidden="1" x14ac:dyDescent="0.25">
      <c r="A73" s="52">
        <v>64</v>
      </c>
      <c r="B73" s="53" t="s">
        <v>114</v>
      </c>
      <c r="C73" s="54"/>
      <c r="D73" s="55">
        <v>17.2</v>
      </c>
      <c r="E73" s="55">
        <v>449.74</v>
      </c>
      <c r="F73" s="55">
        <v>579</v>
      </c>
      <c r="G73" s="55">
        <v>447.88</v>
      </c>
      <c r="H73" s="55">
        <v>395.71</v>
      </c>
      <c r="I73" s="55">
        <v>359.19</v>
      </c>
      <c r="J73" s="55">
        <v>317.45999999999998</v>
      </c>
      <c r="K73" s="56" t="s">
        <v>110</v>
      </c>
    </row>
    <row r="74" spans="1:21" hidden="1" x14ac:dyDescent="0.25">
      <c r="A74" s="52" t="s">
        <v>115</v>
      </c>
      <c r="B74" s="53" t="s">
        <v>116</v>
      </c>
      <c r="C74" s="54"/>
      <c r="D74" s="55">
        <v>27.95</v>
      </c>
      <c r="E74" s="55">
        <v>676.77</v>
      </c>
      <c r="F74" s="55">
        <v>871</v>
      </c>
      <c r="G74" s="55">
        <v>676.98</v>
      </c>
      <c r="H74" s="55">
        <v>595.47</v>
      </c>
      <c r="I74" s="55">
        <v>540.52</v>
      </c>
      <c r="J74" s="55">
        <v>477.72</v>
      </c>
      <c r="K74" s="56" t="s">
        <v>110</v>
      </c>
    </row>
    <row r="75" spans="1:21" x14ac:dyDescent="0.25">
      <c r="A75" s="9" t="s">
        <v>120</v>
      </c>
      <c r="B75" s="10" t="s">
        <v>121</v>
      </c>
      <c r="C75" s="11" t="s">
        <v>122</v>
      </c>
      <c r="D75" s="12">
        <v>35.6</v>
      </c>
      <c r="E75" s="12">
        <v>851.66</v>
      </c>
      <c r="F75" s="12">
        <v>1274</v>
      </c>
      <c r="G75" s="12">
        <v>1026.3699999999999</v>
      </c>
      <c r="H75" s="12">
        <v>927.58</v>
      </c>
      <c r="I75" s="12">
        <v>858.43</v>
      </c>
      <c r="J75" s="12">
        <v>779.39</v>
      </c>
      <c r="K75" s="13" t="s">
        <v>119</v>
      </c>
      <c r="L75" s="61">
        <v>30</v>
      </c>
      <c r="M75" s="61">
        <v>1</v>
      </c>
      <c r="N75" s="61">
        <f t="shared" ref="N75:N80" si="24">L75/M75</f>
        <v>30</v>
      </c>
      <c r="O75" s="12">
        <f>D75/N75</f>
        <v>1.1866666666666668</v>
      </c>
      <c r="P75" s="12">
        <f>J75/L75</f>
        <v>25.979666666666667</v>
      </c>
      <c r="Q75" s="12">
        <f>J75/N75</f>
        <v>25.979666666666667</v>
      </c>
      <c r="R75" s="12">
        <f>F75/L75</f>
        <v>42.466666666666669</v>
      </c>
      <c r="S75" s="62">
        <f>F75/N75</f>
        <v>42.466666666666669</v>
      </c>
      <c r="T75" s="12">
        <v>10</v>
      </c>
      <c r="U75" s="12">
        <f t="shared" ref="U75:U80" si="25">S75+T75</f>
        <v>52.466666666666669</v>
      </c>
    </row>
    <row r="76" spans="1:21" x14ac:dyDescent="0.25">
      <c r="A76" s="9">
        <v>3492</v>
      </c>
      <c r="B76" s="10" t="s">
        <v>123</v>
      </c>
      <c r="C76" s="11" t="s">
        <v>11</v>
      </c>
      <c r="D76" s="12">
        <v>43.15</v>
      </c>
      <c r="E76" s="12">
        <v>1092.79</v>
      </c>
      <c r="F76" s="12">
        <v>1473</v>
      </c>
      <c r="G76" s="12">
        <v>1156.02</v>
      </c>
      <c r="H76" s="12">
        <v>1029.25</v>
      </c>
      <c r="I76" s="12">
        <v>940.52</v>
      </c>
      <c r="J76" s="12">
        <v>839.11</v>
      </c>
      <c r="K76" s="13" t="s">
        <v>119</v>
      </c>
      <c r="L76" s="61">
        <v>44</v>
      </c>
      <c r="M76" s="61">
        <v>2</v>
      </c>
      <c r="N76" s="61">
        <f t="shared" si="24"/>
        <v>22</v>
      </c>
      <c r="O76" s="12">
        <f>D76/N76</f>
        <v>1.9613636363636362</v>
      </c>
      <c r="P76" s="12">
        <f>J76/L76</f>
        <v>19.070681818181818</v>
      </c>
      <c r="Q76" s="12">
        <f>J76/N76</f>
        <v>38.141363636363636</v>
      </c>
      <c r="R76" s="12">
        <f>F76/L76</f>
        <v>33.477272727272727</v>
      </c>
      <c r="S76" s="62">
        <f>F76/N76</f>
        <v>66.954545454545453</v>
      </c>
      <c r="T76" s="12">
        <v>10</v>
      </c>
      <c r="U76" s="12">
        <f t="shared" si="25"/>
        <v>76.954545454545453</v>
      </c>
    </row>
    <row r="77" spans="1:21" x14ac:dyDescent="0.25">
      <c r="A77" s="9">
        <v>3490</v>
      </c>
      <c r="B77" s="10" t="s">
        <v>124</v>
      </c>
      <c r="C77" s="11" t="s">
        <v>60</v>
      </c>
      <c r="D77" s="12">
        <v>58.8</v>
      </c>
      <c r="E77" s="12">
        <v>1737.17</v>
      </c>
      <c r="F77" s="12">
        <v>2506</v>
      </c>
      <c r="G77" s="12">
        <v>1961.14</v>
      </c>
      <c r="H77" s="12">
        <v>1743.51</v>
      </c>
      <c r="I77" s="12">
        <v>1591.17</v>
      </c>
      <c r="J77" s="12">
        <v>1417.06</v>
      </c>
      <c r="K77" s="13" t="s">
        <v>119</v>
      </c>
      <c r="L77" s="61">
        <v>40</v>
      </c>
      <c r="M77" s="61">
        <v>2</v>
      </c>
      <c r="N77" s="61">
        <f t="shared" si="24"/>
        <v>20</v>
      </c>
      <c r="O77" s="12">
        <f>D77/N77</f>
        <v>2.94</v>
      </c>
      <c r="P77" s="12">
        <f>J77/L77</f>
        <v>35.426499999999997</v>
      </c>
      <c r="Q77" s="12">
        <f>J77/N77</f>
        <v>70.852999999999994</v>
      </c>
      <c r="R77" s="12">
        <f>F77/L77</f>
        <v>62.65</v>
      </c>
      <c r="S77" s="62">
        <f>F77/N77</f>
        <v>125.3</v>
      </c>
      <c r="T77" s="12">
        <v>10</v>
      </c>
      <c r="U77" s="12">
        <f t="shared" si="25"/>
        <v>135.30000000000001</v>
      </c>
    </row>
    <row r="78" spans="1:21" x14ac:dyDescent="0.25">
      <c r="A78" s="9">
        <v>1120</v>
      </c>
      <c r="B78" s="10" t="s">
        <v>125</v>
      </c>
      <c r="C78" s="11"/>
      <c r="D78" s="12">
        <v>58.8</v>
      </c>
      <c r="E78" s="12">
        <v>1737.17</v>
      </c>
      <c r="F78" s="12">
        <v>2329</v>
      </c>
      <c r="G78" s="12">
        <v>1825.03</v>
      </c>
      <c r="H78" s="12">
        <v>1623.52</v>
      </c>
      <c r="I78" s="12">
        <v>1482.46</v>
      </c>
      <c r="J78" s="12">
        <v>1321.25</v>
      </c>
      <c r="K78" s="13" t="s">
        <v>119</v>
      </c>
      <c r="L78" s="61">
        <v>40</v>
      </c>
      <c r="M78" s="61">
        <v>2</v>
      </c>
      <c r="N78" s="61">
        <f t="shared" si="24"/>
        <v>20</v>
      </c>
      <c r="O78" s="12">
        <f>D78/N78</f>
        <v>2.94</v>
      </c>
      <c r="P78" s="12">
        <f>J78/L78</f>
        <v>33.03125</v>
      </c>
      <c r="Q78" s="12">
        <f>J78/N78</f>
        <v>66.0625</v>
      </c>
      <c r="R78" s="12">
        <f>F78/L78</f>
        <v>58.225000000000001</v>
      </c>
      <c r="S78" s="62">
        <f>F78/N78</f>
        <v>116.45</v>
      </c>
      <c r="T78" s="12">
        <v>10</v>
      </c>
      <c r="U78" s="12">
        <f t="shared" si="25"/>
        <v>126.45</v>
      </c>
    </row>
    <row r="79" spans="1:21" x14ac:dyDescent="0.25">
      <c r="A79" s="9">
        <v>1473</v>
      </c>
      <c r="B79" s="10" t="s">
        <v>126</v>
      </c>
      <c r="C79" s="11" t="s">
        <v>127</v>
      </c>
      <c r="D79" s="12">
        <v>24.9</v>
      </c>
      <c r="E79" s="12">
        <v>562.41999999999996</v>
      </c>
      <c r="F79" s="12">
        <v>833</v>
      </c>
      <c r="G79" s="12">
        <v>669.08</v>
      </c>
      <c r="H79" s="12">
        <v>603.84</v>
      </c>
      <c r="I79" s="12">
        <v>558.16999999999996</v>
      </c>
      <c r="J79" s="12">
        <v>505.98</v>
      </c>
      <c r="K79" s="13" t="s">
        <v>119</v>
      </c>
      <c r="L79" s="61">
        <v>60</v>
      </c>
      <c r="M79" s="61">
        <v>1</v>
      </c>
      <c r="N79" s="61">
        <f t="shared" si="24"/>
        <v>60</v>
      </c>
      <c r="O79" s="12">
        <f>D79/N79</f>
        <v>0.41499999999999998</v>
      </c>
      <c r="P79" s="12">
        <f>J79/L79</f>
        <v>8.4329999999999998</v>
      </c>
      <c r="Q79" s="12">
        <f>J79/N79</f>
        <v>8.4329999999999998</v>
      </c>
      <c r="R79" s="12">
        <f>F79/L79</f>
        <v>13.883333333333333</v>
      </c>
      <c r="S79" s="62">
        <f>F79/N79</f>
        <v>13.883333333333333</v>
      </c>
      <c r="T79" s="12">
        <v>10</v>
      </c>
      <c r="U79" s="12">
        <f t="shared" si="25"/>
        <v>23.883333333333333</v>
      </c>
    </row>
    <row r="80" spans="1:21" x14ac:dyDescent="0.25">
      <c r="A80" s="9" t="s">
        <v>117</v>
      </c>
      <c r="B80" s="10" t="s">
        <v>118</v>
      </c>
      <c r="C80" s="11"/>
      <c r="D80" s="12">
        <v>11.3</v>
      </c>
      <c r="E80" s="12">
        <v>273.10000000000002</v>
      </c>
      <c r="F80" s="12">
        <v>391</v>
      </c>
      <c r="G80" s="12">
        <v>310.95999999999998</v>
      </c>
      <c r="H80" s="12">
        <v>279.27999999999997</v>
      </c>
      <c r="I80" s="12">
        <v>257.10000000000002</v>
      </c>
      <c r="J80" s="12">
        <v>231.76</v>
      </c>
      <c r="K80" s="13" t="s">
        <v>119</v>
      </c>
      <c r="L80" s="61">
        <v>60</v>
      </c>
      <c r="M80" s="61">
        <v>2</v>
      </c>
      <c r="N80" s="61">
        <f t="shared" si="24"/>
        <v>30</v>
      </c>
      <c r="O80" s="12">
        <f>D80/N80</f>
        <v>0.37666666666666671</v>
      </c>
      <c r="P80" s="12">
        <f>J80/L80</f>
        <v>3.8626666666666667</v>
      </c>
      <c r="Q80" s="12">
        <f>J80/N80</f>
        <v>7.7253333333333334</v>
      </c>
      <c r="R80" s="12">
        <f>F80/L80</f>
        <v>6.5166666666666666</v>
      </c>
      <c r="S80" s="62">
        <f>F80/N80</f>
        <v>13.033333333333333</v>
      </c>
      <c r="T80" s="12">
        <v>10</v>
      </c>
      <c r="U80" s="12">
        <f t="shared" si="25"/>
        <v>23.033333333333331</v>
      </c>
    </row>
    <row r="81" spans="1:11" hidden="1" x14ac:dyDescent="0.25">
      <c r="A81" s="52">
        <v>766</v>
      </c>
      <c r="B81" s="53" t="s">
        <v>128</v>
      </c>
      <c r="C81" s="54"/>
      <c r="D81" s="55">
        <v>16.75</v>
      </c>
      <c r="E81" s="55">
        <v>349.97</v>
      </c>
      <c r="F81" s="55">
        <v>451</v>
      </c>
      <c r="G81" s="55">
        <v>348.52</v>
      </c>
      <c r="H81" s="55">
        <v>307.92</v>
      </c>
      <c r="I81" s="55">
        <v>279.51</v>
      </c>
      <c r="J81" s="55">
        <v>247.03</v>
      </c>
      <c r="K81" s="56" t="s">
        <v>129</v>
      </c>
    </row>
    <row r="82" spans="1:11" hidden="1" x14ac:dyDescent="0.25">
      <c r="A82" s="52">
        <v>765</v>
      </c>
      <c r="B82" s="53" t="s">
        <v>130</v>
      </c>
      <c r="C82" s="54"/>
      <c r="D82" s="55">
        <v>16.75</v>
      </c>
      <c r="E82" s="55">
        <v>349.97</v>
      </c>
      <c r="F82" s="55">
        <v>451</v>
      </c>
      <c r="G82" s="55">
        <v>348.52</v>
      </c>
      <c r="H82" s="55">
        <v>307.92</v>
      </c>
      <c r="I82" s="55">
        <v>279.51</v>
      </c>
      <c r="J82" s="55">
        <v>247.03</v>
      </c>
      <c r="K82" s="56" t="s">
        <v>129</v>
      </c>
    </row>
    <row r="83" spans="1:11" ht="18" hidden="1" x14ac:dyDescent="0.25">
      <c r="A83" s="52">
        <v>767</v>
      </c>
      <c r="B83" s="53" t="s">
        <v>131</v>
      </c>
      <c r="C83" s="54"/>
      <c r="D83" s="55">
        <v>12.7</v>
      </c>
      <c r="E83" s="55">
        <v>313.20999999999998</v>
      </c>
      <c r="F83" s="55">
        <v>403</v>
      </c>
      <c r="G83" s="55">
        <v>311.93</v>
      </c>
      <c r="H83" s="55">
        <v>275.60000000000002</v>
      </c>
      <c r="I83" s="55">
        <v>250.17</v>
      </c>
      <c r="J83" s="55">
        <v>221.1</v>
      </c>
      <c r="K83" s="56" t="s">
        <v>129</v>
      </c>
    </row>
    <row r="84" spans="1:11" ht="18" hidden="1" x14ac:dyDescent="0.25">
      <c r="A84" s="52">
        <v>768</v>
      </c>
      <c r="B84" s="53" t="s">
        <v>132</v>
      </c>
      <c r="C84" s="54"/>
      <c r="D84" s="55">
        <v>37.700000000000003</v>
      </c>
      <c r="E84" s="55">
        <v>850.45</v>
      </c>
      <c r="F84" s="55">
        <v>1094</v>
      </c>
      <c r="G84" s="55">
        <v>846.94</v>
      </c>
      <c r="H84" s="55">
        <v>748.28</v>
      </c>
      <c r="I84" s="55">
        <v>679.23</v>
      </c>
      <c r="J84" s="55">
        <v>600.30999999999995</v>
      </c>
      <c r="K84" s="56" t="s">
        <v>129</v>
      </c>
    </row>
    <row r="85" spans="1:11" ht="18" hidden="1" x14ac:dyDescent="0.25">
      <c r="A85" s="52">
        <v>771</v>
      </c>
      <c r="B85" s="53" t="s">
        <v>133</v>
      </c>
      <c r="C85" s="54"/>
      <c r="D85" s="55">
        <v>26.35</v>
      </c>
      <c r="E85" s="55">
        <v>594.96</v>
      </c>
      <c r="F85" s="55">
        <v>766</v>
      </c>
      <c r="G85" s="55">
        <v>592.49</v>
      </c>
      <c r="H85" s="55">
        <v>523.48</v>
      </c>
      <c r="I85" s="55">
        <v>475.17</v>
      </c>
      <c r="J85" s="55">
        <v>419.95</v>
      </c>
      <c r="K85" s="56" t="s">
        <v>129</v>
      </c>
    </row>
    <row r="86" spans="1:11" ht="18" hidden="1" x14ac:dyDescent="0.25">
      <c r="A86" s="52">
        <v>770</v>
      </c>
      <c r="B86" s="53" t="s">
        <v>134</v>
      </c>
      <c r="C86" s="54"/>
      <c r="D86" s="55">
        <v>26.35</v>
      </c>
      <c r="E86" s="55">
        <v>594.96</v>
      </c>
      <c r="F86" s="55">
        <v>766</v>
      </c>
      <c r="G86" s="55">
        <v>592.49</v>
      </c>
      <c r="H86" s="55">
        <v>523.48</v>
      </c>
      <c r="I86" s="55">
        <v>475.17</v>
      </c>
      <c r="J86" s="55">
        <v>419.95</v>
      </c>
      <c r="K86" s="56" t="s">
        <v>129</v>
      </c>
    </row>
    <row r="87" spans="1:11" hidden="1" x14ac:dyDescent="0.25">
      <c r="A87" s="52">
        <v>899</v>
      </c>
      <c r="B87" s="53" t="s">
        <v>135</v>
      </c>
      <c r="C87" s="54"/>
      <c r="D87" s="55">
        <v>28.4</v>
      </c>
      <c r="E87" s="55">
        <v>586.22</v>
      </c>
      <c r="F87" s="55">
        <v>754</v>
      </c>
      <c r="G87" s="55">
        <v>583.82000000000005</v>
      </c>
      <c r="H87" s="55">
        <v>515.82000000000005</v>
      </c>
      <c r="I87" s="55">
        <v>468.22</v>
      </c>
      <c r="J87" s="55">
        <v>413.82</v>
      </c>
      <c r="K87" s="56" t="s">
        <v>129</v>
      </c>
    </row>
    <row r="88" spans="1:11" hidden="1" x14ac:dyDescent="0.25">
      <c r="A88" s="52">
        <v>774</v>
      </c>
      <c r="B88" s="53" t="s">
        <v>136</v>
      </c>
      <c r="C88" s="54"/>
      <c r="D88" s="55">
        <v>28.4</v>
      </c>
      <c r="E88" s="55">
        <v>642.24</v>
      </c>
      <c r="F88" s="55">
        <v>826</v>
      </c>
      <c r="G88" s="55">
        <v>639.59</v>
      </c>
      <c r="H88" s="55">
        <v>565.09</v>
      </c>
      <c r="I88" s="55">
        <v>512.94000000000005</v>
      </c>
      <c r="J88" s="55">
        <v>453.34</v>
      </c>
      <c r="K88" s="56" t="s">
        <v>129</v>
      </c>
    </row>
    <row r="89" spans="1:11" ht="18" hidden="1" x14ac:dyDescent="0.25">
      <c r="A89" s="52">
        <v>772</v>
      </c>
      <c r="B89" s="53" t="s">
        <v>137</v>
      </c>
      <c r="C89" s="54"/>
      <c r="D89" s="55">
        <v>13.1</v>
      </c>
      <c r="E89" s="55">
        <v>269.48</v>
      </c>
      <c r="F89" s="55">
        <v>347</v>
      </c>
      <c r="G89" s="55">
        <v>268.38</v>
      </c>
      <c r="H89" s="55">
        <v>237.12</v>
      </c>
      <c r="I89" s="55">
        <v>215.24</v>
      </c>
      <c r="J89" s="55">
        <v>190.23</v>
      </c>
      <c r="K89" s="56" t="s">
        <v>129</v>
      </c>
    </row>
    <row r="90" spans="1:11" ht="18" hidden="1" x14ac:dyDescent="0.25">
      <c r="A90" s="52">
        <v>773</v>
      </c>
      <c r="B90" s="53" t="s">
        <v>138</v>
      </c>
      <c r="C90" s="54"/>
      <c r="D90" s="55">
        <v>14.2</v>
      </c>
      <c r="E90" s="55">
        <v>332.47</v>
      </c>
      <c r="F90" s="55">
        <v>428</v>
      </c>
      <c r="G90" s="55">
        <v>331.1</v>
      </c>
      <c r="H90" s="55">
        <v>292.54000000000002</v>
      </c>
      <c r="I90" s="55">
        <v>265.54000000000002</v>
      </c>
      <c r="J90" s="55">
        <v>234.69</v>
      </c>
      <c r="K90" s="56" t="s">
        <v>129</v>
      </c>
    </row>
    <row r="91" spans="1:11" ht="18" hidden="1" x14ac:dyDescent="0.25">
      <c r="A91" s="19">
        <v>1492</v>
      </c>
      <c r="B91" s="20" t="s">
        <v>139</v>
      </c>
      <c r="C91" s="21"/>
      <c r="D91" s="22">
        <v>86.25</v>
      </c>
      <c r="E91" s="22">
        <v>1891.64</v>
      </c>
      <c r="F91" s="22">
        <v>2433</v>
      </c>
      <c r="G91" s="22">
        <v>1883.86</v>
      </c>
      <c r="H91" s="22">
        <v>1664.43</v>
      </c>
      <c r="I91" s="22">
        <v>1510.83</v>
      </c>
      <c r="J91" s="22">
        <v>1335.29</v>
      </c>
      <c r="K91" s="23" t="s">
        <v>140</v>
      </c>
    </row>
    <row r="92" spans="1:11" ht="18" hidden="1" x14ac:dyDescent="0.25">
      <c r="A92" s="19">
        <v>1496</v>
      </c>
      <c r="B92" s="20" t="s">
        <v>141</v>
      </c>
      <c r="C92" s="21"/>
      <c r="D92" s="22">
        <v>86.25</v>
      </c>
      <c r="E92" s="22">
        <v>1891.64</v>
      </c>
      <c r="F92" s="22">
        <v>2433</v>
      </c>
      <c r="G92" s="22">
        <v>1883.86</v>
      </c>
      <c r="H92" s="22">
        <v>1664.43</v>
      </c>
      <c r="I92" s="22">
        <v>1510.83</v>
      </c>
      <c r="J92" s="22">
        <v>1335.29</v>
      </c>
      <c r="K92" s="23" t="s">
        <v>140</v>
      </c>
    </row>
    <row r="93" spans="1:11" ht="18" hidden="1" x14ac:dyDescent="0.25">
      <c r="A93" s="19">
        <v>1493</v>
      </c>
      <c r="B93" s="20" t="s">
        <v>142</v>
      </c>
      <c r="C93" s="21"/>
      <c r="D93" s="22">
        <v>176.65</v>
      </c>
      <c r="E93" s="22">
        <v>3932.01</v>
      </c>
      <c r="F93" s="22">
        <v>5057</v>
      </c>
      <c r="G93" s="22">
        <v>3915.79</v>
      </c>
      <c r="H93" s="22">
        <v>3459.67</v>
      </c>
      <c r="I93" s="22">
        <v>3140.39</v>
      </c>
      <c r="J93" s="22">
        <v>2775.5</v>
      </c>
      <c r="K93" s="23" t="s">
        <v>140</v>
      </c>
    </row>
    <row r="94" spans="1:11" ht="18" hidden="1" x14ac:dyDescent="0.25">
      <c r="A94" s="19">
        <v>1497</v>
      </c>
      <c r="B94" s="20" t="s">
        <v>143</v>
      </c>
      <c r="C94" s="21"/>
      <c r="D94" s="22">
        <v>176.65</v>
      </c>
      <c r="E94" s="22">
        <v>3932.01</v>
      </c>
      <c r="F94" s="22">
        <v>5057</v>
      </c>
      <c r="G94" s="22">
        <v>3915.79</v>
      </c>
      <c r="H94" s="22">
        <v>3459.67</v>
      </c>
      <c r="I94" s="22">
        <v>3140.39</v>
      </c>
      <c r="J94" s="22">
        <v>2775.5</v>
      </c>
      <c r="K94" s="23" t="s">
        <v>140</v>
      </c>
    </row>
    <row r="95" spans="1:11" ht="18" hidden="1" x14ac:dyDescent="0.25">
      <c r="A95" s="19">
        <v>1494</v>
      </c>
      <c r="B95" s="20" t="s">
        <v>144</v>
      </c>
      <c r="C95" s="21"/>
      <c r="D95" s="22">
        <v>203.95</v>
      </c>
      <c r="E95" s="22">
        <v>4533.96</v>
      </c>
      <c r="F95" s="22">
        <v>5831</v>
      </c>
      <c r="G95" s="22">
        <v>4515.2700000000004</v>
      </c>
      <c r="H95" s="22">
        <v>3989.33</v>
      </c>
      <c r="I95" s="22">
        <v>3621.17</v>
      </c>
      <c r="J95" s="22">
        <v>3200.42</v>
      </c>
      <c r="K95" s="23" t="s">
        <v>140</v>
      </c>
    </row>
    <row r="96" spans="1:11" ht="18" hidden="1" x14ac:dyDescent="0.25">
      <c r="A96" s="19">
        <v>1498</v>
      </c>
      <c r="B96" s="20" t="s">
        <v>145</v>
      </c>
      <c r="C96" s="21"/>
      <c r="D96" s="22">
        <v>203.95</v>
      </c>
      <c r="E96" s="22">
        <v>4533.96</v>
      </c>
      <c r="F96" s="22">
        <v>5831</v>
      </c>
      <c r="G96" s="22">
        <v>4515.2700000000004</v>
      </c>
      <c r="H96" s="22">
        <v>3989.33</v>
      </c>
      <c r="I96" s="22">
        <v>3621.17</v>
      </c>
      <c r="J96" s="22">
        <v>3200.42</v>
      </c>
      <c r="K96" s="23" t="s">
        <v>140</v>
      </c>
    </row>
    <row r="97" spans="1:11" ht="18" hidden="1" x14ac:dyDescent="0.25">
      <c r="A97" s="52" t="s">
        <v>166</v>
      </c>
      <c r="B97" s="53" t="s">
        <v>146</v>
      </c>
      <c r="C97" s="54"/>
      <c r="D97" s="55">
        <v>8.0500000000000007</v>
      </c>
      <c r="E97" s="55">
        <v>234.48</v>
      </c>
      <c r="F97" s="55">
        <v>302</v>
      </c>
      <c r="G97" s="55">
        <v>233.53</v>
      </c>
      <c r="H97" s="55">
        <v>206.33</v>
      </c>
      <c r="I97" s="55">
        <v>187.29</v>
      </c>
      <c r="J97" s="55">
        <v>165.53</v>
      </c>
      <c r="K97" s="56" t="s">
        <v>147</v>
      </c>
    </row>
    <row r="98" spans="1:11" ht="27" hidden="1" x14ac:dyDescent="0.25">
      <c r="A98" s="40"/>
      <c r="B98" s="41" t="s">
        <v>174</v>
      </c>
      <c r="C98" s="42"/>
      <c r="D98" s="43"/>
      <c r="E98" s="43"/>
      <c r="F98" s="43">
        <v>821.12</v>
      </c>
      <c r="G98" s="43"/>
      <c r="H98" s="43"/>
      <c r="I98" s="43"/>
      <c r="J98" s="43"/>
      <c r="K98" s="44" t="s">
        <v>160</v>
      </c>
    </row>
    <row r="99" spans="1:11" ht="19.5" hidden="1" customHeight="1" x14ac:dyDescent="0.25">
      <c r="A99" s="40" t="s">
        <v>162</v>
      </c>
      <c r="B99" s="45" t="s">
        <v>161</v>
      </c>
      <c r="C99" s="42"/>
      <c r="D99" s="43"/>
      <c r="E99" s="43"/>
      <c r="F99" s="43">
        <v>222.63</v>
      </c>
      <c r="G99" s="43"/>
      <c r="H99" s="43"/>
      <c r="I99" s="43"/>
      <c r="J99" s="43"/>
      <c r="K99" s="44" t="s">
        <v>160</v>
      </c>
    </row>
    <row r="100" spans="1:11" ht="19.5" hidden="1" customHeight="1" x14ac:dyDescent="0.25">
      <c r="A100" s="40" t="s">
        <v>170</v>
      </c>
      <c r="B100" s="45" t="s">
        <v>171</v>
      </c>
      <c r="C100" s="42"/>
      <c r="D100" s="43"/>
      <c r="E100" s="43"/>
      <c r="F100" s="43">
        <v>598.49</v>
      </c>
      <c r="G100" s="43"/>
      <c r="H100" s="43"/>
      <c r="I100" s="43"/>
      <c r="J100" s="43"/>
      <c r="K100" s="44" t="s">
        <v>160</v>
      </c>
    </row>
    <row r="101" spans="1:11" ht="18" hidden="1" x14ac:dyDescent="0.25">
      <c r="A101" s="46" t="s">
        <v>164</v>
      </c>
      <c r="B101" s="47" t="s">
        <v>168</v>
      </c>
      <c r="C101" s="48"/>
      <c r="D101" s="49"/>
      <c r="E101" s="49"/>
      <c r="F101" s="49">
        <v>1047.83</v>
      </c>
      <c r="G101" s="49"/>
      <c r="H101" s="49"/>
      <c r="I101" s="49"/>
      <c r="J101" s="49"/>
      <c r="K101" s="50" t="s">
        <v>169</v>
      </c>
    </row>
    <row r="102" spans="1:11" ht="19.5" hidden="1" customHeight="1" x14ac:dyDescent="0.25">
      <c r="A102" s="46" t="s">
        <v>165</v>
      </c>
      <c r="B102" s="47" t="s">
        <v>172</v>
      </c>
      <c r="C102" s="48"/>
      <c r="D102" s="49"/>
      <c r="E102" s="49"/>
      <c r="F102" s="49">
        <v>233.82</v>
      </c>
      <c r="G102" s="49"/>
      <c r="H102" s="49"/>
      <c r="I102" s="49"/>
      <c r="J102" s="49"/>
      <c r="K102" s="50" t="s">
        <v>169</v>
      </c>
    </row>
    <row r="103" spans="1:11" ht="21.75" hidden="1" customHeight="1" x14ac:dyDescent="0.25">
      <c r="A103" s="46" t="s">
        <v>167</v>
      </c>
      <c r="B103" s="51" t="s">
        <v>173</v>
      </c>
      <c r="C103" s="48"/>
      <c r="D103" s="49"/>
      <c r="E103" s="49"/>
      <c r="F103" s="49">
        <v>116.36</v>
      </c>
      <c r="G103" s="49"/>
      <c r="H103" s="49"/>
      <c r="I103" s="49"/>
      <c r="J103" s="49"/>
      <c r="K103" s="50" t="s">
        <v>169</v>
      </c>
    </row>
  </sheetData>
  <pageMargins left="0.23622047244094491" right="0.23622047244094491" top="0.74803149606299213" bottom="0.74803149606299213" header="0.31496062992125984" footer="0.31496062992125984"/>
  <pageSetup scale="97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2025-05-14T09:36:03Z</cp:lastPrinted>
  <dcterms:created xsi:type="dcterms:W3CDTF">2024-12-24T00:08:34Z</dcterms:created>
  <dcterms:modified xsi:type="dcterms:W3CDTF">2025-05-14T09:36:08Z</dcterms:modified>
</cp:coreProperties>
</file>