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 firstSheet="8" activeTab="16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</sheets>
  <calcPr calcId="124519"/>
</workbook>
</file>

<file path=xl/calcChain.xml><?xml version="1.0" encoding="utf-8"?>
<calcChain xmlns="http://schemas.openxmlformats.org/spreadsheetml/2006/main">
  <c r="BM18" i="18"/>
  <c r="BN18"/>
  <c r="BO18"/>
  <c r="BL18"/>
  <c r="BH18"/>
  <c r="BI18"/>
  <c r="BJ18"/>
  <c r="BG18"/>
  <c r="BV58"/>
  <c r="BU58"/>
  <c r="BT58"/>
  <c r="BS58"/>
  <c r="BR58"/>
  <c r="BQ58"/>
  <c r="BP58"/>
  <c r="BO58"/>
  <c r="BN58"/>
  <c r="BM58"/>
  <c r="BV57"/>
  <c r="BU57"/>
  <c r="BT57"/>
  <c r="BS57"/>
  <c r="BR57"/>
  <c r="BQ57"/>
  <c r="BP57"/>
  <c r="BO57"/>
  <c r="BN57"/>
  <c r="BM57"/>
  <c r="BV56"/>
  <c r="BU56"/>
  <c r="BT56"/>
  <c r="BS56"/>
  <c r="BR56"/>
  <c r="BQ56"/>
  <c r="BP56"/>
  <c r="BO56"/>
  <c r="BN56"/>
  <c r="BM56"/>
  <c r="BV55"/>
  <c r="BU55"/>
  <c r="BT55"/>
  <c r="BS55"/>
  <c r="BR55"/>
  <c r="BQ55"/>
  <c r="BP55"/>
  <c r="BO55"/>
  <c r="BN55"/>
  <c r="BM55"/>
  <c r="BV54"/>
  <c r="BU54"/>
  <c r="BT54"/>
  <c r="BS54"/>
  <c r="BR54"/>
  <c r="BQ54"/>
  <c r="BP54"/>
  <c r="BO54"/>
  <c r="BN54"/>
  <c r="BM54"/>
  <c r="BV53"/>
  <c r="BU53"/>
  <c r="BT53"/>
  <c r="BS53"/>
  <c r="BR53"/>
  <c r="BQ53"/>
  <c r="BP53"/>
  <c r="BO53"/>
  <c r="BN53"/>
  <c r="BM53"/>
  <c r="BV52"/>
  <c r="BU52"/>
  <c r="BT52"/>
  <c r="BS52"/>
  <c r="BR52"/>
  <c r="BQ52"/>
  <c r="BP52"/>
  <c r="BO52"/>
  <c r="BN52"/>
  <c r="BM52"/>
  <c r="BV51"/>
  <c r="BU51"/>
  <c r="BT51"/>
  <c r="BS51"/>
  <c r="BR51"/>
  <c r="BQ51"/>
  <c r="BP51"/>
  <c r="BO51"/>
  <c r="BN51"/>
  <c r="BM51"/>
  <c r="BV50"/>
  <c r="BU50"/>
  <c r="BT50"/>
  <c r="BS50"/>
  <c r="BR50"/>
  <c r="BQ50"/>
  <c r="BP50"/>
  <c r="BO50"/>
  <c r="BN50"/>
  <c r="BM50"/>
  <c r="BV49"/>
  <c r="BU49"/>
  <c r="BT49"/>
  <c r="BS49"/>
  <c r="BR49"/>
  <c r="BQ49"/>
  <c r="BP49"/>
  <c r="BO49"/>
  <c r="BN49"/>
  <c r="BM49"/>
  <c r="BS47"/>
  <c r="BV45"/>
  <c r="BU45"/>
  <c r="BT45"/>
  <c r="BS45"/>
  <c r="BR45"/>
  <c r="BQ45"/>
  <c r="BP45"/>
  <c r="BO45"/>
  <c r="BN45"/>
  <c r="BM45"/>
  <c r="BV44"/>
  <c r="BU44"/>
  <c r="BT44"/>
  <c r="BS44"/>
  <c r="BR44"/>
  <c r="BQ44"/>
  <c r="BP44"/>
  <c r="BO44"/>
  <c r="BN44"/>
  <c r="BM44"/>
  <c r="BV43"/>
  <c r="BU43"/>
  <c r="BT43"/>
  <c r="BS43"/>
  <c r="BR43"/>
  <c r="BQ43"/>
  <c r="BP43"/>
  <c r="BO43"/>
  <c r="BN43"/>
  <c r="BM43"/>
  <c r="BV42"/>
  <c r="BU42"/>
  <c r="BT42"/>
  <c r="BS42"/>
  <c r="BR42"/>
  <c r="BQ42"/>
  <c r="BP42"/>
  <c r="BO42"/>
  <c r="BN42"/>
  <c r="BM42"/>
  <c r="BV41"/>
  <c r="BU41"/>
  <c r="BT41"/>
  <c r="BS41"/>
  <c r="BR41"/>
  <c r="BQ41"/>
  <c r="BP41"/>
  <c r="BO41"/>
  <c r="BN41"/>
  <c r="BM41"/>
  <c r="BV40"/>
  <c r="BU40"/>
  <c r="BT40"/>
  <c r="BS40"/>
  <c r="BR40"/>
  <c r="BQ40"/>
  <c r="BP40"/>
  <c r="BO40"/>
  <c r="BN40"/>
  <c r="BM40"/>
  <c r="BV39"/>
  <c r="BU39"/>
  <c r="BT39"/>
  <c r="BS39"/>
  <c r="BR39"/>
  <c r="BQ39"/>
  <c r="BP39"/>
  <c r="BO39"/>
  <c r="BN39"/>
  <c r="BM39"/>
  <c r="BV38"/>
  <c r="BU38"/>
  <c r="BT38"/>
  <c r="BS38"/>
  <c r="BR38"/>
  <c r="BQ38"/>
  <c r="BP38"/>
  <c r="BO38"/>
  <c r="BN38"/>
  <c r="BM38"/>
  <c r="BV37"/>
  <c r="BU37"/>
  <c r="BT37"/>
  <c r="BS37"/>
  <c r="BR37"/>
  <c r="BQ37"/>
  <c r="BP37"/>
  <c r="BO37"/>
  <c r="BN37"/>
  <c r="BM37"/>
  <c r="BV36"/>
  <c r="BU36"/>
  <c r="BT36"/>
  <c r="BS36"/>
  <c r="BR36"/>
  <c r="BQ36"/>
  <c r="BP36"/>
  <c r="BO36"/>
  <c r="BN36"/>
  <c r="BM36"/>
  <c r="BS34" s="1"/>
  <c r="BV32"/>
  <c r="BU32"/>
  <c r="BT32"/>
  <c r="BS32"/>
  <c r="BR32"/>
  <c r="BQ32"/>
  <c r="BP32"/>
  <c r="BO32"/>
  <c r="BN32"/>
  <c r="BM32"/>
  <c r="BV31"/>
  <c r="BU31"/>
  <c r="BT31"/>
  <c r="BS31"/>
  <c r="BR31"/>
  <c r="BQ31"/>
  <c r="BP31"/>
  <c r="BO31"/>
  <c r="BN31"/>
  <c r="BM31"/>
  <c r="BV30"/>
  <c r="BU30"/>
  <c r="BT30"/>
  <c r="BS30"/>
  <c r="BR30"/>
  <c r="BQ30"/>
  <c r="BP30"/>
  <c r="BO30"/>
  <c r="BN30"/>
  <c r="BM30"/>
  <c r="BV29"/>
  <c r="BU29"/>
  <c r="BT29"/>
  <c r="BS29"/>
  <c r="BR29"/>
  <c r="BQ29"/>
  <c r="BP29"/>
  <c r="BO29"/>
  <c r="BN29"/>
  <c r="BM29"/>
  <c r="BV28"/>
  <c r="BU28"/>
  <c r="BT28"/>
  <c r="BS28"/>
  <c r="BR28"/>
  <c r="BQ28"/>
  <c r="BP28"/>
  <c r="BO28"/>
  <c r="BN28"/>
  <c r="BM28"/>
  <c r="BV27"/>
  <c r="BU27"/>
  <c r="BT27"/>
  <c r="BS27"/>
  <c r="BR27"/>
  <c r="BQ27"/>
  <c r="BP27"/>
  <c r="BO27"/>
  <c r="BN27"/>
  <c r="BM27"/>
  <c r="BV26"/>
  <c r="BU26"/>
  <c r="BT26"/>
  <c r="BS26"/>
  <c r="BR26"/>
  <c r="BQ26"/>
  <c r="BP26"/>
  <c r="BO26"/>
  <c r="BN26"/>
  <c r="BM26"/>
  <c r="BV25"/>
  <c r="BU25"/>
  <c r="BT25"/>
  <c r="BS25"/>
  <c r="BR25"/>
  <c r="BQ25"/>
  <c r="BP25"/>
  <c r="BO25"/>
  <c r="BN25"/>
  <c r="BM25"/>
  <c r="BV24"/>
  <c r="BU24"/>
  <c r="BT24"/>
  <c r="BS24"/>
  <c r="BR24"/>
  <c r="BQ24"/>
  <c r="BP24"/>
  <c r="BO24"/>
  <c r="BN24"/>
  <c r="BM24"/>
  <c r="BV23"/>
  <c r="BU23"/>
  <c r="BT23"/>
  <c r="BS23"/>
  <c r="BR23"/>
  <c r="BQ23"/>
  <c r="BP23"/>
  <c r="BO23"/>
  <c r="BN23"/>
  <c r="BS21" s="1"/>
  <c r="BM23"/>
  <c r="N7" a="1"/>
  <c r="P16" s="1"/>
  <c r="U16" s="1"/>
  <c r="Z16" s="1"/>
  <c r="AM8" i="17"/>
  <c r="AN8"/>
  <c r="AO8"/>
  <c r="AP8"/>
  <c r="AM9"/>
  <c r="AN9"/>
  <c r="AO9"/>
  <c r="AP9"/>
  <c r="AM10"/>
  <c r="AN10"/>
  <c r="AO10"/>
  <c r="AP10"/>
  <c r="AM11"/>
  <c r="AN11"/>
  <c r="AO11"/>
  <c r="AP11"/>
  <c r="AM12"/>
  <c r="AN12"/>
  <c r="AO12"/>
  <c r="AP12"/>
  <c r="AM13"/>
  <c r="AN13"/>
  <c r="AO13"/>
  <c r="AP13"/>
  <c r="AM14"/>
  <c r="AN14"/>
  <c r="AO14"/>
  <c r="AP14"/>
  <c r="AM15"/>
  <c r="AN15"/>
  <c r="AO15"/>
  <c r="AP15"/>
  <c r="AM16"/>
  <c r="AN16"/>
  <c r="AO16"/>
  <c r="AP16"/>
  <c r="AN7"/>
  <c r="AO7"/>
  <c r="AP7"/>
  <c r="AM7"/>
  <c r="X8"/>
  <c r="Y8"/>
  <c r="Z8"/>
  <c r="AA8"/>
  <c r="X9"/>
  <c r="Y9"/>
  <c r="Z9"/>
  <c r="AA9"/>
  <c r="X10"/>
  <c r="Y10"/>
  <c r="Z10"/>
  <c r="AA10"/>
  <c r="X11"/>
  <c r="Y11"/>
  <c r="Z11"/>
  <c r="AA11"/>
  <c r="X12"/>
  <c r="Y12"/>
  <c r="Z12"/>
  <c r="AA12"/>
  <c r="X13"/>
  <c r="Y13"/>
  <c r="Z13"/>
  <c r="AA13"/>
  <c r="X14"/>
  <c r="Y14"/>
  <c r="Z14"/>
  <c r="AA14"/>
  <c r="X15"/>
  <c r="Y15"/>
  <c r="Z15"/>
  <c r="AA15"/>
  <c r="X16"/>
  <c r="Y16"/>
  <c r="Z16"/>
  <c r="AA16"/>
  <c r="Y7"/>
  <c r="Z7"/>
  <c r="AA7"/>
  <c r="X7"/>
  <c r="BV58"/>
  <c r="BU58"/>
  <c r="BT58"/>
  <c r="BS58"/>
  <c r="BR58"/>
  <c r="BQ58"/>
  <c r="BP58"/>
  <c r="BO58"/>
  <c r="BN58"/>
  <c r="BM58"/>
  <c r="BV57"/>
  <c r="BU57"/>
  <c r="BT57"/>
  <c r="BS57"/>
  <c r="BR57"/>
  <c r="BQ57"/>
  <c r="BP57"/>
  <c r="BO57"/>
  <c r="BN57"/>
  <c r="BM57"/>
  <c r="BV56"/>
  <c r="BU56"/>
  <c r="BT56"/>
  <c r="BS56"/>
  <c r="BR56"/>
  <c r="BQ56"/>
  <c r="BP56"/>
  <c r="BO56"/>
  <c r="BN56"/>
  <c r="BM56"/>
  <c r="BV55"/>
  <c r="BU55"/>
  <c r="BT55"/>
  <c r="BS55"/>
  <c r="BR55"/>
  <c r="BQ55"/>
  <c r="BP55"/>
  <c r="BO55"/>
  <c r="BN55"/>
  <c r="BM55"/>
  <c r="BV54"/>
  <c r="BU54"/>
  <c r="BT54"/>
  <c r="BS54"/>
  <c r="BR54"/>
  <c r="BQ54"/>
  <c r="BP54"/>
  <c r="BO54"/>
  <c r="BN54"/>
  <c r="BM54"/>
  <c r="BV53"/>
  <c r="BU53"/>
  <c r="BT53"/>
  <c r="BS53"/>
  <c r="BR53"/>
  <c r="BQ53"/>
  <c r="BP53"/>
  <c r="BO53"/>
  <c r="BN53"/>
  <c r="BM53"/>
  <c r="BV52"/>
  <c r="BU52"/>
  <c r="BT52"/>
  <c r="BS52"/>
  <c r="BR52"/>
  <c r="BQ52"/>
  <c r="BP52"/>
  <c r="BO52"/>
  <c r="BN52"/>
  <c r="BM52"/>
  <c r="BV51"/>
  <c r="BU51"/>
  <c r="BT51"/>
  <c r="BS51"/>
  <c r="BR51"/>
  <c r="BQ51"/>
  <c r="BP51"/>
  <c r="BO51"/>
  <c r="BN51"/>
  <c r="BM51"/>
  <c r="BV50"/>
  <c r="BU50"/>
  <c r="BT50"/>
  <c r="BS50"/>
  <c r="BR50"/>
  <c r="BQ50"/>
  <c r="BP50"/>
  <c r="BO50"/>
  <c r="BN50"/>
  <c r="BM50"/>
  <c r="BV49"/>
  <c r="BU49"/>
  <c r="BT49"/>
  <c r="BS49"/>
  <c r="BR49"/>
  <c r="BQ49"/>
  <c r="BP49"/>
  <c r="BO49"/>
  <c r="BN49"/>
  <c r="BM49"/>
  <c r="BS47"/>
  <c r="BV45"/>
  <c r="BU45"/>
  <c r="BT45"/>
  <c r="BS45"/>
  <c r="BR45"/>
  <c r="BQ45"/>
  <c r="BP45"/>
  <c r="BO45"/>
  <c r="BN45"/>
  <c r="BM45"/>
  <c r="BV44"/>
  <c r="BU44"/>
  <c r="BT44"/>
  <c r="BS44"/>
  <c r="BR44"/>
  <c r="BQ44"/>
  <c r="BP44"/>
  <c r="BO44"/>
  <c r="BN44"/>
  <c r="BM44"/>
  <c r="BV43"/>
  <c r="BU43"/>
  <c r="BT43"/>
  <c r="BS43"/>
  <c r="BR43"/>
  <c r="BQ43"/>
  <c r="BP43"/>
  <c r="BO43"/>
  <c r="BN43"/>
  <c r="BM43"/>
  <c r="BV42"/>
  <c r="BU42"/>
  <c r="BT42"/>
  <c r="BS42"/>
  <c r="BR42"/>
  <c r="BQ42"/>
  <c r="BP42"/>
  <c r="BO42"/>
  <c r="BN42"/>
  <c r="BM42"/>
  <c r="BV41"/>
  <c r="BU41"/>
  <c r="BT41"/>
  <c r="BS41"/>
  <c r="BR41"/>
  <c r="BQ41"/>
  <c r="BP41"/>
  <c r="BO41"/>
  <c r="BN41"/>
  <c r="BM41"/>
  <c r="BV40"/>
  <c r="BU40"/>
  <c r="BT40"/>
  <c r="BS40"/>
  <c r="BR40"/>
  <c r="BQ40"/>
  <c r="BP40"/>
  <c r="BO40"/>
  <c r="BN40"/>
  <c r="BM40"/>
  <c r="BV39"/>
  <c r="BU39"/>
  <c r="BT39"/>
  <c r="BS39"/>
  <c r="BR39"/>
  <c r="BQ39"/>
  <c r="BP39"/>
  <c r="BO39"/>
  <c r="BN39"/>
  <c r="BM39"/>
  <c r="BV38"/>
  <c r="BU38"/>
  <c r="BT38"/>
  <c r="BS38"/>
  <c r="BR38"/>
  <c r="BQ38"/>
  <c r="BP38"/>
  <c r="BO38"/>
  <c r="BN38"/>
  <c r="BM38"/>
  <c r="BV37"/>
  <c r="BU37"/>
  <c r="BT37"/>
  <c r="BS37"/>
  <c r="BR37"/>
  <c r="BQ37"/>
  <c r="BP37"/>
  <c r="BO37"/>
  <c r="BN37"/>
  <c r="BM37"/>
  <c r="BV36"/>
  <c r="BU36"/>
  <c r="BT36"/>
  <c r="BS36"/>
  <c r="BR36"/>
  <c r="BQ36"/>
  <c r="BP36"/>
  <c r="BO36"/>
  <c r="BN36"/>
  <c r="BM36"/>
  <c r="BS34" s="1"/>
  <c r="BV32"/>
  <c r="BU32"/>
  <c r="BT32"/>
  <c r="BS32"/>
  <c r="BR32"/>
  <c r="BQ32"/>
  <c r="BP32"/>
  <c r="BO32"/>
  <c r="BN32"/>
  <c r="BM32"/>
  <c r="BV31"/>
  <c r="BU31"/>
  <c r="BT31"/>
  <c r="BS31"/>
  <c r="BR31"/>
  <c r="BQ31"/>
  <c r="BP31"/>
  <c r="BO31"/>
  <c r="BN31"/>
  <c r="BM31"/>
  <c r="BV30"/>
  <c r="BU30"/>
  <c r="BT30"/>
  <c r="BS30"/>
  <c r="BR30"/>
  <c r="BQ30"/>
  <c r="BP30"/>
  <c r="BO30"/>
  <c r="BN30"/>
  <c r="BM30"/>
  <c r="BV29"/>
  <c r="BU29"/>
  <c r="BT29"/>
  <c r="BS29"/>
  <c r="BR29"/>
  <c r="BQ29"/>
  <c r="BP29"/>
  <c r="BO29"/>
  <c r="BN29"/>
  <c r="BM29"/>
  <c r="BV28"/>
  <c r="BU28"/>
  <c r="BT28"/>
  <c r="BS28"/>
  <c r="BR28"/>
  <c r="BQ28"/>
  <c r="BP28"/>
  <c r="BO28"/>
  <c r="BN28"/>
  <c r="BM28"/>
  <c r="BV27"/>
  <c r="BU27"/>
  <c r="BT27"/>
  <c r="BS27"/>
  <c r="BR27"/>
  <c r="BQ27"/>
  <c r="BP27"/>
  <c r="BO27"/>
  <c r="BN27"/>
  <c r="BM27"/>
  <c r="BV26"/>
  <c r="BU26"/>
  <c r="BT26"/>
  <c r="BS26"/>
  <c r="BR26"/>
  <c r="BQ26"/>
  <c r="BP26"/>
  <c r="BO26"/>
  <c r="BN26"/>
  <c r="BM26"/>
  <c r="BV25"/>
  <c r="BU25"/>
  <c r="BT25"/>
  <c r="BS25"/>
  <c r="BR25"/>
  <c r="BQ25"/>
  <c r="BP25"/>
  <c r="BO25"/>
  <c r="BN25"/>
  <c r="BM25"/>
  <c r="BV24"/>
  <c r="BU24"/>
  <c r="BT24"/>
  <c r="BS24"/>
  <c r="BR24"/>
  <c r="BQ24"/>
  <c r="BP24"/>
  <c r="BO24"/>
  <c r="BN24"/>
  <c r="BM24"/>
  <c r="BV23"/>
  <c r="BU23"/>
  <c r="BT23"/>
  <c r="BS23"/>
  <c r="BR23"/>
  <c r="BQ23"/>
  <c r="BP23"/>
  <c r="BO23"/>
  <c r="BN23"/>
  <c r="BM23"/>
  <c r="BS21" s="1"/>
  <c r="BO19" s="1"/>
  <c r="O16"/>
  <c r="T16" s="1"/>
  <c r="N16"/>
  <c r="S16" s="1"/>
  <c r="O15"/>
  <c r="T15" s="1"/>
  <c r="N15"/>
  <c r="S15" s="1"/>
  <c r="O14"/>
  <c r="T14" s="1"/>
  <c r="N14"/>
  <c r="S14" s="1"/>
  <c r="O13"/>
  <c r="T13" s="1"/>
  <c r="N13"/>
  <c r="S13" s="1"/>
  <c r="O12"/>
  <c r="T12" s="1"/>
  <c r="N12"/>
  <c r="S12" s="1"/>
  <c r="O11"/>
  <c r="T11" s="1"/>
  <c r="N11"/>
  <c r="S11" s="1"/>
  <c r="O10"/>
  <c r="T10" s="1"/>
  <c r="N10"/>
  <c r="S10" s="1"/>
  <c r="O9"/>
  <c r="T9" s="1"/>
  <c r="N9"/>
  <c r="S9" s="1"/>
  <c r="O8"/>
  <c r="T8" s="1"/>
  <c r="N8"/>
  <c r="S8" s="1"/>
  <c r="O7"/>
  <c r="T7" s="1"/>
  <c r="N7"/>
  <c r="S7" s="1"/>
  <c r="N7" a="1"/>
  <c r="P16" s="1"/>
  <c r="U16" s="1"/>
  <c r="BR17" i="16"/>
  <c r="BS17"/>
  <c r="BT17"/>
  <c r="BQ17"/>
  <c r="BQ8"/>
  <c r="BR8"/>
  <c r="BS8"/>
  <c r="BT8"/>
  <c r="BQ9"/>
  <c r="BR9"/>
  <c r="BS9"/>
  <c r="BT9"/>
  <c r="BQ10"/>
  <c r="BR10"/>
  <c r="BS10"/>
  <c r="BT10"/>
  <c r="BQ11"/>
  <c r="BR11"/>
  <c r="BS11"/>
  <c r="BT11"/>
  <c r="BQ12"/>
  <c r="BR12"/>
  <c r="BS12"/>
  <c r="BT12"/>
  <c r="BQ13"/>
  <c r="BR13"/>
  <c r="BS13"/>
  <c r="BT13"/>
  <c r="BQ14"/>
  <c r="BR14"/>
  <c r="BS14"/>
  <c r="BT14"/>
  <c r="BQ15"/>
  <c r="BR15"/>
  <c r="BS15"/>
  <c r="BT15"/>
  <c r="BQ16"/>
  <c r="BR16"/>
  <c r="BS16"/>
  <c r="BT16"/>
  <c r="BR7"/>
  <c r="BS7"/>
  <c r="BT7"/>
  <c r="BQ7"/>
  <c r="BG21"/>
  <c r="BH21"/>
  <c r="BI21"/>
  <c r="BJ21"/>
  <c r="BG22"/>
  <c r="BH22"/>
  <c r="BI22"/>
  <c r="BJ22"/>
  <c r="BG23"/>
  <c r="BH23"/>
  <c r="BI23"/>
  <c r="BJ23"/>
  <c r="BG24"/>
  <c r="BH24"/>
  <c r="BI24"/>
  <c r="BJ24"/>
  <c r="BG25"/>
  <c r="BH25"/>
  <c r="BI25"/>
  <c r="BJ25"/>
  <c r="BG26"/>
  <c r="BH26"/>
  <c r="BI26"/>
  <c r="BJ26"/>
  <c r="BG27"/>
  <c r="BH27"/>
  <c r="BI27"/>
  <c r="BJ27"/>
  <c r="BG28"/>
  <c r="BH28"/>
  <c r="BI28"/>
  <c r="BJ28"/>
  <c r="BG29"/>
  <c r="BH29"/>
  <c r="BI29"/>
  <c r="BJ29"/>
  <c r="BH20"/>
  <c r="BI20"/>
  <c r="BJ20"/>
  <c r="BG20"/>
  <c r="BM50"/>
  <c r="BN50"/>
  <c r="BO50"/>
  <c r="BP50"/>
  <c r="BQ50"/>
  <c r="BR50"/>
  <c r="BS50"/>
  <c r="BT50"/>
  <c r="BU50"/>
  <c r="BV50"/>
  <c r="BM51"/>
  <c r="BN51"/>
  <c r="BO51"/>
  <c r="BP51"/>
  <c r="BQ51"/>
  <c r="BR51"/>
  <c r="BS51"/>
  <c r="BT51"/>
  <c r="BU51"/>
  <c r="BV51"/>
  <c r="BM52"/>
  <c r="BN52"/>
  <c r="BO52"/>
  <c r="BP52"/>
  <c r="BQ52"/>
  <c r="BR52"/>
  <c r="BS52"/>
  <c r="BT52"/>
  <c r="BU52"/>
  <c r="BV52"/>
  <c r="BM53"/>
  <c r="BN53"/>
  <c r="BO53"/>
  <c r="BP53"/>
  <c r="BQ53"/>
  <c r="BR53"/>
  <c r="BS53"/>
  <c r="BT53"/>
  <c r="BU53"/>
  <c r="BV53"/>
  <c r="BM54"/>
  <c r="BN54"/>
  <c r="BO54"/>
  <c r="BP54"/>
  <c r="BQ54"/>
  <c r="BR54"/>
  <c r="BS54"/>
  <c r="BT54"/>
  <c r="BU54"/>
  <c r="BV54"/>
  <c r="BM55"/>
  <c r="BN55"/>
  <c r="BO55"/>
  <c r="BP55"/>
  <c r="BQ55"/>
  <c r="BR55"/>
  <c r="BS55"/>
  <c r="BT55"/>
  <c r="BU55"/>
  <c r="BV55"/>
  <c r="BM56"/>
  <c r="BN56"/>
  <c r="BO56"/>
  <c r="BP56"/>
  <c r="BQ56"/>
  <c r="BR56"/>
  <c r="BS56"/>
  <c r="BT56"/>
  <c r="BU56"/>
  <c r="BV56"/>
  <c r="BM57"/>
  <c r="BN57"/>
  <c r="BO57"/>
  <c r="BP57"/>
  <c r="BQ57"/>
  <c r="BR57"/>
  <c r="BS57"/>
  <c r="BT57"/>
  <c r="BU57"/>
  <c r="BV57"/>
  <c r="BM58"/>
  <c r="BN58"/>
  <c r="BO58"/>
  <c r="BP58"/>
  <c r="BQ58"/>
  <c r="BR58"/>
  <c r="BS58"/>
  <c r="BT58"/>
  <c r="BU58"/>
  <c r="BV58"/>
  <c r="BN49"/>
  <c r="BO49"/>
  <c r="BP49"/>
  <c r="BQ49"/>
  <c r="BR49"/>
  <c r="BS49"/>
  <c r="BT49"/>
  <c r="BU49"/>
  <c r="BV49"/>
  <c r="BM49"/>
  <c r="BM37"/>
  <c r="BN37"/>
  <c r="BS34" s="1"/>
  <c r="BO37"/>
  <c r="BP37"/>
  <c r="BQ37"/>
  <c r="BR37"/>
  <c r="BS37"/>
  <c r="BT37"/>
  <c r="BU37"/>
  <c r="BV37"/>
  <c r="BM38"/>
  <c r="BN38"/>
  <c r="BO38"/>
  <c r="BP38"/>
  <c r="BQ38"/>
  <c r="BR38"/>
  <c r="BS38"/>
  <c r="BT38"/>
  <c r="BU38"/>
  <c r="BV38"/>
  <c r="BM39"/>
  <c r="BN39"/>
  <c r="BO39"/>
  <c r="BP39"/>
  <c r="BQ39"/>
  <c r="BR39"/>
  <c r="BS39"/>
  <c r="BT39"/>
  <c r="BU39"/>
  <c r="BV39"/>
  <c r="BM40"/>
  <c r="BN40"/>
  <c r="BO40"/>
  <c r="BP40"/>
  <c r="BQ40"/>
  <c r="BR40"/>
  <c r="BS40"/>
  <c r="BT40"/>
  <c r="BU40"/>
  <c r="BV40"/>
  <c r="BM41"/>
  <c r="BN41"/>
  <c r="BO41"/>
  <c r="BP41"/>
  <c r="BQ41"/>
  <c r="BR41"/>
  <c r="BS41"/>
  <c r="BT41"/>
  <c r="BU41"/>
  <c r="BV41"/>
  <c r="BM42"/>
  <c r="BN42"/>
  <c r="BO42"/>
  <c r="BP42"/>
  <c r="BQ42"/>
  <c r="BR42"/>
  <c r="BS42"/>
  <c r="BT42"/>
  <c r="BU42"/>
  <c r="BV42"/>
  <c r="BM43"/>
  <c r="BN43"/>
  <c r="BO43"/>
  <c r="BP43"/>
  <c r="BQ43"/>
  <c r="BR43"/>
  <c r="BS43"/>
  <c r="BT43"/>
  <c r="BU43"/>
  <c r="BV43"/>
  <c r="BM44"/>
  <c r="BN44"/>
  <c r="BO44"/>
  <c r="BP44"/>
  <c r="BQ44"/>
  <c r="BR44"/>
  <c r="BS44"/>
  <c r="BT44"/>
  <c r="BU44"/>
  <c r="BV44"/>
  <c r="BM45"/>
  <c r="BN45"/>
  <c r="BO45"/>
  <c r="BP45"/>
  <c r="BQ45"/>
  <c r="BR45"/>
  <c r="BS45"/>
  <c r="BT45"/>
  <c r="BU45"/>
  <c r="BV45"/>
  <c r="BN36"/>
  <c r="BO36"/>
  <c r="BP36"/>
  <c r="BQ36"/>
  <c r="BR36"/>
  <c r="BS36"/>
  <c r="BT36"/>
  <c r="BU36"/>
  <c r="BV36"/>
  <c r="BM36"/>
  <c r="BM24"/>
  <c r="BN24"/>
  <c r="BO24"/>
  <c r="BP24"/>
  <c r="BQ24"/>
  <c r="BR24"/>
  <c r="BS24"/>
  <c r="BT24"/>
  <c r="BU24"/>
  <c r="BV24"/>
  <c r="BM25"/>
  <c r="BN25"/>
  <c r="BO25"/>
  <c r="BP25"/>
  <c r="BQ25"/>
  <c r="BR25"/>
  <c r="BS25"/>
  <c r="BT25"/>
  <c r="BU25"/>
  <c r="BV25"/>
  <c r="BM26"/>
  <c r="BN26"/>
  <c r="BO26"/>
  <c r="BP26"/>
  <c r="BQ26"/>
  <c r="BR26"/>
  <c r="BS26"/>
  <c r="BT26"/>
  <c r="BU26"/>
  <c r="BV26"/>
  <c r="BM27"/>
  <c r="BN27"/>
  <c r="BO27"/>
  <c r="BP27"/>
  <c r="BQ27"/>
  <c r="BR27"/>
  <c r="BS27"/>
  <c r="BT27"/>
  <c r="BU27"/>
  <c r="BV27"/>
  <c r="BM28"/>
  <c r="BN28"/>
  <c r="BO28"/>
  <c r="BP28"/>
  <c r="BQ28"/>
  <c r="BR28"/>
  <c r="BS28"/>
  <c r="BT28"/>
  <c r="BU28"/>
  <c r="BV28"/>
  <c r="BM29"/>
  <c r="BN29"/>
  <c r="BO29"/>
  <c r="BP29"/>
  <c r="BQ29"/>
  <c r="BR29"/>
  <c r="BS29"/>
  <c r="BT29"/>
  <c r="BU29"/>
  <c r="BV29"/>
  <c r="BM30"/>
  <c r="BN30"/>
  <c r="BO30"/>
  <c r="BP30"/>
  <c r="BQ30"/>
  <c r="BR30"/>
  <c r="BS30"/>
  <c r="BT30"/>
  <c r="BU30"/>
  <c r="BV30"/>
  <c r="BM31"/>
  <c r="BN31"/>
  <c r="BO31"/>
  <c r="BP31"/>
  <c r="BQ31"/>
  <c r="BR31"/>
  <c r="BS31"/>
  <c r="BT31"/>
  <c r="BU31"/>
  <c r="BV31"/>
  <c r="BM32"/>
  <c r="BN32"/>
  <c r="BO32"/>
  <c r="BP32"/>
  <c r="BQ32"/>
  <c r="BR32"/>
  <c r="BS32"/>
  <c r="BT32"/>
  <c r="BU32"/>
  <c r="BV32"/>
  <c r="BN23"/>
  <c r="BO23"/>
  <c r="BP23"/>
  <c r="BQ23"/>
  <c r="BR23"/>
  <c r="BS23"/>
  <c r="BT23"/>
  <c r="BU23"/>
  <c r="BV23"/>
  <c r="BM23"/>
  <c r="BS47"/>
  <c r="BB8"/>
  <c r="BC8"/>
  <c r="BD8"/>
  <c r="BE8"/>
  <c r="BE20" s="1"/>
  <c r="BJ10" s="1"/>
  <c r="BB9"/>
  <c r="BC9"/>
  <c r="BD9"/>
  <c r="BE9"/>
  <c r="BB10"/>
  <c r="BC10"/>
  <c r="BD10"/>
  <c r="BE10"/>
  <c r="BB11"/>
  <c r="BC11"/>
  <c r="BD11"/>
  <c r="BE11"/>
  <c r="BB12"/>
  <c r="BC12"/>
  <c r="BD12"/>
  <c r="BE12"/>
  <c r="BB13"/>
  <c r="BC13"/>
  <c r="BD13"/>
  <c r="BE13"/>
  <c r="BB14"/>
  <c r="BC14"/>
  <c r="BD14"/>
  <c r="BE14"/>
  <c r="BB15"/>
  <c r="BC15"/>
  <c r="BD15"/>
  <c r="BE15"/>
  <c r="BB16"/>
  <c r="BC16"/>
  <c r="BD16"/>
  <c r="BE16"/>
  <c r="BC7"/>
  <c r="BD7"/>
  <c r="BD20" s="1"/>
  <c r="BE7"/>
  <c r="BB7"/>
  <c r="AX20"/>
  <c r="AY20"/>
  <c r="AZ20"/>
  <c r="AW20"/>
  <c r="AW8"/>
  <c r="AX8"/>
  <c r="AY8"/>
  <c r="AZ8"/>
  <c r="AW9"/>
  <c r="AX9"/>
  <c r="AY9"/>
  <c r="AZ9"/>
  <c r="AW10"/>
  <c r="AX10"/>
  <c r="AY10"/>
  <c r="AZ10"/>
  <c r="AW11"/>
  <c r="AX11"/>
  <c r="AY11"/>
  <c r="AZ11"/>
  <c r="AW12"/>
  <c r="AX12"/>
  <c r="AY12"/>
  <c r="AZ12"/>
  <c r="AW13"/>
  <c r="AX13"/>
  <c r="AY13"/>
  <c r="AZ13"/>
  <c r="AW14"/>
  <c r="AX14"/>
  <c r="AY14"/>
  <c r="AZ14"/>
  <c r="AW15"/>
  <c r="AX15"/>
  <c r="AY15"/>
  <c r="AZ15"/>
  <c r="AW16"/>
  <c r="AX16"/>
  <c r="AY16"/>
  <c r="AZ16"/>
  <c r="AX7"/>
  <c r="AY7"/>
  <c r="AZ7"/>
  <c r="AW7"/>
  <c r="AR7" a="1"/>
  <c r="AT7" s="1"/>
  <c r="AR7"/>
  <c r="AS7"/>
  <c r="AU7"/>
  <c r="AR8"/>
  <c r="AS8"/>
  <c r="AU8"/>
  <c r="AR9"/>
  <c r="AS9"/>
  <c r="AU9"/>
  <c r="AR10"/>
  <c r="AS10"/>
  <c r="AU10"/>
  <c r="AR11"/>
  <c r="AS11"/>
  <c r="AU11"/>
  <c r="AR12"/>
  <c r="AS12"/>
  <c r="AU12"/>
  <c r="AR13"/>
  <c r="AS13"/>
  <c r="AU13"/>
  <c r="AR14"/>
  <c r="AS14"/>
  <c r="AU14"/>
  <c r="AR15"/>
  <c r="AS15"/>
  <c r="AU15"/>
  <c r="AR16"/>
  <c r="AS16"/>
  <c r="AU16"/>
  <c r="AM8"/>
  <c r="AN8"/>
  <c r="AO8"/>
  <c r="AP8"/>
  <c r="AM9"/>
  <c r="AN9"/>
  <c r="AO9"/>
  <c r="AP9"/>
  <c r="AM10"/>
  <c r="AN10"/>
  <c r="AO10"/>
  <c r="AP10"/>
  <c r="AM11"/>
  <c r="AN11"/>
  <c r="AO11"/>
  <c r="AP11"/>
  <c r="AM12"/>
  <c r="AN12"/>
  <c r="AO12"/>
  <c r="AP12"/>
  <c r="AM13"/>
  <c r="AN13"/>
  <c r="AO13"/>
  <c r="AP13"/>
  <c r="AM14"/>
  <c r="AN14"/>
  <c r="AO14"/>
  <c r="AP14"/>
  <c r="AM15"/>
  <c r="AN15"/>
  <c r="AO15"/>
  <c r="AP15"/>
  <c r="AM16"/>
  <c r="AN16"/>
  <c r="AO16"/>
  <c r="AP16"/>
  <c r="AN7"/>
  <c r="AO7"/>
  <c r="AP7"/>
  <c r="AM7"/>
  <c r="AH8"/>
  <c r="AI8"/>
  <c r="AJ8"/>
  <c r="AK8"/>
  <c r="AH9"/>
  <c r="AI9"/>
  <c r="AJ9"/>
  <c r="AK9"/>
  <c r="AH10"/>
  <c r="AI10"/>
  <c r="AJ10"/>
  <c r="AK10"/>
  <c r="AH11"/>
  <c r="AI11"/>
  <c r="AJ11"/>
  <c r="AK11"/>
  <c r="AH12"/>
  <c r="AI12"/>
  <c r="AJ12"/>
  <c r="AK12"/>
  <c r="AH13"/>
  <c r="AI13"/>
  <c r="AJ13"/>
  <c r="AK13"/>
  <c r="AH14"/>
  <c r="AI14"/>
  <c r="AJ14"/>
  <c r="AK14"/>
  <c r="AH15"/>
  <c r="AI15"/>
  <c r="AJ15"/>
  <c r="AK15"/>
  <c r="AH16"/>
  <c r="AI16"/>
  <c r="AJ16"/>
  <c r="AK16"/>
  <c r="AI7"/>
  <c r="AJ7"/>
  <c r="AK7"/>
  <c r="AH7"/>
  <c r="AC7" a="1"/>
  <c r="AE7" s="1"/>
  <c r="X8"/>
  <c r="Y8"/>
  <c r="Z8"/>
  <c r="AA8"/>
  <c r="X9"/>
  <c r="Y9"/>
  <c r="Z9"/>
  <c r="AA9"/>
  <c r="X10"/>
  <c r="Y10"/>
  <c r="Z10"/>
  <c r="AA10"/>
  <c r="X11"/>
  <c r="Y11"/>
  <c r="Z11"/>
  <c r="AA11"/>
  <c r="X12"/>
  <c r="Y12"/>
  <c r="Z12"/>
  <c r="AA12"/>
  <c r="X13"/>
  <c r="Y13"/>
  <c r="Z13"/>
  <c r="AA13"/>
  <c r="X14"/>
  <c r="Y14"/>
  <c r="Z14"/>
  <c r="AA14"/>
  <c r="X15"/>
  <c r="Y15"/>
  <c r="Z15"/>
  <c r="AA15"/>
  <c r="X16"/>
  <c r="Y16"/>
  <c r="Z16"/>
  <c r="AA16"/>
  <c r="Y7"/>
  <c r="Z7"/>
  <c r="AA7"/>
  <c r="X7"/>
  <c r="S8"/>
  <c r="T8"/>
  <c r="U8"/>
  <c r="V8"/>
  <c r="S9"/>
  <c r="T9"/>
  <c r="U9"/>
  <c r="V9"/>
  <c r="S10"/>
  <c r="T10"/>
  <c r="U10"/>
  <c r="V10"/>
  <c r="S11"/>
  <c r="T11"/>
  <c r="U11"/>
  <c r="V11"/>
  <c r="S12"/>
  <c r="T12"/>
  <c r="U12"/>
  <c r="V12"/>
  <c r="S13"/>
  <c r="T13"/>
  <c r="U13"/>
  <c r="V13"/>
  <c r="S14"/>
  <c r="T14"/>
  <c r="U14"/>
  <c r="V14"/>
  <c r="S15"/>
  <c r="T15"/>
  <c r="U15"/>
  <c r="V15"/>
  <c r="S16"/>
  <c r="T16"/>
  <c r="U16"/>
  <c r="V16"/>
  <c r="T7"/>
  <c r="U7"/>
  <c r="V7"/>
  <c r="S7"/>
  <c r="N7" a="1"/>
  <c r="O7" s="1"/>
  <c r="P7"/>
  <c r="Q7"/>
  <c r="P8"/>
  <c r="Q8"/>
  <c r="P9"/>
  <c r="Q9"/>
  <c r="P10"/>
  <c r="Q10"/>
  <c r="P11"/>
  <c r="Q11"/>
  <c r="P12"/>
  <c r="Q12"/>
  <c r="P13"/>
  <c r="Q13"/>
  <c r="P14"/>
  <c r="Q14"/>
  <c r="P15"/>
  <c r="Q15"/>
  <c r="P16"/>
  <c r="Q16"/>
  <c r="T5" i="15"/>
  <c r="S17"/>
  <c r="T17"/>
  <c r="U17"/>
  <c r="R17"/>
  <c r="W2"/>
  <c r="R8"/>
  <c r="S8"/>
  <c r="T8"/>
  <c r="U8"/>
  <c r="R9"/>
  <c r="S9"/>
  <c r="T9"/>
  <c r="U9"/>
  <c r="R10"/>
  <c r="S10"/>
  <c r="T10"/>
  <c r="U10"/>
  <c r="R11"/>
  <c r="S11"/>
  <c r="T11"/>
  <c r="U11"/>
  <c r="R12"/>
  <c r="S12"/>
  <c r="T12"/>
  <c r="U12"/>
  <c r="R13"/>
  <c r="S13"/>
  <c r="T13"/>
  <c r="U13"/>
  <c r="R14"/>
  <c r="S14"/>
  <c r="T14"/>
  <c r="U14"/>
  <c r="R15"/>
  <c r="S15"/>
  <c r="T15"/>
  <c r="U15"/>
  <c r="R16"/>
  <c r="S16"/>
  <c r="T16"/>
  <c r="U16"/>
  <c r="S7"/>
  <c r="T7"/>
  <c r="U7"/>
  <c r="R7"/>
  <c r="H8"/>
  <c r="I8"/>
  <c r="J8"/>
  <c r="K8"/>
  <c r="H9"/>
  <c r="I9"/>
  <c r="J9"/>
  <c r="K9"/>
  <c r="H10"/>
  <c r="I10"/>
  <c r="J10"/>
  <c r="K10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H16"/>
  <c r="I16"/>
  <c r="J16"/>
  <c r="K16"/>
  <c r="K7"/>
  <c r="I7"/>
  <c r="J7"/>
  <c r="H7"/>
  <c r="D3"/>
  <c r="E3"/>
  <c r="F3"/>
  <c r="C3"/>
  <c r="W58"/>
  <c r="V58"/>
  <c r="U58"/>
  <c r="T58"/>
  <c r="S58"/>
  <c r="R58"/>
  <c r="Q58"/>
  <c r="P58"/>
  <c r="O58"/>
  <c r="N58"/>
  <c r="W57"/>
  <c r="V57"/>
  <c r="U57"/>
  <c r="T57"/>
  <c r="S57"/>
  <c r="R57"/>
  <c r="Q57"/>
  <c r="P57"/>
  <c r="O57"/>
  <c r="N57"/>
  <c r="W56"/>
  <c r="V56"/>
  <c r="U56"/>
  <c r="T56"/>
  <c r="S56"/>
  <c r="R56"/>
  <c r="Q56"/>
  <c r="P56"/>
  <c r="O56"/>
  <c r="N56"/>
  <c r="W55"/>
  <c r="V55"/>
  <c r="U55"/>
  <c r="T55"/>
  <c r="S55"/>
  <c r="R55"/>
  <c r="Q55"/>
  <c r="P55"/>
  <c r="O55"/>
  <c r="N55"/>
  <c r="W54"/>
  <c r="V54"/>
  <c r="U54"/>
  <c r="T54"/>
  <c r="S54"/>
  <c r="R54"/>
  <c r="Q54"/>
  <c r="P54"/>
  <c r="O54"/>
  <c r="N54"/>
  <c r="W53"/>
  <c r="V53"/>
  <c r="U53"/>
  <c r="T53"/>
  <c r="S53"/>
  <c r="R53"/>
  <c r="Q53"/>
  <c r="P53"/>
  <c r="O53"/>
  <c r="N53"/>
  <c r="W52"/>
  <c r="V52"/>
  <c r="U52"/>
  <c r="T52"/>
  <c r="S52"/>
  <c r="R52"/>
  <c r="Q52"/>
  <c r="P52"/>
  <c r="O52"/>
  <c r="N52"/>
  <c r="W51"/>
  <c r="V51"/>
  <c r="U51"/>
  <c r="T51"/>
  <c r="S51"/>
  <c r="R51"/>
  <c r="Q51"/>
  <c r="P51"/>
  <c r="O51"/>
  <c r="N51"/>
  <c r="W50"/>
  <c r="V50"/>
  <c r="U50"/>
  <c r="T50"/>
  <c r="S50"/>
  <c r="R50"/>
  <c r="Q50"/>
  <c r="P50"/>
  <c r="O50"/>
  <c r="N50"/>
  <c r="W49"/>
  <c r="V49"/>
  <c r="U49"/>
  <c r="T49"/>
  <c r="S49"/>
  <c r="R49"/>
  <c r="Q49"/>
  <c r="P49"/>
  <c r="O49"/>
  <c r="N49"/>
  <c r="W45"/>
  <c r="V45"/>
  <c r="U45"/>
  <c r="T45"/>
  <c r="S45"/>
  <c r="R45"/>
  <c r="Q45"/>
  <c r="P45"/>
  <c r="O45"/>
  <c r="N45"/>
  <c r="W44"/>
  <c r="V44"/>
  <c r="U44"/>
  <c r="T44"/>
  <c r="S44"/>
  <c r="R44"/>
  <c r="Q44"/>
  <c r="P44"/>
  <c r="O44"/>
  <c r="N44"/>
  <c r="W43"/>
  <c r="V43"/>
  <c r="U43"/>
  <c r="T43"/>
  <c r="S43"/>
  <c r="R43"/>
  <c r="Q43"/>
  <c r="P43"/>
  <c r="O43"/>
  <c r="N43"/>
  <c r="W42"/>
  <c r="V42"/>
  <c r="U42"/>
  <c r="T42"/>
  <c r="S42"/>
  <c r="R42"/>
  <c r="Q42"/>
  <c r="P42"/>
  <c r="O42"/>
  <c r="N42"/>
  <c r="W41"/>
  <c r="V41"/>
  <c r="U41"/>
  <c r="T41"/>
  <c r="S41"/>
  <c r="R41"/>
  <c r="Q41"/>
  <c r="P41"/>
  <c r="O41"/>
  <c r="N41"/>
  <c r="W40"/>
  <c r="V40"/>
  <c r="U40"/>
  <c r="T40"/>
  <c r="S40"/>
  <c r="R40"/>
  <c r="Q40"/>
  <c r="P40"/>
  <c r="O40"/>
  <c r="N40"/>
  <c r="W39"/>
  <c r="V39"/>
  <c r="U39"/>
  <c r="T39"/>
  <c r="S39"/>
  <c r="R39"/>
  <c r="Q39"/>
  <c r="P39"/>
  <c r="O39"/>
  <c r="N39"/>
  <c r="W38"/>
  <c r="V38"/>
  <c r="U38"/>
  <c r="T38"/>
  <c r="S38"/>
  <c r="R38"/>
  <c r="Q38"/>
  <c r="P38"/>
  <c r="O38"/>
  <c r="N38"/>
  <c r="W37"/>
  <c r="V37"/>
  <c r="U37"/>
  <c r="T37"/>
  <c r="S37"/>
  <c r="R37"/>
  <c r="Q37"/>
  <c r="P37"/>
  <c r="O37"/>
  <c r="N37"/>
  <c r="W36"/>
  <c r="V36"/>
  <c r="U36"/>
  <c r="T36"/>
  <c r="S36"/>
  <c r="R36"/>
  <c r="Q36"/>
  <c r="P36"/>
  <c r="O36"/>
  <c r="N36"/>
  <c r="W32"/>
  <c r="V32"/>
  <c r="U32"/>
  <c r="T32"/>
  <c r="S32"/>
  <c r="R32"/>
  <c r="Q32"/>
  <c r="P32"/>
  <c r="O32"/>
  <c r="N32"/>
  <c r="W31"/>
  <c r="V31"/>
  <c r="U31"/>
  <c r="T31"/>
  <c r="S31"/>
  <c r="R31"/>
  <c r="Q31"/>
  <c r="P31"/>
  <c r="O31"/>
  <c r="N31"/>
  <c r="W30"/>
  <c r="V30"/>
  <c r="U30"/>
  <c r="T30"/>
  <c r="S30"/>
  <c r="R30"/>
  <c r="Q30"/>
  <c r="P30"/>
  <c r="O30"/>
  <c r="N30"/>
  <c r="W29"/>
  <c r="V29"/>
  <c r="U29"/>
  <c r="T29"/>
  <c r="S29"/>
  <c r="R29"/>
  <c r="Q29"/>
  <c r="P29"/>
  <c r="O29"/>
  <c r="N29"/>
  <c r="W28"/>
  <c r="V28"/>
  <c r="U28"/>
  <c r="T28"/>
  <c r="S28"/>
  <c r="R28"/>
  <c r="Q28"/>
  <c r="P28"/>
  <c r="O28"/>
  <c r="N28"/>
  <c r="W27"/>
  <c r="V27"/>
  <c r="U27"/>
  <c r="T27"/>
  <c r="S27"/>
  <c r="R27"/>
  <c r="Q27"/>
  <c r="P27"/>
  <c r="O27"/>
  <c r="N27"/>
  <c r="W26"/>
  <c r="V26"/>
  <c r="U26"/>
  <c r="T26"/>
  <c r="S26"/>
  <c r="R26"/>
  <c r="Q26"/>
  <c r="P26"/>
  <c r="O26"/>
  <c r="N26"/>
  <c r="W25"/>
  <c r="V25"/>
  <c r="U25"/>
  <c r="T25"/>
  <c r="S25"/>
  <c r="R25"/>
  <c r="Q25"/>
  <c r="P25"/>
  <c r="O25"/>
  <c r="N25"/>
  <c r="W24"/>
  <c r="V24"/>
  <c r="U24"/>
  <c r="T24"/>
  <c r="S24"/>
  <c r="R24"/>
  <c r="Q24"/>
  <c r="P24"/>
  <c r="O24"/>
  <c r="N24"/>
  <c r="W23"/>
  <c r="V23"/>
  <c r="U23"/>
  <c r="T23"/>
  <c r="S23"/>
  <c r="R23"/>
  <c r="Q23"/>
  <c r="P23"/>
  <c r="O23"/>
  <c r="N23"/>
  <c r="G7" i="14"/>
  <c r="H7"/>
  <c r="I7"/>
  <c r="J7"/>
  <c r="G8"/>
  <c r="H8"/>
  <c r="I8"/>
  <c r="J8"/>
  <c r="G9"/>
  <c r="H9"/>
  <c r="I9"/>
  <c r="J9"/>
  <c r="G10"/>
  <c r="H10"/>
  <c r="I10"/>
  <c r="J10"/>
  <c r="G11"/>
  <c r="H11"/>
  <c r="I11"/>
  <c r="J11"/>
  <c r="G12"/>
  <c r="H12"/>
  <c r="I12"/>
  <c r="J12"/>
  <c r="G13"/>
  <c r="H13"/>
  <c r="I13"/>
  <c r="J13"/>
  <c r="G14"/>
  <c r="H14"/>
  <c r="I14"/>
  <c r="J14"/>
  <c r="G15"/>
  <c r="H15"/>
  <c r="I15"/>
  <c r="J15"/>
  <c r="H6"/>
  <c r="I6"/>
  <c r="J6"/>
  <c r="G6"/>
  <c r="O8" i="13"/>
  <c r="P8"/>
  <c r="Q8"/>
  <c r="R8"/>
  <c r="S8"/>
  <c r="T8"/>
  <c r="U8"/>
  <c r="V8"/>
  <c r="W8"/>
  <c r="X8"/>
  <c r="O9"/>
  <c r="P9"/>
  <c r="Q9"/>
  <c r="R9"/>
  <c r="S9"/>
  <c r="T9"/>
  <c r="U9"/>
  <c r="V9"/>
  <c r="W9"/>
  <c r="X9"/>
  <c r="O10"/>
  <c r="P10"/>
  <c r="Q10"/>
  <c r="R10"/>
  <c r="S10"/>
  <c r="T10"/>
  <c r="U10"/>
  <c r="V10"/>
  <c r="W10"/>
  <c r="X10"/>
  <c r="O11"/>
  <c r="P11"/>
  <c r="Q11"/>
  <c r="R11"/>
  <c r="S11"/>
  <c r="T11"/>
  <c r="U11"/>
  <c r="V11"/>
  <c r="W11"/>
  <c r="X11"/>
  <c r="O12"/>
  <c r="P12"/>
  <c r="Q12"/>
  <c r="R12"/>
  <c r="S12"/>
  <c r="T12"/>
  <c r="U12"/>
  <c r="V12"/>
  <c r="W12"/>
  <c r="X12"/>
  <c r="O13"/>
  <c r="P13"/>
  <c r="Q13"/>
  <c r="R13"/>
  <c r="S13"/>
  <c r="T13"/>
  <c r="U13"/>
  <c r="V13"/>
  <c r="W13"/>
  <c r="X13"/>
  <c r="O14"/>
  <c r="P14"/>
  <c r="Q14"/>
  <c r="R14"/>
  <c r="S14"/>
  <c r="T14"/>
  <c r="U14"/>
  <c r="V14"/>
  <c r="W14"/>
  <c r="X14"/>
  <c r="O15"/>
  <c r="P15"/>
  <c r="Q15"/>
  <c r="R15"/>
  <c r="S15"/>
  <c r="T15"/>
  <c r="U15"/>
  <c r="V15"/>
  <c r="W15"/>
  <c r="X15"/>
  <c r="O16"/>
  <c r="P16"/>
  <c r="Q16"/>
  <c r="R16"/>
  <c r="S16"/>
  <c r="T16"/>
  <c r="U16"/>
  <c r="V16"/>
  <c r="W16"/>
  <c r="X16"/>
  <c r="P7"/>
  <c r="Q7"/>
  <c r="R7"/>
  <c r="S7"/>
  <c r="T7"/>
  <c r="U7"/>
  <c r="V7"/>
  <c r="W7"/>
  <c r="X7"/>
  <c r="O7"/>
  <c r="O8" i="12"/>
  <c r="P8"/>
  <c r="Q8"/>
  <c r="R8"/>
  <c r="S8"/>
  <c r="T8"/>
  <c r="U8"/>
  <c r="V8"/>
  <c r="W8"/>
  <c r="X8"/>
  <c r="O9"/>
  <c r="P9"/>
  <c r="Q9"/>
  <c r="R9"/>
  <c r="S9"/>
  <c r="T9"/>
  <c r="U9"/>
  <c r="V9"/>
  <c r="W9"/>
  <c r="X9"/>
  <c r="O10"/>
  <c r="P10"/>
  <c r="Q10"/>
  <c r="R10"/>
  <c r="S10"/>
  <c r="T10"/>
  <c r="U10"/>
  <c r="V10"/>
  <c r="W10"/>
  <c r="X10"/>
  <c r="O11"/>
  <c r="P11"/>
  <c r="Q11"/>
  <c r="R11"/>
  <c r="S11"/>
  <c r="T11"/>
  <c r="U11"/>
  <c r="V11"/>
  <c r="W11"/>
  <c r="X11"/>
  <c r="O12"/>
  <c r="P12"/>
  <c r="Q12"/>
  <c r="R12"/>
  <c r="S12"/>
  <c r="T12"/>
  <c r="U12"/>
  <c r="V12"/>
  <c r="W12"/>
  <c r="X12"/>
  <c r="O13"/>
  <c r="P13"/>
  <c r="Q13"/>
  <c r="R13"/>
  <c r="S13"/>
  <c r="T13"/>
  <c r="U13"/>
  <c r="V13"/>
  <c r="W13"/>
  <c r="X13"/>
  <c r="O14"/>
  <c r="P14"/>
  <c r="Q14"/>
  <c r="R14"/>
  <c r="S14"/>
  <c r="T14"/>
  <c r="U14"/>
  <c r="V14"/>
  <c r="W14"/>
  <c r="X14"/>
  <c r="O15"/>
  <c r="P15"/>
  <c r="Q15"/>
  <c r="R15"/>
  <c r="S15"/>
  <c r="T15"/>
  <c r="U15"/>
  <c r="V15"/>
  <c r="W15"/>
  <c r="X15"/>
  <c r="O16"/>
  <c r="P16"/>
  <c r="Q16"/>
  <c r="R16"/>
  <c r="S16"/>
  <c r="T16"/>
  <c r="U16"/>
  <c r="V16"/>
  <c r="W16"/>
  <c r="X16"/>
  <c r="P7"/>
  <c r="Q7"/>
  <c r="R7"/>
  <c r="S7"/>
  <c r="T7"/>
  <c r="U7"/>
  <c r="V7"/>
  <c r="W7"/>
  <c r="X7"/>
  <c r="O7"/>
  <c r="O8" i="11"/>
  <c r="P8"/>
  <c r="Q8"/>
  <c r="R8"/>
  <c r="S8"/>
  <c r="T8"/>
  <c r="U8"/>
  <c r="V8"/>
  <c r="W8"/>
  <c r="X8"/>
  <c r="O9"/>
  <c r="P9"/>
  <c r="Q9"/>
  <c r="R9"/>
  <c r="S9"/>
  <c r="T9"/>
  <c r="U9"/>
  <c r="V9"/>
  <c r="W9"/>
  <c r="X9"/>
  <c r="O10"/>
  <c r="P10"/>
  <c r="Q10"/>
  <c r="R10"/>
  <c r="S10"/>
  <c r="T10"/>
  <c r="U10"/>
  <c r="V10"/>
  <c r="W10"/>
  <c r="X10"/>
  <c r="O11"/>
  <c r="P11"/>
  <c r="Q11"/>
  <c r="R11"/>
  <c r="S11"/>
  <c r="T11"/>
  <c r="U11"/>
  <c r="V11"/>
  <c r="W11"/>
  <c r="X11"/>
  <c r="O12"/>
  <c r="P12"/>
  <c r="Q12"/>
  <c r="R12"/>
  <c r="S12"/>
  <c r="T12"/>
  <c r="U12"/>
  <c r="V12"/>
  <c r="W12"/>
  <c r="X12"/>
  <c r="O13"/>
  <c r="P13"/>
  <c r="Q13"/>
  <c r="R13"/>
  <c r="S13"/>
  <c r="T13"/>
  <c r="U13"/>
  <c r="V13"/>
  <c r="W13"/>
  <c r="X13"/>
  <c r="O14"/>
  <c r="P14"/>
  <c r="Q14"/>
  <c r="R14"/>
  <c r="S14"/>
  <c r="T14"/>
  <c r="U14"/>
  <c r="V14"/>
  <c r="W14"/>
  <c r="X14"/>
  <c r="O15"/>
  <c r="P15"/>
  <c r="Q15"/>
  <c r="R15"/>
  <c r="S15"/>
  <c r="T15"/>
  <c r="U15"/>
  <c r="V15"/>
  <c r="W15"/>
  <c r="X15"/>
  <c r="O16"/>
  <c r="P16"/>
  <c r="Q16"/>
  <c r="R16"/>
  <c r="S16"/>
  <c r="T16"/>
  <c r="U16"/>
  <c r="V16"/>
  <c r="W16"/>
  <c r="X16"/>
  <c r="P7"/>
  <c r="Q7"/>
  <c r="R7"/>
  <c r="S7"/>
  <c r="T7"/>
  <c r="U7"/>
  <c r="V7"/>
  <c r="W7"/>
  <c r="X7"/>
  <c r="O7"/>
  <c r="K5" i="10"/>
  <c r="R7" s="1"/>
  <c r="S7"/>
  <c r="W7"/>
  <c r="R8"/>
  <c r="V8"/>
  <c r="Q9"/>
  <c r="U9"/>
  <c r="P10"/>
  <c r="T10"/>
  <c r="X10"/>
  <c r="S11"/>
  <c r="W11"/>
  <c r="R12"/>
  <c r="V12"/>
  <c r="Q13"/>
  <c r="U13"/>
  <c r="P14"/>
  <c r="T14"/>
  <c r="X14"/>
  <c r="S15"/>
  <c r="W15"/>
  <c r="R16"/>
  <c r="V16"/>
  <c r="O9"/>
  <c r="O13"/>
  <c r="O7"/>
  <c r="J5"/>
  <c r="D6" i="9"/>
  <c r="P3" i="8"/>
  <c r="T31"/>
  <c r="T18"/>
  <c r="T5"/>
  <c r="N34"/>
  <c r="O34"/>
  <c r="P34"/>
  <c r="Q34"/>
  <c r="R34"/>
  <c r="S34"/>
  <c r="T34"/>
  <c r="U34"/>
  <c r="V34"/>
  <c r="W34"/>
  <c r="N35"/>
  <c r="O35"/>
  <c r="P35"/>
  <c r="Q35"/>
  <c r="R35"/>
  <c r="S35"/>
  <c r="T35"/>
  <c r="U35"/>
  <c r="V35"/>
  <c r="W35"/>
  <c r="N36"/>
  <c r="O36"/>
  <c r="P36"/>
  <c r="Q36"/>
  <c r="R36"/>
  <c r="S36"/>
  <c r="T36"/>
  <c r="U36"/>
  <c r="V36"/>
  <c r="W36"/>
  <c r="N37"/>
  <c r="O37"/>
  <c r="P37"/>
  <c r="Q37"/>
  <c r="R37"/>
  <c r="S37"/>
  <c r="T37"/>
  <c r="U37"/>
  <c r="V37"/>
  <c r="W37"/>
  <c r="N38"/>
  <c r="O38"/>
  <c r="P38"/>
  <c r="Q38"/>
  <c r="R38"/>
  <c r="S38"/>
  <c r="T38"/>
  <c r="U38"/>
  <c r="V38"/>
  <c r="W38"/>
  <c r="N39"/>
  <c r="O39"/>
  <c r="P39"/>
  <c r="Q39"/>
  <c r="R39"/>
  <c r="S39"/>
  <c r="T39"/>
  <c r="U39"/>
  <c r="V39"/>
  <c r="W39"/>
  <c r="N40"/>
  <c r="O40"/>
  <c r="P40"/>
  <c r="Q40"/>
  <c r="R40"/>
  <c r="S40"/>
  <c r="T40"/>
  <c r="U40"/>
  <c r="V40"/>
  <c r="W40"/>
  <c r="N41"/>
  <c r="O41"/>
  <c r="P41"/>
  <c r="Q41"/>
  <c r="R41"/>
  <c r="S41"/>
  <c r="T41"/>
  <c r="U41"/>
  <c r="V41"/>
  <c r="W41"/>
  <c r="N42"/>
  <c r="O42"/>
  <c r="P42"/>
  <c r="Q42"/>
  <c r="R42"/>
  <c r="S42"/>
  <c r="T42"/>
  <c r="U42"/>
  <c r="V42"/>
  <c r="W42"/>
  <c r="O33"/>
  <c r="P33"/>
  <c r="Q33"/>
  <c r="R33"/>
  <c r="S33"/>
  <c r="T33"/>
  <c r="U33"/>
  <c r="V33"/>
  <c r="W33"/>
  <c r="N33"/>
  <c r="N21"/>
  <c r="O21"/>
  <c r="P21"/>
  <c r="Q21"/>
  <c r="R21"/>
  <c r="S21"/>
  <c r="T21"/>
  <c r="U21"/>
  <c r="V21"/>
  <c r="W21"/>
  <c r="N22"/>
  <c r="O22"/>
  <c r="P22"/>
  <c r="Q22"/>
  <c r="R22"/>
  <c r="S22"/>
  <c r="T22"/>
  <c r="U22"/>
  <c r="V22"/>
  <c r="W22"/>
  <c r="N23"/>
  <c r="O23"/>
  <c r="P23"/>
  <c r="Q23"/>
  <c r="R23"/>
  <c r="S23"/>
  <c r="T23"/>
  <c r="U23"/>
  <c r="V23"/>
  <c r="W23"/>
  <c r="N24"/>
  <c r="O24"/>
  <c r="P24"/>
  <c r="Q24"/>
  <c r="R24"/>
  <c r="S24"/>
  <c r="T24"/>
  <c r="U24"/>
  <c r="V24"/>
  <c r="W24"/>
  <c r="N25"/>
  <c r="O25"/>
  <c r="P25"/>
  <c r="Q25"/>
  <c r="R25"/>
  <c r="S25"/>
  <c r="T25"/>
  <c r="U25"/>
  <c r="V25"/>
  <c r="W25"/>
  <c r="N26"/>
  <c r="O26"/>
  <c r="P26"/>
  <c r="Q26"/>
  <c r="R26"/>
  <c r="S26"/>
  <c r="T26"/>
  <c r="U26"/>
  <c r="V26"/>
  <c r="W26"/>
  <c r="N27"/>
  <c r="O27"/>
  <c r="P27"/>
  <c r="Q27"/>
  <c r="R27"/>
  <c r="S27"/>
  <c r="T27"/>
  <c r="U27"/>
  <c r="V27"/>
  <c r="W27"/>
  <c r="N28"/>
  <c r="O28"/>
  <c r="P28"/>
  <c r="Q28"/>
  <c r="R28"/>
  <c r="S28"/>
  <c r="T28"/>
  <c r="U28"/>
  <c r="V28"/>
  <c r="W28"/>
  <c r="N29"/>
  <c r="O29"/>
  <c r="P29"/>
  <c r="Q29"/>
  <c r="R29"/>
  <c r="S29"/>
  <c r="T29"/>
  <c r="U29"/>
  <c r="V29"/>
  <c r="W29"/>
  <c r="O20"/>
  <c r="P20"/>
  <c r="Q20"/>
  <c r="R20"/>
  <c r="S20"/>
  <c r="T20"/>
  <c r="U20"/>
  <c r="V20"/>
  <c r="W20"/>
  <c r="N20"/>
  <c r="W16"/>
  <c r="O7"/>
  <c r="P7"/>
  <c r="Q7"/>
  <c r="R7"/>
  <c r="S7"/>
  <c r="T7"/>
  <c r="U7"/>
  <c r="V7"/>
  <c r="W7"/>
  <c r="O8"/>
  <c r="P8"/>
  <c r="Q8"/>
  <c r="R8"/>
  <c r="S8"/>
  <c r="T8"/>
  <c r="U8"/>
  <c r="V8"/>
  <c r="W8"/>
  <c r="O9"/>
  <c r="P9"/>
  <c r="Q9"/>
  <c r="R9"/>
  <c r="S9"/>
  <c r="T9"/>
  <c r="U9"/>
  <c r="V9"/>
  <c r="W9"/>
  <c r="O10"/>
  <c r="P10"/>
  <c r="Q10"/>
  <c r="R10"/>
  <c r="S10"/>
  <c r="T10"/>
  <c r="U10"/>
  <c r="V10"/>
  <c r="W10"/>
  <c r="O11"/>
  <c r="P11"/>
  <c r="Q11"/>
  <c r="R11"/>
  <c r="S11"/>
  <c r="T11"/>
  <c r="U11"/>
  <c r="V11"/>
  <c r="W11"/>
  <c r="O12"/>
  <c r="P12"/>
  <c r="Q12"/>
  <c r="R12"/>
  <c r="S12"/>
  <c r="T12"/>
  <c r="U12"/>
  <c r="V12"/>
  <c r="W12"/>
  <c r="O13"/>
  <c r="P13"/>
  <c r="Q13"/>
  <c r="R13"/>
  <c r="S13"/>
  <c r="T13"/>
  <c r="U13"/>
  <c r="V13"/>
  <c r="W13"/>
  <c r="O14"/>
  <c r="P14"/>
  <c r="Q14"/>
  <c r="R14"/>
  <c r="S14"/>
  <c r="T14"/>
  <c r="U14"/>
  <c r="V14"/>
  <c r="W14"/>
  <c r="O15"/>
  <c r="P15"/>
  <c r="Q15"/>
  <c r="R15"/>
  <c r="S15"/>
  <c r="T15"/>
  <c r="U15"/>
  <c r="V15"/>
  <c r="W15"/>
  <c r="O16"/>
  <c r="P16"/>
  <c r="Q16"/>
  <c r="R16"/>
  <c r="S16"/>
  <c r="T16"/>
  <c r="U16"/>
  <c r="V16"/>
  <c r="N8"/>
  <c r="N9"/>
  <c r="N10"/>
  <c r="N11"/>
  <c r="N12"/>
  <c r="N13"/>
  <c r="N14"/>
  <c r="N15"/>
  <c r="N16"/>
  <c r="N7"/>
  <c r="AL17" i="7"/>
  <c r="AX17" s="1"/>
  <c r="AM17"/>
  <c r="AN17"/>
  <c r="AO17"/>
  <c r="AP17"/>
  <c r="BB17" s="1"/>
  <c r="AQ17"/>
  <c r="AR17"/>
  <c r="AS17"/>
  <c r="AT17"/>
  <c r="BF17" s="1"/>
  <c r="AU17"/>
  <c r="AL18"/>
  <c r="AM18"/>
  <c r="AN18"/>
  <c r="AZ18" s="1"/>
  <c r="AO18"/>
  <c r="AP18"/>
  <c r="AQ18"/>
  <c r="AR18"/>
  <c r="BD18" s="1"/>
  <c r="AS18"/>
  <c r="AT18"/>
  <c r="AU18"/>
  <c r="AL19"/>
  <c r="AX19" s="1"/>
  <c r="AM19"/>
  <c r="AN19"/>
  <c r="AO19"/>
  <c r="AP19"/>
  <c r="BB19" s="1"/>
  <c r="AQ19"/>
  <c r="AR19"/>
  <c r="AS19"/>
  <c r="AT19"/>
  <c r="BF19" s="1"/>
  <c r="AU19"/>
  <c r="AL20"/>
  <c r="AM20"/>
  <c r="AN20"/>
  <c r="AZ20" s="1"/>
  <c r="AO20"/>
  <c r="AP20"/>
  <c r="AQ20"/>
  <c r="AR20"/>
  <c r="BD20" s="1"/>
  <c r="AS20"/>
  <c r="AT20"/>
  <c r="AU20"/>
  <c r="AL21"/>
  <c r="AX21" s="1"/>
  <c r="AM21"/>
  <c r="AN21"/>
  <c r="AO21"/>
  <c r="AP21"/>
  <c r="BB21" s="1"/>
  <c r="AQ21"/>
  <c r="AR21"/>
  <c r="AS21"/>
  <c r="AT21"/>
  <c r="BF21" s="1"/>
  <c r="AU21"/>
  <c r="AL22"/>
  <c r="AM22"/>
  <c r="AN22"/>
  <c r="AZ22" s="1"/>
  <c r="AO22"/>
  <c r="AP22"/>
  <c r="AQ22"/>
  <c r="AR22"/>
  <c r="BD22" s="1"/>
  <c r="AS22"/>
  <c r="AT22"/>
  <c r="AU22"/>
  <c r="AL23"/>
  <c r="AX23" s="1"/>
  <c r="AM23"/>
  <c r="AN23"/>
  <c r="AO23"/>
  <c r="AP23"/>
  <c r="BB23" s="1"/>
  <c r="AQ23"/>
  <c r="AR23"/>
  <c r="AS23"/>
  <c r="AT23"/>
  <c r="BF23" s="1"/>
  <c r="AU23"/>
  <c r="AL24"/>
  <c r="AM24"/>
  <c r="AN24"/>
  <c r="AZ24" s="1"/>
  <c r="AO24"/>
  <c r="AP24"/>
  <c r="AQ24"/>
  <c r="AR24"/>
  <c r="BD24" s="1"/>
  <c r="AS24"/>
  <c r="AT24"/>
  <c r="AU24"/>
  <c r="AL25"/>
  <c r="AX25" s="1"/>
  <c r="AM25"/>
  <c r="AN25"/>
  <c r="AO25"/>
  <c r="AP25"/>
  <c r="BB25" s="1"/>
  <c r="AQ25"/>
  <c r="AR25"/>
  <c r="AS25"/>
  <c r="AT25"/>
  <c r="BF25" s="1"/>
  <c r="AU25"/>
  <c r="AM16"/>
  <c r="AY16" s="1"/>
  <c r="AN16"/>
  <c r="AO16"/>
  <c r="AP16"/>
  <c r="AQ16"/>
  <c r="BC16" s="1"/>
  <c r="AR16"/>
  <c r="AS16"/>
  <c r="AT16"/>
  <c r="AU16"/>
  <c r="BG16" s="1"/>
  <c r="AL16"/>
  <c r="AM12"/>
  <c r="AY12" s="1"/>
  <c r="AN12"/>
  <c r="AO12"/>
  <c r="AP12"/>
  <c r="AQ12"/>
  <c r="BC12" s="1"/>
  <c r="AR12"/>
  <c r="AS12"/>
  <c r="AT12"/>
  <c r="AU12"/>
  <c r="BG12" s="1"/>
  <c r="AL12"/>
  <c r="AX12" s="1"/>
  <c r="AM43"/>
  <c r="AY43" s="1"/>
  <c r="AN43"/>
  <c r="AO43"/>
  <c r="AP43"/>
  <c r="BB43" s="1"/>
  <c r="AQ43"/>
  <c r="BC43" s="1"/>
  <c r="AR43"/>
  <c r="AS43"/>
  <c r="AT43"/>
  <c r="BF43" s="1"/>
  <c r="AU43"/>
  <c r="BG43" s="1"/>
  <c r="AL43"/>
  <c r="AX43" s="1"/>
  <c r="AL35"/>
  <c r="AM35"/>
  <c r="AY35" s="1"/>
  <c r="AN35"/>
  <c r="AO35"/>
  <c r="AP35"/>
  <c r="AQ35"/>
  <c r="BC35" s="1"/>
  <c r="AR35"/>
  <c r="AS35"/>
  <c r="AT35"/>
  <c r="AU35"/>
  <c r="BG35" s="1"/>
  <c r="AL36"/>
  <c r="AM36"/>
  <c r="AN36"/>
  <c r="AO36"/>
  <c r="BA36" s="1"/>
  <c r="AP36"/>
  <c r="AQ36"/>
  <c r="AR36"/>
  <c r="AS36"/>
  <c r="BE36" s="1"/>
  <c r="AT36"/>
  <c r="AU36"/>
  <c r="AL37"/>
  <c r="AM37"/>
  <c r="AY37" s="1"/>
  <c r="AN37"/>
  <c r="AO37"/>
  <c r="AP37"/>
  <c r="AQ37"/>
  <c r="BC37" s="1"/>
  <c r="AR37"/>
  <c r="AS37"/>
  <c r="AT37"/>
  <c r="AU37"/>
  <c r="BG37" s="1"/>
  <c r="AL38"/>
  <c r="AM38"/>
  <c r="AN38"/>
  <c r="AO38"/>
  <c r="BA38" s="1"/>
  <c r="AP38"/>
  <c r="AQ38"/>
  <c r="AR38"/>
  <c r="AS38"/>
  <c r="BE38" s="1"/>
  <c r="AT38"/>
  <c r="AU38"/>
  <c r="AL39"/>
  <c r="AM39"/>
  <c r="AY39" s="1"/>
  <c r="AN39"/>
  <c r="AO39"/>
  <c r="AP39"/>
  <c r="AQ39"/>
  <c r="BC39" s="1"/>
  <c r="AR39"/>
  <c r="AS39"/>
  <c r="AT39"/>
  <c r="AU39"/>
  <c r="BG39" s="1"/>
  <c r="AL40"/>
  <c r="AM40"/>
  <c r="AN40"/>
  <c r="AO40"/>
  <c r="BA40" s="1"/>
  <c r="AP40"/>
  <c r="AQ40"/>
  <c r="AR40"/>
  <c r="AS40"/>
  <c r="BE40" s="1"/>
  <c r="AT40"/>
  <c r="AU40"/>
  <c r="AL41"/>
  <c r="AM41"/>
  <c r="AY41" s="1"/>
  <c r="AN41"/>
  <c r="AO41"/>
  <c r="AP41"/>
  <c r="AQ41"/>
  <c r="BC41" s="1"/>
  <c r="AR41"/>
  <c r="AS41"/>
  <c r="AT41"/>
  <c r="AU41"/>
  <c r="BG41" s="1"/>
  <c r="AL42"/>
  <c r="AM42"/>
  <c r="AN42"/>
  <c r="AO42"/>
  <c r="BA42" s="1"/>
  <c r="AP42"/>
  <c r="AQ42"/>
  <c r="AR42"/>
  <c r="AS42"/>
  <c r="BE42" s="1"/>
  <c r="AT42"/>
  <c r="AU42"/>
  <c r="AM34"/>
  <c r="AY34" s="1"/>
  <c r="AN34"/>
  <c r="AO34"/>
  <c r="AP34"/>
  <c r="AQ34"/>
  <c r="BC34" s="1"/>
  <c r="AR34"/>
  <c r="AS34"/>
  <c r="AT34"/>
  <c r="AU34"/>
  <c r="BG34" s="1"/>
  <c r="AL34"/>
  <c r="AM30"/>
  <c r="AY30" s="1"/>
  <c r="AN30"/>
  <c r="AO30"/>
  <c r="AP30"/>
  <c r="AQ30"/>
  <c r="BC30" s="1"/>
  <c r="AR30"/>
  <c r="AS30"/>
  <c r="AT30"/>
  <c r="AU30"/>
  <c r="BG30" s="1"/>
  <c r="AL30"/>
  <c r="AL53"/>
  <c r="AM53"/>
  <c r="AY53" s="1"/>
  <c r="AN53"/>
  <c r="AZ53" s="1"/>
  <c r="AO53"/>
  <c r="AP53"/>
  <c r="AQ53"/>
  <c r="BC53" s="1"/>
  <c r="AR53"/>
  <c r="BD53" s="1"/>
  <c r="AS53"/>
  <c r="AT53"/>
  <c r="AU53"/>
  <c r="BG53" s="1"/>
  <c r="AL54"/>
  <c r="AX54" s="1"/>
  <c r="AM54"/>
  <c r="AN54"/>
  <c r="AO54"/>
  <c r="BA54" s="1"/>
  <c r="AP54"/>
  <c r="BB54" s="1"/>
  <c r="AQ54"/>
  <c r="AR54"/>
  <c r="AS54"/>
  <c r="BE54" s="1"/>
  <c r="AT54"/>
  <c r="BF54" s="1"/>
  <c r="AU54"/>
  <c r="AL55"/>
  <c r="AM55"/>
  <c r="AY55" s="1"/>
  <c r="AN55"/>
  <c r="AZ55" s="1"/>
  <c r="AO55"/>
  <c r="AP55"/>
  <c r="AQ55"/>
  <c r="BC55" s="1"/>
  <c r="AR55"/>
  <c r="BD55" s="1"/>
  <c r="AS55"/>
  <c r="AT55"/>
  <c r="AU55"/>
  <c r="BG55" s="1"/>
  <c r="AL56"/>
  <c r="AX56" s="1"/>
  <c r="AM56"/>
  <c r="AN56"/>
  <c r="AO56"/>
  <c r="BA56" s="1"/>
  <c r="AP56"/>
  <c r="BB56" s="1"/>
  <c r="AQ56"/>
  <c r="AR56"/>
  <c r="AS56"/>
  <c r="BE56" s="1"/>
  <c r="AT56"/>
  <c r="BF56" s="1"/>
  <c r="AU56"/>
  <c r="AL57"/>
  <c r="AM57"/>
  <c r="AY57" s="1"/>
  <c r="AN57"/>
  <c r="AZ57" s="1"/>
  <c r="AO57"/>
  <c r="AP57"/>
  <c r="AQ57"/>
  <c r="BC57" s="1"/>
  <c r="AR57"/>
  <c r="BD57" s="1"/>
  <c r="AS57"/>
  <c r="AT57"/>
  <c r="AU57"/>
  <c r="BG57" s="1"/>
  <c r="AL58"/>
  <c r="AX58" s="1"/>
  <c r="AM58"/>
  <c r="AN58"/>
  <c r="AO58"/>
  <c r="BA58" s="1"/>
  <c r="AP58"/>
  <c r="BB58" s="1"/>
  <c r="AQ58"/>
  <c r="AR58"/>
  <c r="AS58"/>
  <c r="BE58" s="1"/>
  <c r="AT58"/>
  <c r="BF58" s="1"/>
  <c r="AU58"/>
  <c r="AL59"/>
  <c r="AM59"/>
  <c r="AY59" s="1"/>
  <c r="AN59"/>
  <c r="AZ59" s="1"/>
  <c r="AO59"/>
  <c r="AP59"/>
  <c r="AQ59"/>
  <c r="BC59" s="1"/>
  <c r="AR59"/>
  <c r="BD59" s="1"/>
  <c r="AS59"/>
  <c r="AT59"/>
  <c r="AU59"/>
  <c r="BG59" s="1"/>
  <c r="AL60"/>
  <c r="AX60" s="1"/>
  <c r="AM60"/>
  <c r="AN60"/>
  <c r="AO60"/>
  <c r="BA60" s="1"/>
  <c r="AP60"/>
  <c r="BB60" s="1"/>
  <c r="AQ60"/>
  <c r="AR60"/>
  <c r="AS60"/>
  <c r="BE60" s="1"/>
  <c r="AT60"/>
  <c r="BF60" s="1"/>
  <c r="AU60"/>
  <c r="AL61"/>
  <c r="AM61"/>
  <c r="AY61" s="1"/>
  <c r="AN61"/>
  <c r="AZ61" s="1"/>
  <c r="AO61"/>
  <c r="AP61"/>
  <c r="AQ61"/>
  <c r="BC61" s="1"/>
  <c r="AR61"/>
  <c r="BD61" s="1"/>
  <c r="AS61"/>
  <c r="AT61"/>
  <c r="AU61"/>
  <c r="BG61" s="1"/>
  <c r="AM52"/>
  <c r="AN52"/>
  <c r="AZ52" s="1"/>
  <c r="AO52"/>
  <c r="BA52" s="1"/>
  <c r="AP52"/>
  <c r="AQ52"/>
  <c r="AR52"/>
  <c r="BD52" s="1"/>
  <c r="AS52"/>
  <c r="BE52" s="1"/>
  <c r="AT52"/>
  <c r="AU52"/>
  <c r="AL52"/>
  <c r="AX52" s="1"/>
  <c r="AM48"/>
  <c r="AY48" s="1"/>
  <c r="AN48"/>
  <c r="AZ48" s="1"/>
  <c r="AO48"/>
  <c r="AP48"/>
  <c r="AQ48"/>
  <c r="BC48" s="1"/>
  <c r="AR48"/>
  <c r="BD48" s="1"/>
  <c r="AS48"/>
  <c r="AT48"/>
  <c r="AU48"/>
  <c r="BG48" s="1"/>
  <c r="AL48"/>
  <c r="AX53"/>
  <c r="BA53"/>
  <c r="BB53"/>
  <c r="BE53"/>
  <c r="BF53"/>
  <c r="AY54"/>
  <c r="AZ54"/>
  <c r="BC54"/>
  <c r="BD54"/>
  <c r="BG54"/>
  <c r="AX55"/>
  <c r="BA55"/>
  <c r="BB55"/>
  <c r="BE55"/>
  <c r="BF55"/>
  <c r="AY56"/>
  <c r="AZ56"/>
  <c r="BC56"/>
  <c r="BD56"/>
  <c r="BG56"/>
  <c r="AX57"/>
  <c r="BA57"/>
  <c r="BB57"/>
  <c r="BE57"/>
  <c r="BF57"/>
  <c r="AY58"/>
  <c r="AZ58"/>
  <c r="BC58"/>
  <c r="BD58"/>
  <c r="BG58"/>
  <c r="AX59"/>
  <c r="BA59"/>
  <c r="BB59"/>
  <c r="BE59"/>
  <c r="BF59"/>
  <c r="AY60"/>
  <c r="AZ60"/>
  <c r="BC60"/>
  <c r="BD60"/>
  <c r="BG60"/>
  <c r="AX61"/>
  <c r="BA61"/>
  <c r="BB61"/>
  <c r="BE61"/>
  <c r="BF61"/>
  <c r="AY52"/>
  <c r="BB52"/>
  <c r="BC52"/>
  <c r="BF52"/>
  <c r="BG52"/>
  <c r="BA48"/>
  <c r="BB48"/>
  <c r="BE48"/>
  <c r="BF48"/>
  <c r="AX48"/>
  <c r="AX35"/>
  <c r="AZ35"/>
  <c r="BA35"/>
  <c r="BB35"/>
  <c r="BD35"/>
  <c r="BE35"/>
  <c r="BF35"/>
  <c r="AX36"/>
  <c r="AY36"/>
  <c r="AZ36"/>
  <c r="BB36"/>
  <c r="BC36"/>
  <c r="BD36"/>
  <c r="BF36"/>
  <c r="BG36"/>
  <c r="AX37"/>
  <c r="AZ37"/>
  <c r="BA37"/>
  <c r="BB37"/>
  <c r="BD37"/>
  <c r="BE37"/>
  <c r="BF37"/>
  <c r="AX38"/>
  <c r="AY38"/>
  <c r="AZ38"/>
  <c r="BB38"/>
  <c r="BC38"/>
  <c r="BD38"/>
  <c r="BF38"/>
  <c r="BG38"/>
  <c r="AX39"/>
  <c r="AZ39"/>
  <c r="BA39"/>
  <c r="BB39"/>
  <c r="BD39"/>
  <c r="BE39"/>
  <c r="BF39"/>
  <c r="AX40"/>
  <c r="AY40"/>
  <c r="AZ40"/>
  <c r="BB40"/>
  <c r="BC40"/>
  <c r="BD40"/>
  <c r="BF40"/>
  <c r="BG40"/>
  <c r="AX41"/>
  <c r="AZ41"/>
  <c r="BA41"/>
  <c r="BB41"/>
  <c r="BD41"/>
  <c r="BE41"/>
  <c r="BF41"/>
  <c r="AX42"/>
  <c r="AY42"/>
  <c r="AZ42"/>
  <c r="BB42"/>
  <c r="BC42"/>
  <c r="BD42"/>
  <c r="BF42"/>
  <c r="BG42"/>
  <c r="AZ43"/>
  <c r="BA43"/>
  <c r="BD43"/>
  <c r="BE43"/>
  <c r="AZ34"/>
  <c r="BA34"/>
  <c r="BB34"/>
  <c r="BD34"/>
  <c r="BE34"/>
  <c r="BF34"/>
  <c r="AX34"/>
  <c r="AZ30"/>
  <c r="BA30"/>
  <c r="BB30"/>
  <c r="BD30"/>
  <c r="BE30"/>
  <c r="BF30"/>
  <c r="AX30"/>
  <c r="AY17"/>
  <c r="AZ17"/>
  <c r="BA17"/>
  <c r="BC17"/>
  <c r="BD17"/>
  <c r="BE17"/>
  <c r="BG17"/>
  <c r="AX18"/>
  <c r="AY18"/>
  <c r="BA18"/>
  <c r="BB18"/>
  <c r="BC18"/>
  <c r="BE18"/>
  <c r="BF18"/>
  <c r="BG18"/>
  <c r="AY19"/>
  <c r="AZ19"/>
  <c r="BA19"/>
  <c r="BC19"/>
  <c r="BD19"/>
  <c r="BE19"/>
  <c r="BG19"/>
  <c r="AX20"/>
  <c r="AY20"/>
  <c r="BA20"/>
  <c r="BB20"/>
  <c r="BC20"/>
  <c r="BE20"/>
  <c r="BF20"/>
  <c r="BG20"/>
  <c r="AY21"/>
  <c r="AZ21"/>
  <c r="BA21"/>
  <c r="BC21"/>
  <c r="BD21"/>
  <c r="BE21"/>
  <c r="BG21"/>
  <c r="AX22"/>
  <c r="AY22"/>
  <c r="BA22"/>
  <c r="BB22"/>
  <c r="BC22"/>
  <c r="BE22"/>
  <c r="BF22"/>
  <c r="BG22"/>
  <c r="AY23"/>
  <c r="AZ23"/>
  <c r="BA23"/>
  <c r="BC23"/>
  <c r="BD23"/>
  <c r="BE23"/>
  <c r="BG23"/>
  <c r="AX24"/>
  <c r="AY24"/>
  <c r="BA24"/>
  <c r="BB24"/>
  <c r="BC24"/>
  <c r="BE24"/>
  <c r="BF24"/>
  <c r="BG24"/>
  <c r="AY25"/>
  <c r="AZ25"/>
  <c r="BA25"/>
  <c r="BC25"/>
  <c r="BD25"/>
  <c r="BE25"/>
  <c r="BG25"/>
  <c r="AZ16"/>
  <c r="BA16"/>
  <c r="BB16"/>
  <c r="BD16"/>
  <c r="BE16"/>
  <c r="BF16"/>
  <c r="AX16"/>
  <c r="AZ12"/>
  <c r="BA12"/>
  <c r="BB12"/>
  <c r="BD12"/>
  <c r="BE12"/>
  <c r="BF12"/>
  <c r="Z48" i="6"/>
  <c r="Z53"/>
  <c r="AA53"/>
  <c r="AB53"/>
  <c r="AC53"/>
  <c r="AD53"/>
  <c r="AE53"/>
  <c r="AF53"/>
  <c r="AG53"/>
  <c r="AH53"/>
  <c r="AI53"/>
  <c r="Z54"/>
  <c r="AA54"/>
  <c r="AB54"/>
  <c r="AC54"/>
  <c r="AD54"/>
  <c r="AE54"/>
  <c r="AF54"/>
  <c r="AG54"/>
  <c r="AH54"/>
  <c r="AI54"/>
  <c r="Z55"/>
  <c r="AA55"/>
  <c r="AB55"/>
  <c r="AC55"/>
  <c r="AD55"/>
  <c r="AE55"/>
  <c r="AF55"/>
  <c r="AG55"/>
  <c r="AH55"/>
  <c r="AI55"/>
  <c r="Z56"/>
  <c r="AA56"/>
  <c r="AB56"/>
  <c r="AC56"/>
  <c r="AD56"/>
  <c r="AE56"/>
  <c r="AF56"/>
  <c r="AG56"/>
  <c r="AH56"/>
  <c r="AI56"/>
  <c r="Z57"/>
  <c r="AA57"/>
  <c r="AB57"/>
  <c r="AC57"/>
  <c r="AD57"/>
  <c r="AE57"/>
  <c r="AF57"/>
  <c r="AG57"/>
  <c r="AH57"/>
  <c r="AI57"/>
  <c r="Z58"/>
  <c r="AA58"/>
  <c r="AB58"/>
  <c r="AC58"/>
  <c r="AD58"/>
  <c r="AE58"/>
  <c r="AF58"/>
  <c r="AG58"/>
  <c r="AH58"/>
  <c r="AI58"/>
  <c r="Z59"/>
  <c r="AA59"/>
  <c r="AB59"/>
  <c r="AC59"/>
  <c r="AD59"/>
  <c r="AE59"/>
  <c r="AF59"/>
  <c r="AG59"/>
  <c r="AH59"/>
  <c r="AI59"/>
  <c r="Z60"/>
  <c r="AA60"/>
  <c r="AB60"/>
  <c r="AC60"/>
  <c r="AD60"/>
  <c r="AE60"/>
  <c r="AF60"/>
  <c r="AG60"/>
  <c r="AH60"/>
  <c r="AI60"/>
  <c r="Z61"/>
  <c r="AA61"/>
  <c r="AB61"/>
  <c r="AC61"/>
  <c r="AD61"/>
  <c r="AE61"/>
  <c r="AF61"/>
  <c r="AG61"/>
  <c r="AH61"/>
  <c r="AI61"/>
  <c r="AA52"/>
  <c r="AB52"/>
  <c r="AC52"/>
  <c r="AD52"/>
  <c r="AE52"/>
  <c r="AF52"/>
  <c r="AG52"/>
  <c r="AH52"/>
  <c r="AI52"/>
  <c r="Z52"/>
  <c r="AA48"/>
  <c r="AB48"/>
  <c r="AC48"/>
  <c r="AD48"/>
  <c r="AE48"/>
  <c r="AF48"/>
  <c r="AG48"/>
  <c r="AH48"/>
  <c r="AI48"/>
  <c r="Z35"/>
  <c r="AA35"/>
  <c r="AB35"/>
  <c r="AC35"/>
  <c r="AD35"/>
  <c r="AE35"/>
  <c r="AF35"/>
  <c r="AG35"/>
  <c r="AH35"/>
  <c r="AI35"/>
  <c r="Z36"/>
  <c r="AA36"/>
  <c r="AB36"/>
  <c r="AC36"/>
  <c r="AD36"/>
  <c r="AE36"/>
  <c r="AF36"/>
  <c r="AG36"/>
  <c r="AH36"/>
  <c r="AI36"/>
  <c r="Z37"/>
  <c r="AA37"/>
  <c r="AB37"/>
  <c r="AC37"/>
  <c r="AD37"/>
  <c r="AE37"/>
  <c r="AF37"/>
  <c r="AG37"/>
  <c r="AH37"/>
  <c r="AI37"/>
  <c r="Z38"/>
  <c r="AA38"/>
  <c r="AB38"/>
  <c r="AC38"/>
  <c r="AD38"/>
  <c r="AE38"/>
  <c r="AF38"/>
  <c r="AG38"/>
  <c r="AH38"/>
  <c r="AI38"/>
  <c r="Z39"/>
  <c r="AA39"/>
  <c r="AB39"/>
  <c r="AC39"/>
  <c r="AD39"/>
  <c r="AE39"/>
  <c r="AF39"/>
  <c r="AG39"/>
  <c r="AH39"/>
  <c r="AI39"/>
  <c r="Z40"/>
  <c r="AA40"/>
  <c r="AB40"/>
  <c r="AC40"/>
  <c r="AD40"/>
  <c r="AE40"/>
  <c r="AF40"/>
  <c r="AG40"/>
  <c r="AH40"/>
  <c r="AI40"/>
  <c r="Z41"/>
  <c r="AA41"/>
  <c r="AB41"/>
  <c r="AC41"/>
  <c r="AD41"/>
  <c r="AE41"/>
  <c r="AF41"/>
  <c r="AG41"/>
  <c r="AH41"/>
  <c r="AI41"/>
  <c r="Z42"/>
  <c r="AA42"/>
  <c r="AB42"/>
  <c r="AC42"/>
  <c r="AD42"/>
  <c r="AE42"/>
  <c r="AF42"/>
  <c r="AG42"/>
  <c r="AH42"/>
  <c r="AI42"/>
  <c r="Z43"/>
  <c r="AA43"/>
  <c r="AB43"/>
  <c r="AC43"/>
  <c r="AD43"/>
  <c r="AE43"/>
  <c r="AF43"/>
  <c r="AG43"/>
  <c r="AH43"/>
  <c r="AI43"/>
  <c r="AA34"/>
  <c r="AB34"/>
  <c r="AC34"/>
  <c r="AD34"/>
  <c r="AE34"/>
  <c r="AF34"/>
  <c r="AG34"/>
  <c r="AH34"/>
  <c r="AI34"/>
  <c r="Z34"/>
  <c r="AA30"/>
  <c r="AB30"/>
  <c r="AC30"/>
  <c r="AD30"/>
  <c r="AE30"/>
  <c r="AF30"/>
  <c r="AG30"/>
  <c r="AH30"/>
  <c r="AI30"/>
  <c r="Z30"/>
  <c r="Z17"/>
  <c r="AA17"/>
  <c r="AB17"/>
  <c r="AC17"/>
  <c r="AD17"/>
  <c r="AE17"/>
  <c r="AF17"/>
  <c r="AG17"/>
  <c r="AH17"/>
  <c r="AI17"/>
  <c r="Z18"/>
  <c r="AA18"/>
  <c r="AB18"/>
  <c r="AC18"/>
  <c r="AD18"/>
  <c r="AE18"/>
  <c r="AF18"/>
  <c r="AG18"/>
  <c r="AH18"/>
  <c r="AI18"/>
  <c r="Z19"/>
  <c r="AA19"/>
  <c r="AB19"/>
  <c r="AC19"/>
  <c r="AD19"/>
  <c r="AE19"/>
  <c r="AF19"/>
  <c r="AG19"/>
  <c r="AH19"/>
  <c r="AI19"/>
  <c r="Z20"/>
  <c r="AA20"/>
  <c r="AB20"/>
  <c r="AC20"/>
  <c r="AD20"/>
  <c r="AE20"/>
  <c r="AF20"/>
  <c r="AG20"/>
  <c r="AH20"/>
  <c r="AI20"/>
  <c r="Z21"/>
  <c r="AA21"/>
  <c r="AB21"/>
  <c r="AC21"/>
  <c r="AD21"/>
  <c r="AE21"/>
  <c r="AF21"/>
  <c r="AG21"/>
  <c r="AH21"/>
  <c r="AI21"/>
  <c r="Z22"/>
  <c r="AA22"/>
  <c r="AB22"/>
  <c r="AC22"/>
  <c r="AD22"/>
  <c r="AE22"/>
  <c r="AF22"/>
  <c r="AG22"/>
  <c r="AH22"/>
  <c r="AI22"/>
  <c r="Z23"/>
  <c r="AA23"/>
  <c r="AB23"/>
  <c r="AC23"/>
  <c r="AD23"/>
  <c r="AE23"/>
  <c r="AF23"/>
  <c r="AG23"/>
  <c r="AH23"/>
  <c r="AI23"/>
  <c r="Z24"/>
  <c r="AA24"/>
  <c r="AB24"/>
  <c r="AC24"/>
  <c r="AD24"/>
  <c r="AE24"/>
  <c r="AF24"/>
  <c r="AG24"/>
  <c r="AH24"/>
  <c r="AI24"/>
  <c r="Z25"/>
  <c r="AA25"/>
  <c r="AB25"/>
  <c r="AC25"/>
  <c r="AD25"/>
  <c r="AE25"/>
  <c r="AF25"/>
  <c r="AG25"/>
  <c r="AH25"/>
  <c r="AI25"/>
  <c r="AA16"/>
  <c r="AB16"/>
  <c r="AC16"/>
  <c r="AD16"/>
  <c r="AE16"/>
  <c r="AF16"/>
  <c r="AG16"/>
  <c r="AH16"/>
  <c r="AI16"/>
  <c r="Z16"/>
  <c r="AG12"/>
  <c r="AH12"/>
  <c r="AI12"/>
  <c r="AA12"/>
  <c r="AB12"/>
  <c r="AC12"/>
  <c r="AD12"/>
  <c r="AE12"/>
  <c r="AF12"/>
  <c r="Z12"/>
  <c r="H6" i="4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G7"/>
  <c r="G8"/>
  <c r="G9"/>
  <c r="G10"/>
  <c r="G11"/>
  <c r="G12"/>
  <c r="G13"/>
  <c r="G14"/>
  <c r="G15"/>
  <c r="G6"/>
  <c r="H6" i="3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G7"/>
  <c r="G8"/>
  <c r="G9"/>
  <c r="G10"/>
  <c r="G11"/>
  <c r="G12"/>
  <c r="G13"/>
  <c r="G14"/>
  <c r="G15"/>
  <c r="G6"/>
  <c r="H6" i="2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G7"/>
  <c r="G8"/>
  <c r="G9"/>
  <c r="G10"/>
  <c r="G11"/>
  <c r="G12"/>
  <c r="G13"/>
  <c r="G14"/>
  <c r="G15"/>
  <c r="G6"/>
  <c r="G6" i="1"/>
  <c r="G7"/>
  <c r="G8"/>
  <c r="G9"/>
  <c r="G10"/>
  <c r="G11"/>
  <c r="G12"/>
  <c r="G13"/>
  <c r="G14"/>
  <c r="G15"/>
  <c r="H6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BO19" i="18" l="1"/>
  <c r="O7"/>
  <c r="T7" s="1"/>
  <c r="Y7" s="1"/>
  <c r="O8"/>
  <c r="T8" s="1"/>
  <c r="Y8" s="1"/>
  <c r="O9"/>
  <c r="T9" s="1"/>
  <c r="Y9" s="1"/>
  <c r="O10"/>
  <c r="T10" s="1"/>
  <c r="Y10" s="1"/>
  <c r="O11"/>
  <c r="T11" s="1"/>
  <c r="Y11" s="1"/>
  <c r="O12"/>
  <c r="T12" s="1"/>
  <c r="Y12" s="1"/>
  <c r="O13"/>
  <c r="T13" s="1"/>
  <c r="Y13" s="1"/>
  <c r="O14"/>
  <c r="T14" s="1"/>
  <c r="Y14" s="1"/>
  <c r="O15"/>
  <c r="T15" s="1"/>
  <c r="Y15" s="1"/>
  <c r="O16"/>
  <c r="T16" s="1"/>
  <c r="Y16" s="1"/>
  <c r="N7"/>
  <c r="S7" s="1"/>
  <c r="X7" s="1"/>
  <c r="N8"/>
  <c r="S8" s="1"/>
  <c r="X8" s="1"/>
  <c r="N9"/>
  <c r="S9" s="1"/>
  <c r="X9" s="1"/>
  <c r="N10"/>
  <c r="S10" s="1"/>
  <c r="X10" s="1"/>
  <c r="N11"/>
  <c r="S11" s="1"/>
  <c r="X11" s="1"/>
  <c r="N12"/>
  <c r="S12" s="1"/>
  <c r="X12" s="1"/>
  <c r="N13"/>
  <c r="S13" s="1"/>
  <c r="X13" s="1"/>
  <c r="N14"/>
  <c r="S14" s="1"/>
  <c r="X14" s="1"/>
  <c r="N15"/>
  <c r="S15" s="1"/>
  <c r="X15" s="1"/>
  <c r="N16"/>
  <c r="S16" s="1"/>
  <c r="X16" s="1"/>
  <c r="Q7"/>
  <c r="V7" s="1"/>
  <c r="AA7" s="1"/>
  <c r="Q8"/>
  <c r="V8" s="1"/>
  <c r="AA8" s="1"/>
  <c r="Q9"/>
  <c r="V9" s="1"/>
  <c r="AA9" s="1"/>
  <c r="Q10"/>
  <c r="V10" s="1"/>
  <c r="AA10" s="1"/>
  <c r="Q11"/>
  <c r="V11" s="1"/>
  <c r="AA11" s="1"/>
  <c r="Q12"/>
  <c r="V12" s="1"/>
  <c r="AA12" s="1"/>
  <c r="Q13"/>
  <c r="V13" s="1"/>
  <c r="AA13" s="1"/>
  <c r="Q14"/>
  <c r="V14" s="1"/>
  <c r="AA14" s="1"/>
  <c r="Q15"/>
  <c r="V15" s="1"/>
  <c r="AA15" s="1"/>
  <c r="Q16"/>
  <c r="V16" s="1"/>
  <c r="AA16" s="1"/>
  <c r="P7"/>
  <c r="U7" s="1"/>
  <c r="Z7" s="1"/>
  <c r="P8"/>
  <c r="U8" s="1"/>
  <c r="Z8" s="1"/>
  <c r="P9"/>
  <c r="U9" s="1"/>
  <c r="Z9" s="1"/>
  <c r="P10"/>
  <c r="U10" s="1"/>
  <c r="Z10" s="1"/>
  <c r="P11"/>
  <c r="U11" s="1"/>
  <c r="Z11" s="1"/>
  <c r="P12"/>
  <c r="U12" s="1"/>
  <c r="Z12" s="1"/>
  <c r="P13"/>
  <c r="U13" s="1"/>
  <c r="Z13" s="1"/>
  <c r="P14"/>
  <c r="U14" s="1"/>
  <c r="Z14" s="1"/>
  <c r="P15"/>
  <c r="U15" s="1"/>
  <c r="Z15" s="1"/>
  <c r="Q7" i="17"/>
  <c r="V7" s="1"/>
  <c r="Q8"/>
  <c r="V8" s="1"/>
  <c r="Q9"/>
  <c r="V9" s="1"/>
  <c r="Q10"/>
  <c r="V10" s="1"/>
  <c r="Q11"/>
  <c r="V11" s="1"/>
  <c r="Q12"/>
  <c r="V12" s="1"/>
  <c r="Q13"/>
  <c r="V13" s="1"/>
  <c r="Q14"/>
  <c r="V14" s="1"/>
  <c r="Q15"/>
  <c r="V15" s="1"/>
  <c r="Q16"/>
  <c r="V16" s="1"/>
  <c r="P7"/>
  <c r="U7" s="1"/>
  <c r="AC7" s="1" a="1"/>
  <c r="P8"/>
  <c r="U8" s="1"/>
  <c r="P9"/>
  <c r="U9" s="1"/>
  <c r="P10"/>
  <c r="U10" s="1"/>
  <c r="P11"/>
  <c r="U11" s="1"/>
  <c r="P12"/>
  <c r="U12" s="1"/>
  <c r="P13"/>
  <c r="U13" s="1"/>
  <c r="P14"/>
  <c r="U14" s="1"/>
  <c r="P15"/>
  <c r="U15" s="1"/>
  <c r="BS5" i="16"/>
  <c r="BC20"/>
  <c r="BH12" s="1"/>
  <c r="BH16"/>
  <c r="BH9"/>
  <c r="BH14"/>
  <c r="BH7"/>
  <c r="BI9"/>
  <c r="BI13"/>
  <c r="BI10"/>
  <c r="BI14"/>
  <c r="BI7"/>
  <c r="BI11"/>
  <c r="BI15"/>
  <c r="BI8"/>
  <c r="BI12"/>
  <c r="BI16"/>
  <c r="BJ13"/>
  <c r="BJ9"/>
  <c r="BJ16"/>
  <c r="BJ12"/>
  <c r="BJ8"/>
  <c r="BJ15"/>
  <c r="BJ11"/>
  <c r="BJ7"/>
  <c r="BJ14"/>
  <c r="BB20"/>
  <c r="AT16"/>
  <c r="AT15"/>
  <c r="AT14"/>
  <c r="AT13"/>
  <c r="AT12"/>
  <c r="AT11"/>
  <c r="AT10"/>
  <c r="AT9"/>
  <c r="AT8"/>
  <c r="AC16"/>
  <c r="AC15"/>
  <c r="AC14"/>
  <c r="AC13"/>
  <c r="AC12"/>
  <c r="AC11"/>
  <c r="AC10"/>
  <c r="AC9"/>
  <c r="AC8"/>
  <c r="AC7"/>
  <c r="AD16"/>
  <c r="AD15"/>
  <c r="AD14"/>
  <c r="AD13"/>
  <c r="AD12"/>
  <c r="AD11"/>
  <c r="AD10"/>
  <c r="AD9"/>
  <c r="AD8"/>
  <c r="AD7"/>
  <c r="AF16"/>
  <c r="AF15"/>
  <c r="AF14"/>
  <c r="AF13"/>
  <c r="AF12"/>
  <c r="AF11"/>
  <c r="AF10"/>
  <c r="AF9"/>
  <c r="AF8"/>
  <c r="AF7"/>
  <c r="AE16"/>
  <c r="AE15"/>
  <c r="AE14"/>
  <c r="AE13"/>
  <c r="AE12"/>
  <c r="AE11"/>
  <c r="AE10"/>
  <c r="AE9"/>
  <c r="AE8"/>
  <c r="N16"/>
  <c r="N15"/>
  <c r="N14"/>
  <c r="N13"/>
  <c r="N12"/>
  <c r="N11"/>
  <c r="N10"/>
  <c r="N9"/>
  <c r="N8"/>
  <c r="N7"/>
  <c r="O16"/>
  <c r="O15"/>
  <c r="O14"/>
  <c r="O13"/>
  <c r="O12"/>
  <c r="O11"/>
  <c r="O10"/>
  <c r="O9"/>
  <c r="O8"/>
  <c r="T21" i="15"/>
  <c r="P19" s="1"/>
  <c r="T34"/>
  <c r="T47"/>
  <c r="O14" i="10"/>
  <c r="O10"/>
  <c r="W16"/>
  <c r="S16"/>
  <c r="X15"/>
  <c r="T15"/>
  <c r="P15"/>
  <c r="U14"/>
  <c r="Q14"/>
  <c r="V13"/>
  <c r="R13"/>
  <c r="W12"/>
  <c r="S12"/>
  <c r="X11"/>
  <c r="T11"/>
  <c r="P11"/>
  <c r="U10"/>
  <c r="Q10"/>
  <c r="V9"/>
  <c r="R9"/>
  <c r="W8"/>
  <c r="S8"/>
  <c r="X7"/>
  <c r="T7"/>
  <c r="P7"/>
  <c r="O15"/>
  <c r="O11"/>
  <c r="X16"/>
  <c r="T16"/>
  <c r="P16"/>
  <c r="U15"/>
  <c r="Q15"/>
  <c r="V14"/>
  <c r="R14"/>
  <c r="W13"/>
  <c r="S13"/>
  <c r="X12"/>
  <c r="T12"/>
  <c r="P12"/>
  <c r="U11"/>
  <c r="Q11"/>
  <c r="V10"/>
  <c r="R10"/>
  <c r="W9"/>
  <c r="S9"/>
  <c r="X8"/>
  <c r="T8"/>
  <c r="P8"/>
  <c r="U7"/>
  <c r="Q7"/>
  <c r="O16"/>
  <c r="O12"/>
  <c r="O8"/>
  <c r="U16"/>
  <c r="Q16"/>
  <c r="V15"/>
  <c r="R15"/>
  <c r="W14"/>
  <c r="S14"/>
  <c r="X13"/>
  <c r="T13"/>
  <c r="P13"/>
  <c r="U12"/>
  <c r="Q12"/>
  <c r="V11"/>
  <c r="R11"/>
  <c r="W10"/>
  <c r="S10"/>
  <c r="X9"/>
  <c r="T9"/>
  <c r="P9"/>
  <c r="U8"/>
  <c r="Q8"/>
  <c r="V7"/>
  <c r="AC7" i="18" l="1" a="1"/>
  <c r="AD16" i="17"/>
  <c r="AI16" s="1"/>
  <c r="AD15"/>
  <c r="AI15" s="1"/>
  <c r="AD14"/>
  <c r="AI14" s="1"/>
  <c r="AD13"/>
  <c r="AI13" s="1"/>
  <c r="AD12"/>
  <c r="AI12" s="1"/>
  <c r="AD11"/>
  <c r="AI11" s="1"/>
  <c r="AD10"/>
  <c r="AI10" s="1"/>
  <c r="AD9"/>
  <c r="AI9" s="1"/>
  <c r="AD8"/>
  <c r="AI8" s="1"/>
  <c r="AD7"/>
  <c r="AI7" s="1"/>
  <c r="AF16"/>
  <c r="AK16" s="1"/>
  <c r="AF14"/>
  <c r="AK14" s="1"/>
  <c r="AF12"/>
  <c r="AK12" s="1"/>
  <c r="AF11"/>
  <c r="AK11" s="1"/>
  <c r="AF9"/>
  <c r="AK9" s="1"/>
  <c r="AF7"/>
  <c r="AK7" s="1"/>
  <c r="AC16"/>
  <c r="AH16" s="1"/>
  <c r="AC15"/>
  <c r="AH15" s="1"/>
  <c r="AC14"/>
  <c r="AH14" s="1"/>
  <c r="AC13"/>
  <c r="AH13" s="1"/>
  <c r="AC12"/>
  <c r="AH12" s="1"/>
  <c r="AC11"/>
  <c r="AH11" s="1"/>
  <c r="AC10"/>
  <c r="AH10" s="1"/>
  <c r="AC9"/>
  <c r="AH9" s="1"/>
  <c r="AC8"/>
  <c r="AH8" s="1"/>
  <c r="AC7"/>
  <c r="AH7" s="1"/>
  <c r="AE16"/>
  <c r="AJ16" s="1"/>
  <c r="AE15"/>
  <c r="AJ15" s="1"/>
  <c r="AE14"/>
  <c r="AJ14" s="1"/>
  <c r="AE13"/>
  <c r="AJ13" s="1"/>
  <c r="AE12"/>
  <c r="AJ12" s="1"/>
  <c r="AE11"/>
  <c r="AJ11" s="1"/>
  <c r="AE10"/>
  <c r="AJ10" s="1"/>
  <c r="AE9"/>
  <c r="AJ9" s="1"/>
  <c r="AE8"/>
  <c r="AJ8" s="1"/>
  <c r="AE7"/>
  <c r="AJ7" s="1"/>
  <c r="AF15"/>
  <c r="AK15" s="1"/>
  <c r="AF13"/>
  <c r="AK13" s="1"/>
  <c r="AF10"/>
  <c r="AK10" s="1"/>
  <c r="AF8"/>
  <c r="AK8" s="1"/>
  <c r="BH11" i="16"/>
  <c r="BH13"/>
  <c r="BH8"/>
  <c r="BH15"/>
  <c r="BH10"/>
  <c r="BG8"/>
  <c r="BG12"/>
  <c r="BG16"/>
  <c r="BG14"/>
  <c r="BG9"/>
  <c r="BG13"/>
  <c r="BG11"/>
  <c r="BG15"/>
  <c r="BG10"/>
  <c r="BG7"/>
  <c r="BS21"/>
  <c r="BO19" s="1"/>
  <c r="BV2" s="1"/>
  <c r="AD16" i="18" l="1"/>
  <c r="AI16" s="1"/>
  <c r="AN16" s="1"/>
  <c r="AD15"/>
  <c r="AI15" s="1"/>
  <c r="AN15" s="1"/>
  <c r="AD14"/>
  <c r="AI14" s="1"/>
  <c r="AN14" s="1"/>
  <c r="AD13"/>
  <c r="AI13" s="1"/>
  <c r="AN13" s="1"/>
  <c r="AD12"/>
  <c r="AI12" s="1"/>
  <c r="AN12" s="1"/>
  <c r="AD11"/>
  <c r="AI11" s="1"/>
  <c r="AN11" s="1"/>
  <c r="AD10"/>
  <c r="AI10" s="1"/>
  <c r="AN10" s="1"/>
  <c r="AD9"/>
  <c r="AI9" s="1"/>
  <c r="AN9" s="1"/>
  <c r="AD8"/>
  <c r="AI8" s="1"/>
  <c r="AN8" s="1"/>
  <c r="AD7"/>
  <c r="AI7" s="1"/>
  <c r="AN7" s="1"/>
  <c r="AE16"/>
  <c r="AJ16" s="1"/>
  <c r="AO16" s="1"/>
  <c r="AE15"/>
  <c r="AJ15" s="1"/>
  <c r="AO15" s="1"/>
  <c r="AE14"/>
  <c r="AJ14" s="1"/>
  <c r="AO14" s="1"/>
  <c r="AE13"/>
  <c r="AJ13" s="1"/>
  <c r="AO13" s="1"/>
  <c r="AE12"/>
  <c r="AJ12" s="1"/>
  <c r="AO12" s="1"/>
  <c r="AE11"/>
  <c r="AJ11" s="1"/>
  <c r="AO11" s="1"/>
  <c r="AE10"/>
  <c r="AJ10" s="1"/>
  <c r="AO10" s="1"/>
  <c r="AE9"/>
  <c r="AJ9" s="1"/>
  <c r="AO9" s="1"/>
  <c r="AE8"/>
  <c r="AJ8" s="1"/>
  <c r="AO8" s="1"/>
  <c r="AE7"/>
  <c r="AJ7" s="1"/>
  <c r="AO7" s="1"/>
  <c r="AF16"/>
  <c r="AK16" s="1"/>
  <c r="AP16" s="1"/>
  <c r="AF15"/>
  <c r="AK15" s="1"/>
  <c r="AP15" s="1"/>
  <c r="AF14"/>
  <c r="AK14" s="1"/>
  <c r="AP14" s="1"/>
  <c r="AF13"/>
  <c r="AK13" s="1"/>
  <c r="AP13" s="1"/>
  <c r="AF12"/>
  <c r="AK12" s="1"/>
  <c r="AP12" s="1"/>
  <c r="AF11"/>
  <c r="AK11" s="1"/>
  <c r="AP11" s="1"/>
  <c r="AF10"/>
  <c r="AK10" s="1"/>
  <c r="AP10" s="1"/>
  <c r="AF9"/>
  <c r="AK9" s="1"/>
  <c r="AP9" s="1"/>
  <c r="AF8"/>
  <c r="AK8" s="1"/>
  <c r="AP8" s="1"/>
  <c r="AF7"/>
  <c r="AK7" s="1"/>
  <c r="AP7" s="1"/>
  <c r="AC16"/>
  <c r="AH16" s="1"/>
  <c r="AM16" s="1"/>
  <c r="AC15"/>
  <c r="AH15" s="1"/>
  <c r="AM15" s="1"/>
  <c r="AC14"/>
  <c r="AH14" s="1"/>
  <c r="AM14" s="1"/>
  <c r="AC13"/>
  <c r="AH13" s="1"/>
  <c r="AM13" s="1"/>
  <c r="AC12"/>
  <c r="AH12" s="1"/>
  <c r="AM12" s="1"/>
  <c r="AC11"/>
  <c r="AH11" s="1"/>
  <c r="AM11" s="1"/>
  <c r="AC10"/>
  <c r="AH10" s="1"/>
  <c r="AM10" s="1"/>
  <c r="AC9"/>
  <c r="AH9" s="1"/>
  <c r="AM9" s="1"/>
  <c r="AC8"/>
  <c r="AH8" s="1"/>
  <c r="AM8" s="1"/>
  <c r="AC7"/>
  <c r="AH7" s="1"/>
  <c r="AM7" s="1"/>
  <c r="AR7" s="1" a="1"/>
  <c r="AR7" i="17" a="1"/>
  <c r="AR16" i="18" l="1"/>
  <c r="AW16" s="1"/>
  <c r="AR15"/>
  <c r="AW15" s="1"/>
  <c r="AR14"/>
  <c r="AW14" s="1"/>
  <c r="AR13"/>
  <c r="AW13" s="1"/>
  <c r="AR12"/>
  <c r="AW12" s="1"/>
  <c r="AR11"/>
  <c r="AW11" s="1"/>
  <c r="AR10"/>
  <c r="AW10" s="1"/>
  <c r="AR9"/>
  <c r="AW9" s="1"/>
  <c r="AR8"/>
  <c r="AW8" s="1"/>
  <c r="AR7"/>
  <c r="AW7" s="1"/>
  <c r="AS16"/>
  <c r="AX16" s="1"/>
  <c r="AS15"/>
  <c r="AX15" s="1"/>
  <c r="AS14"/>
  <c r="AX14" s="1"/>
  <c r="AS13"/>
  <c r="AX13" s="1"/>
  <c r="AS12"/>
  <c r="AX12" s="1"/>
  <c r="AS11"/>
  <c r="AX11" s="1"/>
  <c r="AS10"/>
  <c r="AX10" s="1"/>
  <c r="AS9"/>
  <c r="AX9" s="1"/>
  <c r="AS8"/>
  <c r="AX8" s="1"/>
  <c r="AS7"/>
  <c r="AX7" s="1"/>
  <c r="AT16"/>
  <c r="AY16" s="1"/>
  <c r="AT15"/>
  <c r="AY15" s="1"/>
  <c r="AT14"/>
  <c r="AY14" s="1"/>
  <c r="AT13"/>
  <c r="AY13" s="1"/>
  <c r="AT12"/>
  <c r="AY12" s="1"/>
  <c r="AT11"/>
  <c r="AY11" s="1"/>
  <c r="AT10"/>
  <c r="AY10" s="1"/>
  <c r="AT9"/>
  <c r="AY9" s="1"/>
  <c r="AT8"/>
  <c r="AY8" s="1"/>
  <c r="AT7"/>
  <c r="AY7" s="1"/>
  <c r="AU16"/>
  <c r="AZ16" s="1"/>
  <c r="AU15"/>
  <c r="AZ15" s="1"/>
  <c r="AU14"/>
  <c r="AZ14" s="1"/>
  <c r="AU13"/>
  <c r="AZ13" s="1"/>
  <c r="AU12"/>
  <c r="AZ12" s="1"/>
  <c r="AU11"/>
  <c r="AZ11" s="1"/>
  <c r="AU10"/>
  <c r="AZ10" s="1"/>
  <c r="AU9"/>
  <c r="AZ9" s="1"/>
  <c r="AU8"/>
  <c r="AZ8" s="1"/>
  <c r="AU7"/>
  <c r="AZ7" s="1"/>
  <c r="AR16" i="17"/>
  <c r="AW16" s="1"/>
  <c r="AR15"/>
  <c r="AW15" s="1"/>
  <c r="AR14"/>
  <c r="AW14" s="1"/>
  <c r="AR13"/>
  <c r="AW13" s="1"/>
  <c r="AR12"/>
  <c r="AW12" s="1"/>
  <c r="AR11"/>
  <c r="AW11" s="1"/>
  <c r="AR10"/>
  <c r="AW10" s="1"/>
  <c r="AR9"/>
  <c r="AW9" s="1"/>
  <c r="AR8"/>
  <c r="AW8" s="1"/>
  <c r="AR7"/>
  <c r="AW7" s="1"/>
  <c r="AT16"/>
  <c r="AY16" s="1"/>
  <c r="AT14"/>
  <c r="AY14" s="1"/>
  <c r="AT12"/>
  <c r="AY12" s="1"/>
  <c r="AT10"/>
  <c r="AY10" s="1"/>
  <c r="AT8"/>
  <c r="AY8" s="1"/>
  <c r="AU16"/>
  <c r="AZ16" s="1"/>
  <c r="AU14"/>
  <c r="AZ14" s="1"/>
  <c r="AU11"/>
  <c r="AZ11" s="1"/>
  <c r="AU9"/>
  <c r="AZ9" s="1"/>
  <c r="AU7"/>
  <c r="AZ7" s="1"/>
  <c r="AS16"/>
  <c r="AX16" s="1"/>
  <c r="AS15"/>
  <c r="AX15" s="1"/>
  <c r="AS14"/>
  <c r="AX14" s="1"/>
  <c r="AS13"/>
  <c r="AX13" s="1"/>
  <c r="AS12"/>
  <c r="AX12" s="1"/>
  <c r="AS11"/>
  <c r="AX11" s="1"/>
  <c r="AS10"/>
  <c r="AX10" s="1"/>
  <c r="AS9"/>
  <c r="AX9" s="1"/>
  <c r="AS8"/>
  <c r="AX8" s="1"/>
  <c r="AS7"/>
  <c r="AX7" s="1"/>
  <c r="AT15"/>
  <c r="AY15" s="1"/>
  <c r="AT13"/>
  <c r="AY13" s="1"/>
  <c r="AT11"/>
  <c r="AY11" s="1"/>
  <c r="AT9"/>
  <c r="AY9" s="1"/>
  <c r="AT7"/>
  <c r="AY7" s="1"/>
  <c r="AU15"/>
  <c r="AZ15" s="1"/>
  <c r="AU13"/>
  <c r="AZ13" s="1"/>
  <c r="AU12"/>
  <c r="AZ12" s="1"/>
  <c r="AU10"/>
  <c r="AZ10" s="1"/>
  <c r="AU8"/>
  <c r="AZ8" s="1"/>
  <c r="AZ20" i="18" l="1"/>
  <c r="BE9" s="1"/>
  <c r="AX20"/>
  <c r="BC7" s="1"/>
  <c r="BD7"/>
  <c r="AY20"/>
  <c r="BD9" s="1"/>
  <c r="AW20"/>
  <c r="BB7" s="1"/>
  <c r="BE11"/>
  <c r="BD13"/>
  <c r="BB13"/>
  <c r="BE10"/>
  <c r="BD12"/>
  <c r="BD16"/>
  <c r="BB8"/>
  <c r="BE13"/>
  <c r="BD11"/>
  <c r="BD15"/>
  <c r="BC13"/>
  <c r="BE12"/>
  <c r="BE16"/>
  <c r="BD10"/>
  <c r="BC8"/>
  <c r="BB14"/>
  <c r="AZ20" i="17"/>
  <c r="BE14" s="1"/>
  <c r="AX20"/>
  <c r="BC9" s="1"/>
  <c r="AW20"/>
  <c r="BB16" s="1"/>
  <c r="AY20"/>
  <c r="BD7" s="1"/>
  <c r="BD20" i="18" l="1"/>
  <c r="BI7" s="1"/>
  <c r="BI20" s="1"/>
  <c r="BS7" s="1"/>
  <c r="BC12"/>
  <c r="BB11"/>
  <c r="BB12"/>
  <c r="BC11"/>
  <c r="BC16"/>
  <c r="BI10"/>
  <c r="BI23" s="1"/>
  <c r="BS10" s="1"/>
  <c r="BB15"/>
  <c r="BB16"/>
  <c r="BC10"/>
  <c r="BE14"/>
  <c r="BC15"/>
  <c r="BE15"/>
  <c r="BE7"/>
  <c r="BB10"/>
  <c r="BD14"/>
  <c r="BE8"/>
  <c r="BC9"/>
  <c r="BC14"/>
  <c r="BD8"/>
  <c r="BB9"/>
  <c r="BC12" i="17"/>
  <c r="BE11"/>
  <c r="BC14"/>
  <c r="BC16"/>
  <c r="BB12"/>
  <c r="BC13"/>
  <c r="BE9"/>
  <c r="BB11"/>
  <c r="BE12"/>
  <c r="BB14"/>
  <c r="BE10"/>
  <c r="BC11"/>
  <c r="BD12"/>
  <c r="BB13"/>
  <c r="BE8"/>
  <c r="BC7"/>
  <c r="BB9"/>
  <c r="BC10"/>
  <c r="BC15"/>
  <c r="BB8"/>
  <c r="BC8"/>
  <c r="BB7"/>
  <c r="BD8"/>
  <c r="BD15"/>
  <c r="BD10"/>
  <c r="BD9"/>
  <c r="BD16"/>
  <c r="BE13"/>
  <c r="BE16"/>
  <c r="BE15"/>
  <c r="BE7"/>
  <c r="BB10"/>
  <c r="BB15"/>
  <c r="BD11"/>
  <c r="BD14"/>
  <c r="BD13"/>
  <c r="BE20" i="18" l="1"/>
  <c r="BH9"/>
  <c r="BH22" s="1"/>
  <c r="BR9" s="1"/>
  <c r="BH10"/>
  <c r="BH23" s="1"/>
  <c r="BR10" s="1"/>
  <c r="BC20"/>
  <c r="BH14"/>
  <c r="BH27" s="1"/>
  <c r="BR14" s="1"/>
  <c r="BG10"/>
  <c r="BG23" s="1"/>
  <c r="BQ10" s="1"/>
  <c r="BJ14"/>
  <c r="BJ27" s="1"/>
  <c r="BT14" s="1"/>
  <c r="BH11"/>
  <c r="BH24" s="1"/>
  <c r="BR11" s="1"/>
  <c r="BI11"/>
  <c r="BI24" s="1"/>
  <c r="BS11" s="1"/>
  <c r="BI13"/>
  <c r="BI26" s="1"/>
  <c r="BS13" s="1"/>
  <c r="BI9"/>
  <c r="BI22" s="1"/>
  <c r="BS9" s="1"/>
  <c r="BI8"/>
  <c r="BI21" s="1"/>
  <c r="BS8" s="1"/>
  <c r="BS17" s="1"/>
  <c r="BI14"/>
  <c r="BI27" s="1"/>
  <c r="BS14" s="1"/>
  <c r="BH15"/>
  <c r="BH28" s="1"/>
  <c r="BR15" s="1"/>
  <c r="BI15"/>
  <c r="BI28" s="1"/>
  <c r="BS15" s="1"/>
  <c r="BG12"/>
  <c r="BG25" s="1"/>
  <c r="BQ12" s="1"/>
  <c r="BH12"/>
  <c r="BH25" s="1"/>
  <c r="BR12" s="1"/>
  <c r="BB20"/>
  <c r="BJ8"/>
  <c r="BJ21" s="1"/>
  <c r="BT8" s="1"/>
  <c r="BJ15"/>
  <c r="BJ28" s="1"/>
  <c r="BT15" s="1"/>
  <c r="BG16"/>
  <c r="BG29" s="1"/>
  <c r="BQ16" s="1"/>
  <c r="BH16"/>
  <c r="BH29" s="1"/>
  <c r="BR16" s="1"/>
  <c r="BI16"/>
  <c r="BI29" s="1"/>
  <c r="BS16" s="1"/>
  <c r="BI12"/>
  <c r="BI25" s="1"/>
  <c r="BS12" s="1"/>
  <c r="BB20" i="17"/>
  <c r="BG9" s="1"/>
  <c r="BG22" s="1"/>
  <c r="BQ9" s="1"/>
  <c r="BC20"/>
  <c r="BH10" s="1"/>
  <c r="BH23" s="1"/>
  <c r="BR10" s="1"/>
  <c r="BE20"/>
  <c r="BJ16" s="1"/>
  <c r="BJ29" s="1"/>
  <c r="BT16" s="1"/>
  <c r="BD20"/>
  <c r="BI15" s="1"/>
  <c r="BI28" s="1"/>
  <c r="BS15" s="1"/>
  <c r="BH12"/>
  <c r="BH25" s="1"/>
  <c r="BR12" s="1"/>
  <c r="BG8" i="18" l="1"/>
  <c r="BG21" s="1"/>
  <c r="BQ8" s="1"/>
  <c r="BG7"/>
  <c r="BG20" s="1"/>
  <c r="BQ7" s="1"/>
  <c r="BG14"/>
  <c r="BG27" s="1"/>
  <c r="BQ14" s="1"/>
  <c r="BG13"/>
  <c r="BG26" s="1"/>
  <c r="BQ13" s="1"/>
  <c r="BJ12"/>
  <c r="BJ25" s="1"/>
  <c r="BT12" s="1"/>
  <c r="BJ16"/>
  <c r="BJ29" s="1"/>
  <c r="BT16" s="1"/>
  <c r="BJ9"/>
  <c r="BJ22" s="1"/>
  <c r="BT9" s="1"/>
  <c r="BJ11"/>
  <c r="BJ24" s="1"/>
  <c r="BT11" s="1"/>
  <c r="BJ13"/>
  <c r="BJ26" s="1"/>
  <c r="BT13" s="1"/>
  <c r="BJ10"/>
  <c r="BJ23" s="1"/>
  <c r="BT10" s="1"/>
  <c r="BH7"/>
  <c r="BH20" s="1"/>
  <c r="BR7" s="1"/>
  <c r="BH8"/>
  <c r="BH21" s="1"/>
  <c r="BR8" s="1"/>
  <c r="BH13"/>
  <c r="BH26" s="1"/>
  <c r="BR13" s="1"/>
  <c r="BG11"/>
  <c r="BG24" s="1"/>
  <c r="BQ11" s="1"/>
  <c r="BG9"/>
  <c r="BG22" s="1"/>
  <c r="BQ9" s="1"/>
  <c r="BG15"/>
  <c r="BG28" s="1"/>
  <c r="BQ15" s="1"/>
  <c r="BJ7"/>
  <c r="BJ20" s="1"/>
  <c r="BT7" s="1"/>
  <c r="BG12" i="17"/>
  <c r="BG25" s="1"/>
  <c r="BQ12" s="1"/>
  <c r="BG8"/>
  <c r="BG21" s="1"/>
  <c r="BQ8" s="1"/>
  <c r="BG10"/>
  <c r="BG23" s="1"/>
  <c r="BQ10" s="1"/>
  <c r="BG16"/>
  <c r="BG29" s="1"/>
  <c r="BQ16" s="1"/>
  <c r="BG14"/>
  <c r="BG27" s="1"/>
  <c r="BQ14" s="1"/>
  <c r="BG13"/>
  <c r="BG26" s="1"/>
  <c r="BQ13" s="1"/>
  <c r="BG7"/>
  <c r="BG20" s="1"/>
  <c r="BQ7" s="1"/>
  <c r="BG15"/>
  <c r="BG28" s="1"/>
  <c r="BQ15" s="1"/>
  <c r="BG11"/>
  <c r="BG24" s="1"/>
  <c r="BQ11" s="1"/>
  <c r="BH13"/>
  <c r="BH26" s="1"/>
  <c r="BR13" s="1"/>
  <c r="BI9"/>
  <c r="BI22" s="1"/>
  <c r="BS9" s="1"/>
  <c r="BH15"/>
  <c r="BH28" s="1"/>
  <c r="BR15" s="1"/>
  <c r="BH14"/>
  <c r="BH27" s="1"/>
  <c r="BR14" s="1"/>
  <c r="BH16"/>
  <c r="BH29" s="1"/>
  <c r="BR16" s="1"/>
  <c r="BH8"/>
  <c r="BH21" s="1"/>
  <c r="BR8" s="1"/>
  <c r="BH11"/>
  <c r="BH24" s="1"/>
  <c r="BR11" s="1"/>
  <c r="BH9"/>
  <c r="BH22" s="1"/>
  <c r="BR9" s="1"/>
  <c r="BI16"/>
  <c r="BI29" s="1"/>
  <c r="BS16" s="1"/>
  <c r="BI8"/>
  <c r="BI21" s="1"/>
  <c r="BS8" s="1"/>
  <c r="BH7"/>
  <c r="BH20" s="1"/>
  <c r="BR7" s="1"/>
  <c r="BI13"/>
  <c r="BI26" s="1"/>
  <c r="BS13" s="1"/>
  <c r="BI11"/>
  <c r="BI24" s="1"/>
  <c r="BS11" s="1"/>
  <c r="BJ10"/>
  <c r="BJ23" s="1"/>
  <c r="BT10" s="1"/>
  <c r="BJ9"/>
  <c r="BJ22" s="1"/>
  <c r="BT9" s="1"/>
  <c r="BJ8"/>
  <c r="BJ21" s="1"/>
  <c r="BT8" s="1"/>
  <c r="BJ12"/>
  <c r="BJ25" s="1"/>
  <c r="BT12" s="1"/>
  <c r="BJ14"/>
  <c r="BJ27" s="1"/>
  <c r="BT14" s="1"/>
  <c r="BJ11"/>
  <c r="BJ24" s="1"/>
  <c r="BT11" s="1"/>
  <c r="BI12"/>
  <c r="BI25" s="1"/>
  <c r="BS12" s="1"/>
  <c r="BI7"/>
  <c r="BI20" s="1"/>
  <c r="BS7" s="1"/>
  <c r="BJ15"/>
  <c r="BJ28" s="1"/>
  <c r="BT15" s="1"/>
  <c r="BJ13"/>
  <c r="BJ26" s="1"/>
  <c r="BT13" s="1"/>
  <c r="BJ7"/>
  <c r="BJ20" s="1"/>
  <c r="BT7" s="1"/>
  <c r="BQ17"/>
  <c r="BI14"/>
  <c r="BI27" s="1"/>
  <c r="BS14" s="1"/>
  <c r="BI10"/>
  <c r="BI23" s="1"/>
  <c r="BS10" s="1"/>
  <c r="BT17" i="18" l="1"/>
  <c r="BQ17"/>
  <c r="BR17"/>
  <c r="BR17" i="17"/>
  <c r="BS17"/>
  <c r="BS5" s="1"/>
  <c r="BV2" s="1"/>
  <c r="BT17"/>
  <c r="BS5" i="18" l="1"/>
  <c r="BV2" s="1"/>
</calcChain>
</file>

<file path=xl/sharedStrings.xml><?xml version="1.0" encoding="utf-8"?>
<sst xmlns="http://schemas.openxmlformats.org/spreadsheetml/2006/main" count="170" uniqueCount="69">
  <si>
    <t>Relu activation function</t>
  </si>
  <si>
    <t>Input</t>
  </si>
  <si>
    <t>Output</t>
  </si>
  <si>
    <t>Relu activation backward function</t>
  </si>
  <si>
    <t>Random Array_Z of diminsion 10 X 4</t>
  </si>
  <si>
    <t>Random Array_dloss_dA of diminsion 10 X 4</t>
  </si>
  <si>
    <t>Input 1</t>
  </si>
  <si>
    <t>Input 2</t>
  </si>
  <si>
    <t>Sigmoid activation function</t>
  </si>
  <si>
    <t>Sigmoid activation backward function</t>
  </si>
  <si>
    <t>Weights in 1st layer of dimension [786,64] assummed random arrray as weight_1</t>
  </si>
  <si>
    <t>Weights in 2nd layer of dimension [64,64] assummed random arrray as weight_2</t>
  </si>
  <si>
    <t>Weights in 3rd layer of dimension [64,10] assummed random arrray as weight_3</t>
  </si>
  <si>
    <t>Baises of 1st layer of dimension [64,1] assummed random arrray as baises_1</t>
  </si>
  <si>
    <t>Baises of 2nd layer of dimension [64,1] assummed random arrray as baises_2</t>
  </si>
  <si>
    <t>Baises of 3rd layer of dimension [10,1] assummed random arrray as baises_3</t>
  </si>
  <si>
    <t>Baises_3 array of random values of dimension [10,1]</t>
  </si>
  <si>
    <t>Baises_1 array of random values of dimension [10,1]</t>
  </si>
  <si>
    <t>dloss_dBaises_3 array of random values of dimension [10,1]</t>
  </si>
  <si>
    <t>Baises_2 array of random values of dimension [10,1]</t>
  </si>
  <si>
    <t>Weights_1 array random values of dimension [10,10]</t>
  </si>
  <si>
    <t>Weights_2 array random values of dimension [10,10]</t>
  </si>
  <si>
    <t>Weights_3 array random values of dimension [10,10]</t>
  </si>
  <si>
    <t>dloss_dBaises_1 array of random values of dimension [10,1]</t>
  </si>
  <si>
    <t>dloss_dWeights_1 array random values of dimension [10,10]</t>
  </si>
  <si>
    <t>dloss_dBaises_2 array of random values of dimension [10,1]</t>
  </si>
  <si>
    <t>dloss_dWeights_2 array random values of dimension [10,10]</t>
  </si>
  <si>
    <t>dloss_dWeights_3 array random values of dimension [10,10]</t>
  </si>
  <si>
    <t>mov_Baises_1 array of random values of dimension [10,1]</t>
  </si>
  <si>
    <t>mov_Weights_1 array random values of dimension [10,10]</t>
  </si>
  <si>
    <t>mov_Baises_2 array of random values of dimension [10,1]</t>
  </si>
  <si>
    <t>mov_Weights_2 array random values of dimension [10,10]</t>
  </si>
  <si>
    <t>mov_Baises_3 array of random values of dimension [10,1]</t>
  </si>
  <si>
    <t>mov_Weights_3 array random values of dimension [10,10]</t>
  </si>
  <si>
    <t>Reg loss test excel file</t>
  </si>
  <si>
    <t>reg loss</t>
  </si>
  <si>
    <t>learning_rate</t>
  </si>
  <si>
    <t>decay</t>
  </si>
  <si>
    <t>decay learning rate</t>
  </si>
  <si>
    <t>Image array of random values of dimension [10,10]</t>
  </si>
  <si>
    <t>mean</t>
  </si>
  <si>
    <t>std</t>
  </si>
  <si>
    <t>Weights array of random values of dimension [10,10]</t>
  </si>
  <si>
    <t xml:space="preserve">number of Inputs feeding into the layer </t>
  </si>
  <si>
    <t>Dropout forward function</t>
  </si>
  <si>
    <t>Random Activation array of diminsion 10 X 4</t>
  </si>
  <si>
    <t>Random array for mask</t>
  </si>
  <si>
    <t>true_y random array</t>
  </si>
  <si>
    <t xml:space="preserve">Cross Entropy Loss </t>
  </si>
  <si>
    <t>random array</t>
  </si>
  <si>
    <t>Pred_y array</t>
  </si>
  <si>
    <t>Total loss</t>
  </si>
  <si>
    <t>Forward Prop for Loss Test</t>
  </si>
  <si>
    <t>random Image array of dimension 10X4</t>
  </si>
  <si>
    <t>define Label array 4X10</t>
  </si>
  <si>
    <t>Z1 array</t>
  </si>
  <si>
    <t>Baisses_3 array random values of dimension [10,1]</t>
  </si>
  <si>
    <t>Baisses_2 array random values of dimension [10,1]</t>
  </si>
  <si>
    <t>Baisses_1 array random values of dimension [10,1]</t>
  </si>
  <si>
    <t>Matrix multipication of image array and weights</t>
  </si>
  <si>
    <t>A1 array</t>
  </si>
  <si>
    <t>Matrix  Multiplication of Weights_2 and A1</t>
  </si>
  <si>
    <t>Z2 array</t>
  </si>
  <si>
    <t>A2 array</t>
  </si>
  <si>
    <t xml:space="preserve">Matrix Multiplication of A2 and weights_3 </t>
  </si>
  <si>
    <t>Z3 Array</t>
  </si>
  <si>
    <t>Z3-Z3max array</t>
  </si>
  <si>
    <t>Z3_max</t>
  </si>
  <si>
    <t>A3 array</t>
  </si>
</sst>
</file>

<file path=xl/styles.xml><?xml version="1.0" encoding="utf-8"?>
<styleSheet xmlns="http://schemas.openxmlformats.org/spreadsheetml/2006/main">
  <numFmts count="2">
    <numFmt numFmtId="164" formatCode="0.00000000"/>
    <numFmt numFmtId="166" formatCode="0.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RowHeight="15"/>
  <sheetData>
    <row r="1" spans="1:10">
      <c r="A1">
        <v>0</v>
      </c>
    </row>
    <row r="2" spans="1:10">
      <c r="A2">
        <v>1</v>
      </c>
    </row>
    <row r="3" spans="1:10">
      <c r="A3">
        <v>2</v>
      </c>
      <c r="B3" t="s">
        <v>0</v>
      </c>
    </row>
    <row r="4" spans="1:10">
      <c r="A4">
        <v>3</v>
      </c>
      <c r="B4" t="s">
        <v>4</v>
      </c>
    </row>
    <row r="5" spans="1:10">
      <c r="A5">
        <v>4</v>
      </c>
      <c r="B5" t="s">
        <v>1</v>
      </c>
      <c r="G5" t="s">
        <v>2</v>
      </c>
    </row>
    <row r="6" spans="1:10">
      <c r="A6">
        <v>5</v>
      </c>
      <c r="B6">
        <v>-0.1</v>
      </c>
      <c r="C6">
        <v>3</v>
      </c>
      <c r="D6">
        <v>-2</v>
      </c>
      <c r="E6">
        <v>-0.1</v>
      </c>
      <c r="G6">
        <f t="shared" ref="G6:G15" si="0">IF(B6&gt;0,B6,0)</f>
        <v>0</v>
      </c>
      <c r="H6">
        <f t="shared" ref="H6:J15" si="1">IF(C6&gt;0,C6,0)</f>
        <v>3</v>
      </c>
      <c r="I6">
        <f t="shared" si="1"/>
        <v>0</v>
      </c>
      <c r="J6">
        <f t="shared" si="1"/>
        <v>0</v>
      </c>
    </row>
    <row r="7" spans="1:10">
      <c r="A7">
        <v>6</v>
      </c>
      <c r="B7">
        <v>0.1</v>
      </c>
      <c r="C7">
        <v>3</v>
      </c>
      <c r="D7">
        <v>-0.3</v>
      </c>
      <c r="E7">
        <v>0.1</v>
      </c>
      <c r="G7">
        <f t="shared" si="0"/>
        <v>0.1</v>
      </c>
      <c r="H7">
        <f t="shared" si="1"/>
        <v>3</v>
      </c>
      <c r="I7">
        <f t="shared" si="1"/>
        <v>0</v>
      </c>
      <c r="J7">
        <f t="shared" si="1"/>
        <v>0.1</v>
      </c>
    </row>
    <row r="8" spans="1:10">
      <c r="A8">
        <v>7</v>
      </c>
      <c r="B8">
        <v>1</v>
      </c>
      <c r="C8">
        <v>2</v>
      </c>
      <c r="D8">
        <v>-0.3</v>
      </c>
      <c r="E8">
        <v>1</v>
      </c>
      <c r="G8">
        <f t="shared" si="0"/>
        <v>1</v>
      </c>
      <c r="H8">
        <f t="shared" si="1"/>
        <v>2</v>
      </c>
      <c r="I8">
        <f t="shared" si="1"/>
        <v>0</v>
      </c>
      <c r="J8">
        <f t="shared" si="1"/>
        <v>1</v>
      </c>
    </row>
    <row r="9" spans="1:10">
      <c r="A9">
        <v>8</v>
      </c>
      <c r="B9">
        <v>2</v>
      </c>
      <c r="C9">
        <v>1</v>
      </c>
      <c r="D9">
        <v>-0.1</v>
      </c>
      <c r="E9">
        <v>2</v>
      </c>
      <c r="G9">
        <f t="shared" si="0"/>
        <v>2</v>
      </c>
      <c r="H9">
        <f t="shared" si="1"/>
        <v>1</v>
      </c>
      <c r="I9">
        <f t="shared" si="1"/>
        <v>0</v>
      </c>
      <c r="J9">
        <f t="shared" si="1"/>
        <v>2</v>
      </c>
    </row>
    <row r="10" spans="1:10">
      <c r="A10">
        <v>9</v>
      </c>
      <c r="B10">
        <v>3</v>
      </c>
      <c r="C10">
        <v>0.4</v>
      </c>
      <c r="D10">
        <v>0.1</v>
      </c>
      <c r="E10">
        <v>3</v>
      </c>
      <c r="G10">
        <f t="shared" si="0"/>
        <v>3</v>
      </c>
      <c r="H10">
        <f t="shared" si="1"/>
        <v>0.4</v>
      </c>
      <c r="I10">
        <f t="shared" si="1"/>
        <v>0.1</v>
      </c>
      <c r="J10">
        <f t="shared" si="1"/>
        <v>3</v>
      </c>
    </row>
    <row r="11" spans="1:10">
      <c r="A11">
        <v>10</v>
      </c>
      <c r="B11">
        <v>-2</v>
      </c>
      <c r="C11">
        <v>0.1</v>
      </c>
      <c r="D11">
        <v>0.4</v>
      </c>
      <c r="E11">
        <v>-2</v>
      </c>
      <c r="G11">
        <f t="shared" si="0"/>
        <v>0</v>
      </c>
      <c r="H11">
        <f t="shared" si="1"/>
        <v>0.1</v>
      </c>
      <c r="I11">
        <f t="shared" si="1"/>
        <v>0.4</v>
      </c>
      <c r="J11">
        <f t="shared" si="1"/>
        <v>0</v>
      </c>
    </row>
    <row r="12" spans="1:10">
      <c r="A12">
        <v>11</v>
      </c>
      <c r="B12">
        <v>3</v>
      </c>
      <c r="C12">
        <v>-0.1</v>
      </c>
      <c r="D12">
        <v>1</v>
      </c>
      <c r="E12">
        <v>3</v>
      </c>
      <c r="G12">
        <f t="shared" si="0"/>
        <v>3</v>
      </c>
      <c r="H12">
        <f t="shared" si="1"/>
        <v>0</v>
      </c>
      <c r="I12">
        <f t="shared" si="1"/>
        <v>1</v>
      </c>
      <c r="J12">
        <f t="shared" si="1"/>
        <v>3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0"/>
        <v>0</v>
      </c>
      <c r="H13">
        <f t="shared" si="1"/>
        <v>0</v>
      </c>
      <c r="I13">
        <f t="shared" si="1"/>
        <v>2</v>
      </c>
      <c r="J13">
        <f t="shared" si="1"/>
        <v>0</v>
      </c>
    </row>
    <row r="14" spans="1:10">
      <c r="A14">
        <v>13</v>
      </c>
      <c r="B14">
        <v>0.4</v>
      </c>
      <c r="C14">
        <v>-0.3</v>
      </c>
      <c r="D14">
        <v>3</v>
      </c>
      <c r="E14">
        <v>0.4</v>
      </c>
      <c r="G14">
        <f t="shared" si="0"/>
        <v>0.4</v>
      </c>
      <c r="H14">
        <f t="shared" si="1"/>
        <v>0</v>
      </c>
      <c r="I14">
        <f t="shared" si="1"/>
        <v>3</v>
      </c>
      <c r="J14">
        <f t="shared" si="1"/>
        <v>0.4</v>
      </c>
    </row>
    <row r="15" spans="1:10">
      <c r="A15">
        <v>14</v>
      </c>
      <c r="B15">
        <v>-0.3</v>
      </c>
      <c r="C15">
        <v>-2</v>
      </c>
      <c r="D15">
        <v>3</v>
      </c>
      <c r="E15">
        <v>-0.3</v>
      </c>
      <c r="G15">
        <f t="shared" si="0"/>
        <v>0</v>
      </c>
      <c r="H15">
        <f t="shared" si="1"/>
        <v>0</v>
      </c>
      <c r="I15">
        <f t="shared" si="1"/>
        <v>3</v>
      </c>
      <c r="J15">
        <f t="shared" si="1"/>
        <v>0</v>
      </c>
    </row>
  </sheetData>
  <sortState ref="D6:D15">
    <sortCondition ref="D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F25" sqref="F25"/>
    </sheetView>
  </sheetViews>
  <sheetFormatPr defaultRowHeight="15"/>
  <sheetData>
    <row r="1" spans="1:10">
      <c r="A1">
        <v>0</v>
      </c>
    </row>
    <row r="2" spans="1:10">
      <c r="A2">
        <v>1</v>
      </c>
    </row>
    <row r="3" spans="1:10">
      <c r="A3">
        <v>2</v>
      </c>
      <c r="B3" t="s">
        <v>3</v>
      </c>
    </row>
    <row r="4" spans="1:10">
      <c r="A4">
        <v>3</v>
      </c>
      <c r="B4" t="s">
        <v>4</v>
      </c>
    </row>
    <row r="5" spans="1:10">
      <c r="A5">
        <v>4</v>
      </c>
      <c r="B5" t="s">
        <v>6</v>
      </c>
      <c r="G5" t="s">
        <v>2</v>
      </c>
    </row>
    <row r="6" spans="1:10">
      <c r="A6">
        <v>5</v>
      </c>
      <c r="B6">
        <v>3</v>
      </c>
      <c r="C6">
        <v>-0.1</v>
      </c>
      <c r="D6">
        <v>-2</v>
      </c>
      <c r="E6">
        <v>-0.1</v>
      </c>
      <c r="G6">
        <f>IF(B6&gt;0,B20,0)</f>
        <v>-2</v>
      </c>
      <c r="H6">
        <f t="shared" ref="H6:J15" si="0">IF(C6&gt;0,C20,0)</f>
        <v>0</v>
      </c>
      <c r="I6">
        <f t="shared" si="0"/>
        <v>0</v>
      </c>
      <c r="J6">
        <f t="shared" si="0"/>
        <v>0</v>
      </c>
    </row>
    <row r="7" spans="1:10">
      <c r="A7">
        <v>6</v>
      </c>
      <c r="B7">
        <v>3</v>
      </c>
      <c r="C7">
        <v>0.1</v>
      </c>
      <c r="D7">
        <v>-0.3</v>
      </c>
      <c r="E7">
        <v>0.1</v>
      </c>
      <c r="G7">
        <f t="shared" ref="G7:G15" si="1">IF(B7&gt;0,B21,0)</f>
        <v>-0.3</v>
      </c>
      <c r="H7">
        <f t="shared" si="0"/>
        <v>3</v>
      </c>
      <c r="I7">
        <f t="shared" si="0"/>
        <v>0</v>
      </c>
      <c r="J7">
        <f t="shared" si="0"/>
        <v>-0.3</v>
      </c>
    </row>
    <row r="8" spans="1:10">
      <c r="A8">
        <v>7</v>
      </c>
      <c r="B8">
        <v>2</v>
      </c>
      <c r="C8">
        <v>1</v>
      </c>
      <c r="D8">
        <v>-0.3</v>
      </c>
      <c r="E8">
        <v>1</v>
      </c>
      <c r="G8">
        <f t="shared" si="1"/>
        <v>-0.1</v>
      </c>
      <c r="H8">
        <f t="shared" si="0"/>
        <v>2</v>
      </c>
      <c r="I8">
        <f t="shared" si="0"/>
        <v>0</v>
      </c>
      <c r="J8">
        <f t="shared" si="0"/>
        <v>-0.1</v>
      </c>
    </row>
    <row r="9" spans="1:10">
      <c r="A9">
        <v>8</v>
      </c>
      <c r="B9">
        <v>1</v>
      </c>
      <c r="C9">
        <v>2</v>
      </c>
      <c r="D9">
        <v>-0.1</v>
      </c>
      <c r="E9">
        <v>2</v>
      </c>
      <c r="G9">
        <f t="shared" si="1"/>
        <v>0.1</v>
      </c>
      <c r="H9">
        <f t="shared" si="0"/>
        <v>1</v>
      </c>
      <c r="I9">
        <f t="shared" si="0"/>
        <v>0</v>
      </c>
      <c r="J9">
        <f t="shared" si="0"/>
        <v>0.1</v>
      </c>
    </row>
    <row r="10" spans="1:10">
      <c r="A10">
        <v>9</v>
      </c>
      <c r="B10">
        <v>0.4</v>
      </c>
      <c r="C10">
        <v>3</v>
      </c>
      <c r="D10">
        <v>0.1</v>
      </c>
      <c r="E10">
        <v>3</v>
      </c>
      <c r="G10">
        <f t="shared" si="1"/>
        <v>0.4</v>
      </c>
      <c r="H10">
        <f t="shared" si="0"/>
        <v>0.4</v>
      </c>
      <c r="I10">
        <f t="shared" si="0"/>
        <v>0.4</v>
      </c>
      <c r="J10">
        <f t="shared" si="0"/>
        <v>0.4</v>
      </c>
    </row>
    <row r="11" spans="1:10">
      <c r="A11">
        <v>10</v>
      </c>
      <c r="B11">
        <v>0.1</v>
      </c>
      <c r="C11">
        <v>-2</v>
      </c>
      <c r="D11">
        <v>0.4</v>
      </c>
      <c r="E11">
        <v>-2</v>
      </c>
      <c r="G11">
        <f t="shared" si="1"/>
        <v>1</v>
      </c>
      <c r="H11">
        <f t="shared" si="0"/>
        <v>0</v>
      </c>
      <c r="I11">
        <f t="shared" si="0"/>
        <v>0.1</v>
      </c>
      <c r="J11">
        <f t="shared" si="0"/>
        <v>0</v>
      </c>
    </row>
    <row r="12" spans="1:10">
      <c r="A12">
        <v>11</v>
      </c>
      <c r="B12">
        <v>-0.1</v>
      </c>
      <c r="C12">
        <v>3</v>
      </c>
      <c r="D12">
        <v>1</v>
      </c>
      <c r="E12">
        <v>3</v>
      </c>
      <c r="G12">
        <f t="shared" si="1"/>
        <v>0</v>
      </c>
      <c r="H12">
        <f t="shared" si="0"/>
        <v>-0.1</v>
      </c>
      <c r="I12">
        <f t="shared" si="0"/>
        <v>-0.1</v>
      </c>
      <c r="J12">
        <f t="shared" si="0"/>
        <v>2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1"/>
        <v>0</v>
      </c>
      <c r="H13">
        <f t="shared" si="0"/>
        <v>0</v>
      </c>
      <c r="I13">
        <f t="shared" si="0"/>
        <v>-0.3</v>
      </c>
      <c r="J13">
        <f t="shared" si="0"/>
        <v>0</v>
      </c>
    </row>
    <row r="14" spans="1:10">
      <c r="A14">
        <v>13</v>
      </c>
      <c r="B14">
        <v>-0.3</v>
      </c>
      <c r="C14">
        <v>0.4</v>
      </c>
      <c r="D14">
        <v>3</v>
      </c>
      <c r="E14">
        <v>0.4</v>
      </c>
      <c r="G14">
        <f t="shared" si="1"/>
        <v>0</v>
      </c>
      <c r="H14">
        <f t="shared" si="0"/>
        <v>-0.3</v>
      </c>
      <c r="I14">
        <f t="shared" si="0"/>
        <v>-0.3</v>
      </c>
      <c r="J14">
        <f t="shared" si="0"/>
        <v>3</v>
      </c>
    </row>
    <row r="15" spans="1:10">
      <c r="A15">
        <v>14</v>
      </c>
      <c r="B15">
        <v>-2</v>
      </c>
      <c r="C15">
        <v>-0.3</v>
      </c>
      <c r="D15">
        <v>3</v>
      </c>
      <c r="E15">
        <v>-0.3</v>
      </c>
      <c r="G15">
        <f t="shared" si="1"/>
        <v>0</v>
      </c>
      <c r="H15">
        <f t="shared" si="0"/>
        <v>0</v>
      </c>
      <c r="I15">
        <f t="shared" si="0"/>
        <v>-2</v>
      </c>
      <c r="J15">
        <f t="shared" si="0"/>
        <v>0</v>
      </c>
    </row>
    <row r="16" spans="1:10">
      <c r="A16">
        <v>15</v>
      </c>
    </row>
    <row r="17" spans="1:5">
      <c r="A17">
        <v>16</v>
      </c>
    </row>
    <row r="18" spans="1:5">
      <c r="A18">
        <v>17</v>
      </c>
      <c r="B18" t="s">
        <v>5</v>
      </c>
    </row>
    <row r="19" spans="1:5">
      <c r="A19">
        <v>18</v>
      </c>
      <c r="B19" t="s">
        <v>7</v>
      </c>
    </row>
    <row r="20" spans="1:5">
      <c r="A20">
        <v>19</v>
      </c>
      <c r="B20">
        <v>-2</v>
      </c>
      <c r="C20">
        <v>3</v>
      </c>
      <c r="D20">
        <v>3</v>
      </c>
      <c r="E20">
        <v>-2</v>
      </c>
    </row>
    <row r="21" spans="1:5">
      <c r="A21">
        <v>20</v>
      </c>
      <c r="B21">
        <v>-0.3</v>
      </c>
      <c r="C21">
        <v>3</v>
      </c>
      <c r="D21">
        <v>3</v>
      </c>
      <c r="E21">
        <v>-0.3</v>
      </c>
    </row>
    <row r="22" spans="1:5">
      <c r="A22">
        <v>21</v>
      </c>
      <c r="B22">
        <v>-0.1</v>
      </c>
      <c r="C22">
        <v>2</v>
      </c>
      <c r="D22">
        <v>2</v>
      </c>
      <c r="E22">
        <v>-0.1</v>
      </c>
    </row>
    <row r="23" spans="1:5">
      <c r="A23">
        <v>22</v>
      </c>
      <c r="B23">
        <v>0.1</v>
      </c>
      <c r="C23">
        <v>1</v>
      </c>
      <c r="D23">
        <v>1</v>
      </c>
      <c r="E23">
        <v>0.1</v>
      </c>
    </row>
    <row r="24" spans="1:5">
      <c r="A24">
        <v>23</v>
      </c>
      <c r="B24">
        <v>0.4</v>
      </c>
      <c r="C24">
        <v>0.4</v>
      </c>
      <c r="D24">
        <v>0.4</v>
      </c>
      <c r="E24">
        <v>0.4</v>
      </c>
    </row>
    <row r="25" spans="1:5">
      <c r="A25">
        <v>24</v>
      </c>
      <c r="B25">
        <v>1</v>
      </c>
      <c r="C25">
        <v>0.1</v>
      </c>
      <c r="D25">
        <v>0.1</v>
      </c>
      <c r="E25">
        <v>1</v>
      </c>
    </row>
    <row r="26" spans="1:5">
      <c r="A26">
        <v>25</v>
      </c>
      <c r="B26">
        <v>2</v>
      </c>
      <c r="C26">
        <v>-0.1</v>
      </c>
      <c r="D26">
        <v>-0.1</v>
      </c>
      <c r="E26">
        <v>2</v>
      </c>
    </row>
    <row r="27" spans="1:5">
      <c r="A27">
        <v>26</v>
      </c>
      <c r="B27">
        <v>3</v>
      </c>
      <c r="C27">
        <v>-0.3</v>
      </c>
      <c r="D27">
        <v>-0.3</v>
      </c>
      <c r="E27">
        <v>3</v>
      </c>
    </row>
    <row r="28" spans="1:5">
      <c r="A28">
        <v>27</v>
      </c>
      <c r="B28">
        <v>3</v>
      </c>
      <c r="C28">
        <v>-0.3</v>
      </c>
      <c r="D28">
        <v>-0.3</v>
      </c>
      <c r="E28">
        <v>3</v>
      </c>
    </row>
    <row r="29" spans="1:5">
      <c r="A29">
        <v>28</v>
      </c>
      <c r="B29">
        <v>-0.3</v>
      </c>
      <c r="C29">
        <v>-2</v>
      </c>
      <c r="D29">
        <v>-2</v>
      </c>
      <c r="E29">
        <v>-0.3</v>
      </c>
    </row>
  </sheetData>
  <sortState ref="C20:D29">
    <sortCondition descending="1"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7" sqref="B17"/>
    </sheetView>
  </sheetViews>
  <sheetFormatPr defaultRowHeight="15"/>
  <cols>
    <col min="7" max="7" width="11.5703125" bestFit="1" customWidth="1"/>
    <col min="8" max="9" width="12.42578125" customWidth="1"/>
    <col min="10" max="10" width="11.5703125" bestFit="1" customWidth="1"/>
  </cols>
  <sheetData>
    <row r="1" spans="1:10">
      <c r="A1">
        <v>0</v>
      </c>
    </row>
    <row r="2" spans="1:10">
      <c r="A2">
        <v>1</v>
      </c>
    </row>
    <row r="3" spans="1:10">
      <c r="A3">
        <v>2</v>
      </c>
      <c r="B3" t="s">
        <v>8</v>
      </c>
    </row>
    <row r="4" spans="1:10">
      <c r="A4">
        <v>3</v>
      </c>
      <c r="B4" t="s">
        <v>4</v>
      </c>
    </row>
    <row r="5" spans="1:10">
      <c r="A5">
        <v>4</v>
      </c>
      <c r="B5" t="s">
        <v>1</v>
      </c>
      <c r="G5" t="s">
        <v>2</v>
      </c>
    </row>
    <row r="6" spans="1:10">
      <c r="A6">
        <v>5</v>
      </c>
      <c r="B6">
        <v>-0.1</v>
      </c>
      <c r="C6">
        <v>3</v>
      </c>
      <c r="D6">
        <v>-2</v>
      </c>
      <c r="E6">
        <v>-0.1</v>
      </c>
      <c r="G6" s="1">
        <f>1/(1+EXP(-B6))</f>
        <v>0.47502081252105999</v>
      </c>
      <c r="H6" s="1">
        <f t="shared" ref="H6:J15" si="0">1/(1+EXP(-C6))</f>
        <v>0.95257412682243336</v>
      </c>
      <c r="I6" s="1">
        <f t="shared" si="0"/>
        <v>0.11920292202211755</v>
      </c>
      <c r="J6" s="1">
        <f t="shared" si="0"/>
        <v>0.47502081252105999</v>
      </c>
    </row>
    <row r="7" spans="1:10">
      <c r="A7">
        <v>6</v>
      </c>
      <c r="B7">
        <v>0.1</v>
      </c>
      <c r="C7">
        <v>3</v>
      </c>
      <c r="D7">
        <v>-0.3</v>
      </c>
      <c r="E7">
        <v>0.1</v>
      </c>
      <c r="G7" s="1">
        <f t="shared" ref="G7:G15" si="1">1/(1+EXP(-B7))</f>
        <v>0.52497918747894001</v>
      </c>
      <c r="H7" s="1">
        <f t="shared" si="0"/>
        <v>0.95257412682243336</v>
      </c>
      <c r="I7" s="1">
        <f t="shared" si="0"/>
        <v>0.42555748318834102</v>
      </c>
      <c r="J7" s="1">
        <f t="shared" si="0"/>
        <v>0.52497918747894001</v>
      </c>
    </row>
    <row r="8" spans="1:10">
      <c r="A8">
        <v>7</v>
      </c>
      <c r="B8">
        <v>1</v>
      </c>
      <c r="C8">
        <v>2</v>
      </c>
      <c r="D8">
        <v>-0.3</v>
      </c>
      <c r="E8">
        <v>1</v>
      </c>
      <c r="G8" s="1">
        <f t="shared" si="1"/>
        <v>0.7310585786300049</v>
      </c>
      <c r="H8" s="1">
        <f t="shared" si="0"/>
        <v>0.88079707797788231</v>
      </c>
      <c r="I8" s="1">
        <f t="shared" si="0"/>
        <v>0.42555748318834102</v>
      </c>
      <c r="J8" s="1">
        <f t="shared" si="0"/>
        <v>0.7310585786300049</v>
      </c>
    </row>
    <row r="9" spans="1:10">
      <c r="A9">
        <v>8</v>
      </c>
      <c r="B9">
        <v>2</v>
      </c>
      <c r="C9">
        <v>1</v>
      </c>
      <c r="D9">
        <v>-0.1</v>
      </c>
      <c r="E9">
        <v>2</v>
      </c>
      <c r="G9" s="1">
        <f t="shared" si="1"/>
        <v>0.88079707797788231</v>
      </c>
      <c r="H9" s="1">
        <f t="shared" si="0"/>
        <v>0.7310585786300049</v>
      </c>
      <c r="I9" s="1">
        <f t="shared" si="0"/>
        <v>0.47502081252105999</v>
      </c>
      <c r="J9" s="1">
        <f t="shared" si="0"/>
        <v>0.88079707797788231</v>
      </c>
    </row>
    <row r="10" spans="1:10">
      <c r="A10">
        <v>9</v>
      </c>
      <c r="B10">
        <v>3</v>
      </c>
      <c r="C10">
        <v>0.4</v>
      </c>
      <c r="D10">
        <v>0.1</v>
      </c>
      <c r="E10">
        <v>3</v>
      </c>
      <c r="G10" s="1">
        <f t="shared" si="1"/>
        <v>0.95257412682243336</v>
      </c>
      <c r="H10" s="1">
        <f t="shared" si="0"/>
        <v>0.598687660112452</v>
      </c>
      <c r="I10" s="1">
        <f t="shared" si="0"/>
        <v>0.52497918747894001</v>
      </c>
      <c r="J10" s="1">
        <f t="shared" si="0"/>
        <v>0.95257412682243336</v>
      </c>
    </row>
    <row r="11" spans="1:10">
      <c r="A11">
        <v>10</v>
      </c>
      <c r="B11">
        <v>-2</v>
      </c>
      <c r="C11">
        <v>0.1</v>
      </c>
      <c r="D11">
        <v>0.4</v>
      </c>
      <c r="E11">
        <v>-2</v>
      </c>
      <c r="G11" s="1">
        <f t="shared" si="1"/>
        <v>0.11920292202211755</v>
      </c>
      <c r="H11" s="1">
        <f t="shared" si="0"/>
        <v>0.52497918747894001</v>
      </c>
      <c r="I11" s="1">
        <f t="shared" si="0"/>
        <v>0.598687660112452</v>
      </c>
      <c r="J11" s="1">
        <f t="shared" si="0"/>
        <v>0.11920292202211755</v>
      </c>
    </row>
    <row r="12" spans="1:10">
      <c r="A12">
        <v>11</v>
      </c>
      <c r="B12">
        <v>3</v>
      </c>
      <c r="C12">
        <v>-0.1</v>
      </c>
      <c r="D12">
        <v>1</v>
      </c>
      <c r="E12">
        <v>3</v>
      </c>
      <c r="G12" s="1">
        <f t="shared" si="1"/>
        <v>0.95257412682243336</v>
      </c>
      <c r="H12" s="1">
        <f t="shared" si="0"/>
        <v>0.47502081252105999</v>
      </c>
      <c r="I12" s="1">
        <f t="shared" si="0"/>
        <v>0.7310585786300049</v>
      </c>
      <c r="J12" s="1">
        <f t="shared" si="0"/>
        <v>0.95257412682243336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 s="1">
        <f t="shared" si="1"/>
        <v>0.42555748318834102</v>
      </c>
      <c r="H13" s="1">
        <f t="shared" si="0"/>
        <v>0.42555748318834102</v>
      </c>
      <c r="I13" s="1">
        <f t="shared" si="0"/>
        <v>0.88079707797788231</v>
      </c>
      <c r="J13" s="1">
        <f t="shared" si="0"/>
        <v>0.42555748318834102</v>
      </c>
    </row>
    <row r="14" spans="1:10">
      <c r="A14">
        <v>13</v>
      </c>
      <c r="B14">
        <v>0.4</v>
      </c>
      <c r="C14">
        <v>-0.3</v>
      </c>
      <c r="D14">
        <v>3</v>
      </c>
      <c r="E14">
        <v>0.4</v>
      </c>
      <c r="G14" s="1">
        <f t="shared" si="1"/>
        <v>0.598687660112452</v>
      </c>
      <c r="H14" s="1">
        <f t="shared" si="0"/>
        <v>0.42555748318834102</v>
      </c>
      <c r="I14" s="1">
        <f t="shared" si="0"/>
        <v>0.95257412682243336</v>
      </c>
      <c r="J14" s="1">
        <f t="shared" si="0"/>
        <v>0.598687660112452</v>
      </c>
    </row>
    <row r="15" spans="1:10">
      <c r="A15">
        <v>14</v>
      </c>
      <c r="B15">
        <v>-0.3</v>
      </c>
      <c r="C15">
        <v>-2</v>
      </c>
      <c r="D15">
        <v>3</v>
      </c>
      <c r="E15">
        <v>-0.3</v>
      </c>
      <c r="G15" s="1">
        <f t="shared" si="1"/>
        <v>0.42555748318834102</v>
      </c>
      <c r="H15" s="1">
        <f t="shared" si="0"/>
        <v>0.11920292202211755</v>
      </c>
      <c r="I15" s="1">
        <f t="shared" si="0"/>
        <v>0.95257412682243336</v>
      </c>
      <c r="J15" s="1">
        <f t="shared" si="0"/>
        <v>0.42555748318834102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activeCell="M6" sqref="M6"/>
    </sheetView>
  </sheetViews>
  <sheetFormatPr defaultRowHeight="15"/>
  <sheetData>
    <row r="1" spans="1:15">
      <c r="A1">
        <v>0</v>
      </c>
    </row>
    <row r="2" spans="1:15">
      <c r="A2">
        <v>1</v>
      </c>
    </row>
    <row r="3" spans="1:15">
      <c r="A3">
        <v>2</v>
      </c>
      <c r="B3" t="s">
        <v>9</v>
      </c>
    </row>
    <row r="4" spans="1:15">
      <c r="A4">
        <v>3</v>
      </c>
      <c r="B4" t="s">
        <v>4</v>
      </c>
    </row>
    <row r="5" spans="1:15">
      <c r="A5">
        <v>4</v>
      </c>
      <c r="B5" t="s">
        <v>6</v>
      </c>
      <c r="G5" t="s">
        <v>2</v>
      </c>
    </row>
    <row r="6" spans="1:15">
      <c r="A6">
        <v>5</v>
      </c>
      <c r="B6">
        <v>3</v>
      </c>
      <c r="C6">
        <v>-0.1</v>
      </c>
      <c r="D6">
        <v>-2</v>
      </c>
      <c r="E6">
        <v>-0.1</v>
      </c>
      <c r="G6">
        <f>B20*(1/(1+EXP(-B6)))*(1-(1/(1+EXP(-B6))))</f>
        <v>-9.0353319461823997E-2</v>
      </c>
      <c r="H6">
        <f t="shared" ref="H6:J15" si="0">C20*(1/(1+EXP(-C6)))*(1-(1/(1+EXP(-C6))))</f>
        <v>0.74812812057867595</v>
      </c>
      <c r="I6">
        <f t="shared" si="0"/>
        <v>0.31498075621051952</v>
      </c>
      <c r="J6">
        <f t="shared" si="0"/>
        <v>-0.49875208038578395</v>
      </c>
      <c r="L6" s="2"/>
      <c r="M6" s="2"/>
      <c r="N6" s="2"/>
      <c r="O6" s="2"/>
    </row>
    <row r="7" spans="1:15">
      <c r="A7">
        <v>6</v>
      </c>
      <c r="B7">
        <v>3</v>
      </c>
      <c r="C7">
        <v>0.1</v>
      </c>
      <c r="D7">
        <v>-0.3</v>
      </c>
      <c r="E7">
        <v>0.1</v>
      </c>
      <c r="G7">
        <f t="shared" ref="G7:G15" si="1">B21*(1/(1+EXP(-B7)))*(1-(1/(1+EXP(-B7))))</f>
        <v>-1.3552997919273601E-2</v>
      </c>
      <c r="H7">
        <f t="shared" si="0"/>
        <v>0.74812812057867595</v>
      </c>
      <c r="I7">
        <f t="shared" si="0"/>
        <v>0.7333749350722375</v>
      </c>
      <c r="J7">
        <f t="shared" si="0"/>
        <v>-7.4812812057867592E-2</v>
      </c>
      <c r="L7" s="2"/>
      <c r="M7" s="2"/>
      <c r="N7" s="2"/>
      <c r="O7" s="2"/>
    </row>
    <row r="8" spans="1:15">
      <c r="A8">
        <v>7</v>
      </c>
      <c r="B8">
        <v>2</v>
      </c>
      <c r="C8">
        <v>1</v>
      </c>
      <c r="D8">
        <v>-0.3</v>
      </c>
      <c r="E8">
        <v>1</v>
      </c>
      <c r="G8">
        <f t="shared" si="1"/>
        <v>-1.0499358540350662E-2</v>
      </c>
      <c r="H8">
        <f t="shared" si="0"/>
        <v>0.3932238664829637</v>
      </c>
      <c r="I8">
        <f t="shared" si="0"/>
        <v>0.48891662338149172</v>
      </c>
      <c r="J8">
        <f t="shared" si="0"/>
        <v>-1.9661193324148184E-2</v>
      </c>
      <c r="L8" s="2"/>
      <c r="M8" s="2"/>
      <c r="N8" s="2"/>
      <c r="O8" s="2"/>
    </row>
    <row r="9" spans="1:15">
      <c r="A9">
        <v>8</v>
      </c>
      <c r="B9">
        <v>1</v>
      </c>
      <c r="C9">
        <v>2</v>
      </c>
      <c r="D9">
        <v>-0.1</v>
      </c>
      <c r="E9">
        <v>2</v>
      </c>
      <c r="G9">
        <f t="shared" si="1"/>
        <v>1.9661193324148184E-2</v>
      </c>
      <c r="H9">
        <f t="shared" si="0"/>
        <v>0.10499358540350662</v>
      </c>
      <c r="I9">
        <f t="shared" si="0"/>
        <v>0.24937604019289197</v>
      </c>
      <c r="J9">
        <f t="shared" si="0"/>
        <v>1.0499358540350662E-2</v>
      </c>
      <c r="L9" s="2"/>
      <c r="M9" s="2"/>
      <c r="N9" s="2"/>
      <c r="O9" s="2"/>
    </row>
    <row r="10" spans="1:15">
      <c r="A10">
        <v>9</v>
      </c>
      <c r="B10">
        <v>0.4</v>
      </c>
      <c r="C10">
        <v>3</v>
      </c>
      <c r="D10">
        <v>0.1</v>
      </c>
      <c r="E10">
        <v>3</v>
      </c>
      <c r="G10">
        <f t="shared" si="1"/>
        <v>9.610429829661167E-2</v>
      </c>
      <c r="H10">
        <f t="shared" si="0"/>
        <v>1.8070663892364801E-2</v>
      </c>
      <c r="I10">
        <f t="shared" si="0"/>
        <v>9.9750416077156789E-2</v>
      </c>
      <c r="J10">
        <f t="shared" si="0"/>
        <v>1.8070663892364801E-2</v>
      </c>
      <c r="L10" s="2"/>
      <c r="M10" s="2"/>
      <c r="N10" s="2"/>
      <c r="O10" s="2"/>
    </row>
    <row r="11" spans="1:15">
      <c r="A11">
        <v>10</v>
      </c>
      <c r="B11">
        <v>0.1</v>
      </c>
      <c r="C11">
        <v>-2</v>
      </c>
      <c r="D11">
        <v>0.4</v>
      </c>
      <c r="E11">
        <v>-2</v>
      </c>
      <c r="G11">
        <f t="shared" si="1"/>
        <v>0.24937604019289197</v>
      </c>
      <c r="H11">
        <f t="shared" si="0"/>
        <v>1.0499358540350652E-2</v>
      </c>
      <c r="I11">
        <f t="shared" si="0"/>
        <v>2.4026074574152918E-2</v>
      </c>
      <c r="J11">
        <f t="shared" si="0"/>
        <v>0.10499358540350651</v>
      </c>
      <c r="L11" s="2"/>
      <c r="M11" s="2"/>
      <c r="N11" s="2"/>
      <c r="O11" s="2"/>
    </row>
    <row r="12" spans="1:15">
      <c r="A12">
        <v>11</v>
      </c>
      <c r="B12">
        <v>-0.1</v>
      </c>
      <c r="C12">
        <v>3</v>
      </c>
      <c r="D12">
        <v>1</v>
      </c>
      <c r="E12">
        <v>3</v>
      </c>
      <c r="G12">
        <f t="shared" si="1"/>
        <v>0.49875208038578395</v>
      </c>
      <c r="H12">
        <f t="shared" si="0"/>
        <v>-4.5176659730912002E-3</v>
      </c>
      <c r="I12">
        <f t="shared" si="0"/>
        <v>-1.9661193324148184E-2</v>
      </c>
      <c r="J12">
        <f t="shared" si="0"/>
        <v>9.0353319461823997E-2</v>
      </c>
      <c r="L12" s="2"/>
      <c r="M12" s="2"/>
      <c r="N12" s="2"/>
      <c r="O12" s="2"/>
    </row>
    <row r="13" spans="1:15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1"/>
        <v>0.7333749350722375</v>
      </c>
      <c r="H13">
        <f t="shared" si="0"/>
        <v>-7.3337493507223753E-2</v>
      </c>
      <c r="I13">
        <f t="shared" si="0"/>
        <v>-3.1498075621051988E-2</v>
      </c>
      <c r="J13">
        <f t="shared" si="0"/>
        <v>0.7333749350722375</v>
      </c>
      <c r="L13" s="2"/>
      <c r="M13" s="2"/>
      <c r="N13" s="2"/>
      <c r="O13" s="2"/>
    </row>
    <row r="14" spans="1:15">
      <c r="A14">
        <v>13</v>
      </c>
      <c r="B14">
        <v>-0.3</v>
      </c>
      <c r="C14">
        <v>0.4</v>
      </c>
      <c r="D14">
        <v>3</v>
      </c>
      <c r="E14">
        <v>0.4</v>
      </c>
      <c r="G14">
        <f t="shared" si="1"/>
        <v>0.7333749350722375</v>
      </c>
      <c r="H14">
        <f t="shared" si="0"/>
        <v>-7.2078223722458742E-2</v>
      </c>
      <c r="I14">
        <f t="shared" si="0"/>
        <v>-1.3552997919273601E-2</v>
      </c>
      <c r="J14">
        <f t="shared" si="0"/>
        <v>0.72078223722458745</v>
      </c>
      <c r="L14" s="2"/>
      <c r="M14" s="2"/>
      <c r="N14" s="2"/>
      <c r="O14" s="2"/>
    </row>
    <row r="15" spans="1:15">
      <c r="A15">
        <v>14</v>
      </c>
      <c r="B15">
        <v>-2</v>
      </c>
      <c r="C15">
        <v>-0.3</v>
      </c>
      <c r="D15">
        <v>3</v>
      </c>
      <c r="E15">
        <v>-0.3</v>
      </c>
      <c r="G15">
        <f t="shared" si="1"/>
        <v>-3.1498075621051946E-2</v>
      </c>
      <c r="H15">
        <f t="shared" si="0"/>
        <v>-0.48891662338149172</v>
      </c>
      <c r="I15">
        <f t="shared" si="0"/>
        <v>-9.0353319461823997E-2</v>
      </c>
      <c r="J15">
        <f t="shared" si="0"/>
        <v>-7.3337493507223753E-2</v>
      </c>
      <c r="L15" s="2"/>
      <c r="M15" s="2"/>
      <c r="N15" s="2"/>
      <c r="O15" s="2"/>
    </row>
    <row r="16" spans="1:15">
      <c r="A16">
        <v>15</v>
      </c>
    </row>
    <row r="17" spans="1:5">
      <c r="A17">
        <v>16</v>
      </c>
    </row>
    <row r="18" spans="1:5">
      <c r="A18">
        <v>17</v>
      </c>
      <c r="B18" t="s">
        <v>5</v>
      </c>
    </row>
    <row r="19" spans="1:5">
      <c r="A19">
        <v>18</v>
      </c>
      <c r="B19" t="s">
        <v>7</v>
      </c>
    </row>
    <row r="20" spans="1:5">
      <c r="A20">
        <v>19</v>
      </c>
      <c r="B20">
        <v>-2</v>
      </c>
      <c r="C20">
        <v>3</v>
      </c>
      <c r="D20">
        <v>3</v>
      </c>
      <c r="E20">
        <v>-2</v>
      </c>
    </row>
    <row r="21" spans="1:5">
      <c r="A21">
        <v>20</v>
      </c>
      <c r="B21">
        <v>-0.3</v>
      </c>
      <c r="C21">
        <v>3</v>
      </c>
      <c r="D21">
        <v>3</v>
      </c>
      <c r="E21">
        <v>-0.3</v>
      </c>
    </row>
    <row r="22" spans="1:5">
      <c r="A22">
        <v>21</v>
      </c>
      <c r="B22">
        <v>-0.1</v>
      </c>
      <c r="C22">
        <v>2</v>
      </c>
      <c r="D22">
        <v>2</v>
      </c>
      <c r="E22">
        <v>-0.1</v>
      </c>
    </row>
    <row r="23" spans="1:5">
      <c r="A23">
        <v>22</v>
      </c>
      <c r="B23">
        <v>0.1</v>
      </c>
      <c r="C23">
        <v>1</v>
      </c>
      <c r="D23">
        <v>1</v>
      </c>
      <c r="E23">
        <v>0.1</v>
      </c>
    </row>
    <row r="24" spans="1:5">
      <c r="A24">
        <v>23</v>
      </c>
      <c r="B24">
        <v>0.4</v>
      </c>
      <c r="C24">
        <v>0.4</v>
      </c>
      <c r="D24">
        <v>0.4</v>
      </c>
      <c r="E24">
        <v>0.4</v>
      </c>
    </row>
    <row r="25" spans="1:5">
      <c r="A25">
        <v>24</v>
      </c>
      <c r="B25">
        <v>1</v>
      </c>
      <c r="C25">
        <v>0.1</v>
      </c>
      <c r="D25">
        <v>0.1</v>
      </c>
      <c r="E25">
        <v>1</v>
      </c>
    </row>
    <row r="26" spans="1:5">
      <c r="A26">
        <v>25</v>
      </c>
      <c r="B26">
        <v>2</v>
      </c>
      <c r="C26">
        <v>-0.1</v>
      </c>
      <c r="D26">
        <v>-0.1</v>
      </c>
      <c r="E26">
        <v>2</v>
      </c>
    </row>
    <row r="27" spans="1:5">
      <c r="A27">
        <v>26</v>
      </c>
      <c r="B27">
        <v>3</v>
      </c>
      <c r="C27">
        <v>-0.3</v>
      </c>
      <c r="D27">
        <v>-0.3</v>
      </c>
      <c r="E27">
        <v>3</v>
      </c>
    </row>
    <row r="28" spans="1:5">
      <c r="A28">
        <v>27</v>
      </c>
      <c r="B28">
        <v>3</v>
      </c>
      <c r="C28">
        <v>-0.3</v>
      </c>
      <c r="D28">
        <v>-0.3</v>
      </c>
      <c r="E28">
        <v>3</v>
      </c>
    </row>
    <row r="29" spans="1:5">
      <c r="A29">
        <v>28</v>
      </c>
      <c r="B29">
        <v>-0.3</v>
      </c>
      <c r="C29">
        <v>-2</v>
      </c>
      <c r="D29">
        <v>-2</v>
      </c>
      <c r="E29">
        <v>-0.3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61"/>
  <sheetViews>
    <sheetView topLeftCell="A55" workbookViewId="0">
      <selection activeCell="A10" sqref="A10:K61"/>
    </sheetView>
  </sheetViews>
  <sheetFormatPr defaultRowHeight="15"/>
  <cols>
    <col min="2" max="2" width="13" customWidth="1"/>
  </cols>
  <sheetData>
    <row r="1" spans="1: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>
      <c r="A2">
        <v>1</v>
      </c>
      <c r="B2" t="s">
        <v>10</v>
      </c>
    </row>
    <row r="3" spans="1:35">
      <c r="A3">
        <v>2</v>
      </c>
      <c r="B3" t="s">
        <v>11</v>
      </c>
    </row>
    <row r="4" spans="1:35">
      <c r="A4">
        <v>3</v>
      </c>
      <c r="B4" t="s">
        <v>12</v>
      </c>
    </row>
    <row r="5" spans="1:35">
      <c r="A5">
        <v>4</v>
      </c>
    </row>
    <row r="6" spans="1:35">
      <c r="A6">
        <v>5</v>
      </c>
      <c r="B6" t="s">
        <v>13</v>
      </c>
    </row>
    <row r="7" spans="1:35">
      <c r="A7">
        <v>6</v>
      </c>
      <c r="B7" t="s">
        <v>14</v>
      </c>
    </row>
    <row r="8" spans="1:35">
      <c r="A8">
        <v>7</v>
      </c>
      <c r="B8" t="s">
        <v>15</v>
      </c>
    </row>
    <row r="9" spans="1:35">
      <c r="A9">
        <v>8</v>
      </c>
    </row>
    <row r="10" spans="1:35">
      <c r="A10">
        <v>9</v>
      </c>
      <c r="B10" t="s">
        <v>17</v>
      </c>
      <c r="I10">
        <v>1E-3</v>
      </c>
      <c r="N10" t="s">
        <v>23</v>
      </c>
    </row>
    <row r="11" spans="1:35">
      <c r="A11">
        <v>10</v>
      </c>
    </row>
    <row r="12" spans="1:35">
      <c r="A12">
        <v>11</v>
      </c>
      <c r="B12">
        <v>0.11584484009574769</v>
      </c>
      <c r="C12">
        <v>9.4064306564424216E-2</v>
      </c>
      <c r="D12">
        <v>0.91367903683044815</v>
      </c>
      <c r="E12">
        <v>0.72001318579173379</v>
      </c>
      <c r="F12">
        <v>2.932665619294017E-2</v>
      </c>
      <c r="G12">
        <v>0.10331319800031791</v>
      </c>
      <c r="H12">
        <v>0.67641134806274938</v>
      </c>
      <c r="I12">
        <v>0.51823218877955068</v>
      </c>
      <c r="J12">
        <v>0.65036934595819229</v>
      </c>
      <c r="K12">
        <v>0.23222608160413727</v>
      </c>
      <c r="N12">
        <v>0.8966552120487179</v>
      </c>
      <c r="O12">
        <v>0.83316880181345221</v>
      </c>
      <c r="P12">
        <v>0.93322780700352514</v>
      </c>
      <c r="Q12">
        <v>0.27519347766879676</v>
      </c>
      <c r="R12">
        <v>7.8689181395262375E-2</v>
      </c>
      <c r="S12">
        <v>0.90786305231359155</v>
      </c>
      <c r="T12">
        <v>0.93609602376109902</v>
      </c>
      <c r="U12">
        <v>0.18763236438660602</v>
      </c>
      <c r="V12">
        <v>0.48195724664745487</v>
      </c>
      <c r="W12">
        <v>0.18293389667137294</v>
      </c>
      <c r="Z12">
        <f>B12-($I$10*N12)</f>
        <v>0.11494818488369897</v>
      </c>
      <c r="AA12">
        <f t="shared" ref="AA12:AF12" si="0">C12-($I$10*O12)</f>
        <v>9.3231137762610758E-2</v>
      </c>
      <c r="AB12">
        <f t="shared" si="0"/>
        <v>0.9127458090234446</v>
      </c>
      <c r="AC12">
        <f t="shared" si="0"/>
        <v>0.71973799231406499</v>
      </c>
      <c r="AD12">
        <f t="shared" si="0"/>
        <v>2.9247967011544907E-2</v>
      </c>
      <c r="AE12">
        <f t="shared" si="0"/>
        <v>0.10240533494800431</v>
      </c>
      <c r="AF12">
        <f t="shared" si="0"/>
        <v>0.67547525203898828</v>
      </c>
      <c r="AG12">
        <f t="shared" ref="AG12" si="1">I12-($I$10*U12)</f>
        <v>0.51804455641516411</v>
      </c>
      <c r="AH12">
        <f t="shared" ref="AH12" si="2">J12-($I$10*V12)</f>
        <v>0.64988738871154483</v>
      </c>
      <c r="AI12">
        <f t="shared" ref="AI12" si="3">K12-($I$10*W12)</f>
        <v>0.2320431477074659</v>
      </c>
    </row>
    <row r="13" spans="1:35">
      <c r="A13">
        <v>12</v>
      </c>
    </row>
    <row r="14" spans="1:35">
      <c r="A14">
        <v>13</v>
      </c>
      <c r="B14" t="s">
        <v>20</v>
      </c>
      <c r="N14" t="s">
        <v>24</v>
      </c>
    </row>
    <row r="15" spans="1:35">
      <c r="A15">
        <v>14</v>
      </c>
    </row>
    <row r="16" spans="1:35">
      <c r="A16">
        <v>15</v>
      </c>
      <c r="B16">
        <v>0.62665985367345312</v>
      </c>
      <c r="C16">
        <v>0.24255717332336246</v>
      </c>
      <c r="D16">
        <v>5.5809927973204276E-2</v>
      </c>
      <c r="E16">
        <v>0.99162409636808224</v>
      </c>
      <c r="F16">
        <v>0.63002031053193797</v>
      </c>
      <c r="G16">
        <v>0.94458515730727588</v>
      </c>
      <c r="H16">
        <v>0.2369709894557257</v>
      </c>
      <c r="I16">
        <v>0.67320939374168276</v>
      </c>
      <c r="J16">
        <v>0.96735870459887785</v>
      </c>
      <c r="K16">
        <v>0.99765136219073813</v>
      </c>
      <c r="N16">
        <v>9.4306640192750812E-2</v>
      </c>
      <c r="O16">
        <v>0.18986850562781066</v>
      </c>
      <c r="P16">
        <v>0.6308984345869908</v>
      </c>
      <c r="Q16">
        <v>0.34825879894775236</v>
      </c>
      <c r="R16">
        <v>0.24834209988653422</v>
      </c>
      <c r="S16">
        <v>0.86930913812117883</v>
      </c>
      <c r="T16">
        <v>0.30176474408191023</v>
      </c>
      <c r="U16">
        <v>0.19416082399006407</v>
      </c>
      <c r="V16">
        <v>0.68051654423188723</v>
      </c>
      <c r="W16">
        <v>0.31527680635403676</v>
      </c>
      <c r="Z16">
        <f>B16-($I$10*N16)</f>
        <v>0.62656554703326039</v>
      </c>
      <c r="AA16">
        <f t="shared" ref="AA16:AI16" si="4">C16-($I$10*O16)</f>
        <v>0.24236730481773466</v>
      </c>
      <c r="AB16">
        <f t="shared" si="4"/>
        <v>5.5179029538617287E-2</v>
      </c>
      <c r="AC16">
        <f t="shared" si="4"/>
        <v>0.99127583756913451</v>
      </c>
      <c r="AD16">
        <f t="shared" si="4"/>
        <v>0.62977196843205141</v>
      </c>
      <c r="AE16">
        <f t="shared" si="4"/>
        <v>0.94371584816915466</v>
      </c>
      <c r="AF16">
        <f t="shared" si="4"/>
        <v>0.23666922471164378</v>
      </c>
      <c r="AG16">
        <f t="shared" si="4"/>
        <v>0.67301523291769272</v>
      </c>
      <c r="AH16">
        <f t="shared" si="4"/>
        <v>0.966678188054646</v>
      </c>
      <c r="AI16">
        <f t="shared" si="4"/>
        <v>0.99733608538438412</v>
      </c>
    </row>
    <row r="17" spans="1:35">
      <c r="A17">
        <v>16</v>
      </c>
      <c r="B17">
        <v>0.14071202734164068</v>
      </c>
      <c r="C17">
        <v>0.91180559345780265</v>
      </c>
      <c r="D17">
        <v>0.55247830330405678</v>
      </c>
      <c r="E17">
        <v>0.9670324734001321</v>
      </c>
      <c r="F17">
        <v>0.29036226260393594</v>
      </c>
      <c r="G17">
        <v>0.50659744552260921</v>
      </c>
      <c r="H17">
        <v>0.55626935601232352</v>
      </c>
      <c r="I17">
        <v>0.21117073588954605</v>
      </c>
      <c r="J17">
        <v>0.26763105638336526</v>
      </c>
      <c r="K17">
        <v>0.58921387553817084</v>
      </c>
      <c r="N17">
        <v>0.53339058181457499</v>
      </c>
      <c r="O17">
        <v>0.27460064491662184</v>
      </c>
      <c r="P17">
        <v>0.34473109208174701</v>
      </c>
      <c r="Q17">
        <v>0.76866912737014115</v>
      </c>
      <c r="R17">
        <v>0.91801454377202196</v>
      </c>
      <c r="S17">
        <v>0.11758439268243759</v>
      </c>
      <c r="T17">
        <v>0.96339168969396138</v>
      </c>
      <c r="U17">
        <v>0.85913831303418986</v>
      </c>
      <c r="V17">
        <v>0.27985410928984966</v>
      </c>
      <c r="W17">
        <v>0.91297313364947641</v>
      </c>
      <c r="Z17">
        <f t="shared" ref="Z17:Z25" si="5">B17-($I$10*N17)</f>
        <v>0.14017863675982611</v>
      </c>
      <c r="AA17">
        <f t="shared" ref="AA17:AA25" si="6">C17-($I$10*O17)</f>
        <v>0.91153099281288608</v>
      </c>
      <c r="AB17">
        <f t="shared" ref="AB17:AB25" si="7">D17-($I$10*P17)</f>
        <v>0.55213357221197501</v>
      </c>
      <c r="AC17">
        <f t="shared" ref="AC17:AC25" si="8">E17-($I$10*Q17)</f>
        <v>0.96626380427276193</v>
      </c>
      <c r="AD17">
        <f t="shared" ref="AD17:AD25" si="9">F17-($I$10*R17)</f>
        <v>0.28944424806016394</v>
      </c>
      <c r="AE17">
        <f t="shared" ref="AE17:AE25" si="10">G17-($I$10*S17)</f>
        <v>0.50647986112992682</v>
      </c>
      <c r="AF17">
        <f t="shared" ref="AF17:AF25" si="11">H17-($I$10*T17)</f>
        <v>0.55530596432262957</v>
      </c>
      <c r="AG17">
        <f t="shared" ref="AG17:AG25" si="12">I17-($I$10*U17)</f>
        <v>0.21031159757651186</v>
      </c>
      <c r="AH17">
        <f t="shared" ref="AH17:AH25" si="13">J17-($I$10*V17)</f>
        <v>0.26735120227407544</v>
      </c>
      <c r="AI17">
        <f t="shared" ref="AI17:AI25" si="14">K17-($I$10*W17)</f>
        <v>0.58830090240452138</v>
      </c>
    </row>
    <row r="18" spans="1:35">
      <c r="A18">
        <v>17</v>
      </c>
      <c r="B18">
        <v>0.45591867936842245</v>
      </c>
      <c r="C18">
        <v>0.61871662447306841</v>
      </c>
      <c r="D18">
        <v>2.772920492413089E-2</v>
      </c>
      <c r="E18">
        <v>0.88278677484681412</v>
      </c>
      <c r="F18">
        <v>0.77745271800299598</v>
      </c>
      <c r="G18">
        <v>0.45423389370183598</v>
      </c>
      <c r="H18">
        <v>0.99209653714624779</v>
      </c>
      <c r="I18">
        <v>0.69472955928061264</v>
      </c>
      <c r="J18">
        <v>0.89235140637041011</v>
      </c>
      <c r="K18">
        <v>0.72170079314668167</v>
      </c>
      <c r="N18">
        <v>6.5752822518463816E-2</v>
      </c>
      <c r="O18">
        <v>0.84985876698978768</v>
      </c>
      <c r="P18">
        <v>0.54602953269138155</v>
      </c>
      <c r="Q18">
        <v>0.98815933995419858</v>
      </c>
      <c r="R18">
        <v>0.40055566163767775</v>
      </c>
      <c r="S18">
        <v>0.2469462738891739</v>
      </c>
      <c r="T18">
        <v>9.6212001588911633E-2</v>
      </c>
      <c r="U18">
        <v>0.69098568472883848</v>
      </c>
      <c r="V18">
        <v>3.6441760274070756E-2</v>
      </c>
      <c r="W18">
        <v>0.74964600790696334</v>
      </c>
      <c r="Z18">
        <f t="shared" si="5"/>
        <v>0.45585292654590398</v>
      </c>
      <c r="AA18">
        <f t="shared" si="6"/>
        <v>0.61786676570607857</v>
      </c>
      <c r="AB18">
        <f t="shared" si="7"/>
        <v>2.718317539143951E-2</v>
      </c>
      <c r="AC18">
        <f t="shared" si="8"/>
        <v>0.8817986155068599</v>
      </c>
      <c r="AD18">
        <f t="shared" si="9"/>
        <v>0.77705216234135832</v>
      </c>
      <c r="AE18">
        <f t="shared" si="10"/>
        <v>0.45398694742794682</v>
      </c>
      <c r="AF18">
        <f t="shared" si="11"/>
        <v>0.99200032514465886</v>
      </c>
      <c r="AG18">
        <f t="shared" si="12"/>
        <v>0.69403857359588383</v>
      </c>
      <c r="AH18">
        <f t="shared" si="13"/>
        <v>0.89231496461013604</v>
      </c>
      <c r="AI18">
        <f t="shared" si="14"/>
        <v>0.72095114713877473</v>
      </c>
    </row>
    <row r="19" spans="1:35">
      <c r="A19">
        <v>18</v>
      </c>
      <c r="B19">
        <v>0.15779118469849296</v>
      </c>
      <c r="C19">
        <v>0.12337848413310737</v>
      </c>
      <c r="D19">
        <v>1.0863751811860833E-2</v>
      </c>
      <c r="E19">
        <v>0.9227750499743701</v>
      </c>
      <c r="F19">
        <v>0.66134061780422626</v>
      </c>
      <c r="G19">
        <v>0.75263151438717757</v>
      </c>
      <c r="H19">
        <v>0.33655132275283162</v>
      </c>
      <c r="I19">
        <v>0.96403461438027449</v>
      </c>
      <c r="J19">
        <v>0.12835680628495716</v>
      </c>
      <c r="K19">
        <v>0.12054622451284835</v>
      </c>
      <c r="N19">
        <v>0.6869251312100273</v>
      </c>
      <c r="O19">
        <v>0.1249766844324709</v>
      </c>
      <c r="P19">
        <v>0.33075192057578962</v>
      </c>
      <c r="Q19">
        <v>0.43082387602770211</v>
      </c>
      <c r="R19">
        <v>0.26390626511641102</v>
      </c>
      <c r="S19">
        <v>0.23466652078320749</v>
      </c>
      <c r="T19">
        <v>0.14910037443497459</v>
      </c>
      <c r="U19">
        <v>0.73937668984308735</v>
      </c>
      <c r="V19">
        <v>0.40263023534132802</v>
      </c>
      <c r="W19">
        <v>0.31557770029504084</v>
      </c>
      <c r="Z19">
        <f t="shared" si="5"/>
        <v>0.15710425956728294</v>
      </c>
      <c r="AA19">
        <f t="shared" si="6"/>
        <v>0.1232535074486749</v>
      </c>
      <c r="AB19">
        <f t="shared" si="7"/>
        <v>1.0532999891285044E-2</v>
      </c>
      <c r="AC19">
        <f t="shared" si="8"/>
        <v>0.92234422609834243</v>
      </c>
      <c r="AD19">
        <f t="shared" si="9"/>
        <v>0.66107671153910985</v>
      </c>
      <c r="AE19">
        <f t="shared" si="10"/>
        <v>0.75239684786639438</v>
      </c>
      <c r="AF19">
        <f t="shared" si="11"/>
        <v>0.33640222237839662</v>
      </c>
      <c r="AG19">
        <f t="shared" si="12"/>
        <v>0.96329523769043135</v>
      </c>
      <c r="AH19">
        <f t="shared" si="13"/>
        <v>0.12795417604961584</v>
      </c>
      <c r="AI19">
        <f t="shared" si="14"/>
        <v>0.12023064681255331</v>
      </c>
    </row>
    <row r="20" spans="1:35">
      <c r="A20">
        <v>19</v>
      </c>
      <c r="B20">
        <v>0.43292225411258123</v>
      </c>
      <c r="C20">
        <v>0.84821607351639283</v>
      </c>
      <c r="D20">
        <v>0.37345863474429297</v>
      </c>
      <c r="E20">
        <v>0.35571290065165218</v>
      </c>
      <c r="F20">
        <v>0.49843578690660539</v>
      </c>
      <c r="G20">
        <v>0.46183889565210912</v>
      </c>
      <c r="H20">
        <v>1.287917717160747E-3</v>
      </c>
      <c r="I20">
        <v>0.53915581066586382</v>
      </c>
      <c r="J20">
        <v>0.53503282811778519</v>
      </c>
      <c r="K20">
        <v>0.15152941548244048</v>
      </c>
      <c r="N20">
        <v>0.73538030194194715</v>
      </c>
      <c r="O20">
        <v>1.8634132769799638E-2</v>
      </c>
      <c r="P20">
        <v>0.70601221430144823</v>
      </c>
      <c r="Q20">
        <v>0.41003149421492902</v>
      </c>
      <c r="R20">
        <v>0.53685189437295833</v>
      </c>
      <c r="S20">
        <v>0.73779448620223098</v>
      </c>
      <c r="T20">
        <v>0.99417509744093735</v>
      </c>
      <c r="U20">
        <v>0.93283423193584047</v>
      </c>
      <c r="V20">
        <v>0.28778699143870612</v>
      </c>
      <c r="W20">
        <v>1.0856843784480263E-2</v>
      </c>
      <c r="Z20">
        <f t="shared" si="5"/>
        <v>0.4321868738106393</v>
      </c>
      <c r="AA20">
        <f t="shared" si="6"/>
        <v>0.84819743938362302</v>
      </c>
      <c r="AB20">
        <f t="shared" si="7"/>
        <v>0.37275262252999153</v>
      </c>
      <c r="AC20">
        <f t="shared" si="8"/>
        <v>0.35530286915743725</v>
      </c>
      <c r="AD20">
        <f t="shared" si="9"/>
        <v>0.49789893501223242</v>
      </c>
      <c r="AE20">
        <f t="shared" si="10"/>
        <v>0.46110110116590691</v>
      </c>
      <c r="AF20">
        <f t="shared" si="11"/>
        <v>2.9374261971980959E-4</v>
      </c>
      <c r="AG20">
        <f t="shared" si="12"/>
        <v>0.53822297643392802</v>
      </c>
      <c r="AH20">
        <f t="shared" si="13"/>
        <v>0.53474504112634647</v>
      </c>
      <c r="AI20">
        <f t="shared" si="14"/>
        <v>0.15151855863865599</v>
      </c>
    </row>
    <row r="21" spans="1:35">
      <c r="A21">
        <v>20</v>
      </c>
      <c r="B21">
        <v>0.51077322292952099</v>
      </c>
      <c r="C21">
        <v>0.57081814452818858</v>
      </c>
      <c r="D21">
        <v>0.79185692271459662</v>
      </c>
      <c r="E21">
        <v>0.81189953586691033</v>
      </c>
      <c r="F21">
        <v>0.4570104987710546</v>
      </c>
      <c r="G21">
        <v>0.95800823905989052</v>
      </c>
      <c r="H21">
        <v>5.8333508013663771E-2</v>
      </c>
      <c r="I21">
        <v>0.77881631047087208</v>
      </c>
      <c r="J21">
        <v>0.88718819248721958</v>
      </c>
      <c r="K21">
        <v>0.53435283154988689</v>
      </c>
      <c r="N21">
        <v>0.49529622853567279</v>
      </c>
      <c r="O21">
        <v>0.79407314409729612</v>
      </c>
      <c r="P21">
        <v>0.31317760297941444</v>
      </c>
      <c r="Q21">
        <v>0.87591042873954095</v>
      </c>
      <c r="R21">
        <v>0.8810015374403295</v>
      </c>
      <c r="S21">
        <v>0.34153360360445717</v>
      </c>
      <c r="T21">
        <v>0.1063931968597025</v>
      </c>
      <c r="U21">
        <v>0.84939220715325292</v>
      </c>
      <c r="V21">
        <v>0.54207902327939661</v>
      </c>
      <c r="W21">
        <v>0.58081008548103075</v>
      </c>
      <c r="Z21">
        <f t="shared" si="5"/>
        <v>0.51027792670098526</v>
      </c>
      <c r="AA21">
        <f t="shared" si="6"/>
        <v>0.57002407138409128</v>
      </c>
      <c r="AB21">
        <f t="shared" si="7"/>
        <v>0.79154374511161718</v>
      </c>
      <c r="AC21">
        <f t="shared" si="8"/>
        <v>0.81102362543817075</v>
      </c>
      <c r="AD21">
        <f t="shared" si="9"/>
        <v>0.45612949723361429</v>
      </c>
      <c r="AE21">
        <f t="shared" si="10"/>
        <v>0.95766670545628607</v>
      </c>
      <c r="AF21">
        <f t="shared" si="11"/>
        <v>5.8227114816804065E-2</v>
      </c>
      <c r="AG21">
        <f t="shared" si="12"/>
        <v>0.77796691826371878</v>
      </c>
      <c r="AH21">
        <f t="shared" si="13"/>
        <v>0.88664611346394018</v>
      </c>
      <c r="AI21">
        <f t="shared" si="14"/>
        <v>0.53377202146440583</v>
      </c>
    </row>
    <row r="22" spans="1:35">
      <c r="A22">
        <v>21</v>
      </c>
      <c r="B22">
        <v>0.75289950869258271</v>
      </c>
      <c r="C22">
        <v>3.8569912809128581E-2</v>
      </c>
      <c r="D22">
        <v>0.49284793019967821</v>
      </c>
      <c r="E22">
        <v>0.65066998118726471</v>
      </c>
      <c r="F22">
        <v>0.32798416312679857</v>
      </c>
      <c r="G22">
        <v>0.35281650843421741</v>
      </c>
      <c r="H22">
        <v>0.63210198966584485</v>
      </c>
      <c r="I22">
        <v>0.20358379713212216</v>
      </c>
      <c r="J22">
        <v>0.54463065063850191</v>
      </c>
      <c r="K22">
        <v>0.23510897140909703</v>
      </c>
      <c r="N22">
        <v>0.80963121262735616</v>
      </c>
      <c r="O22">
        <v>0.45979554330657191</v>
      </c>
      <c r="P22">
        <v>0.95117423186049344</v>
      </c>
      <c r="Q22">
        <v>0.57830194909236532</v>
      </c>
      <c r="R22">
        <v>0.73624772693113449</v>
      </c>
      <c r="S22">
        <v>9.7330046763502764E-2</v>
      </c>
      <c r="T22">
        <v>0.31820563899510557</v>
      </c>
      <c r="U22">
        <v>0.39342647198948111</v>
      </c>
      <c r="V22">
        <v>0.97288217838614921</v>
      </c>
      <c r="W22">
        <v>0.42844482410302565</v>
      </c>
      <c r="Z22">
        <f t="shared" si="5"/>
        <v>0.75208987747995537</v>
      </c>
      <c r="AA22">
        <f t="shared" si="6"/>
        <v>3.8110117265822009E-2</v>
      </c>
      <c r="AB22">
        <f t="shared" si="7"/>
        <v>0.49189675596781773</v>
      </c>
      <c r="AC22">
        <f t="shared" si="8"/>
        <v>0.65009167923817235</v>
      </c>
      <c r="AD22">
        <f t="shared" si="9"/>
        <v>0.32724791539986742</v>
      </c>
      <c r="AE22">
        <f t="shared" si="10"/>
        <v>0.35271917838745392</v>
      </c>
      <c r="AF22">
        <f t="shared" si="11"/>
        <v>0.63178378402684976</v>
      </c>
      <c r="AG22">
        <f t="shared" si="12"/>
        <v>0.20319037066013268</v>
      </c>
      <c r="AH22">
        <f t="shared" si="13"/>
        <v>0.54365776846011571</v>
      </c>
      <c r="AI22">
        <f t="shared" si="14"/>
        <v>0.234680526584994</v>
      </c>
    </row>
    <row r="23" spans="1:35">
      <c r="A23">
        <v>22</v>
      </c>
      <c r="B23">
        <v>0.95236529368300404</v>
      </c>
      <c r="C23">
        <v>0.44437858786881845</v>
      </c>
      <c r="D23">
        <v>0.86802008697845956</v>
      </c>
      <c r="E23">
        <v>0.79169277683349715</v>
      </c>
      <c r="F23">
        <v>0.54499967578903874</v>
      </c>
      <c r="G23">
        <v>0.86323539773908831</v>
      </c>
      <c r="H23">
        <v>0.73126070186433734</v>
      </c>
      <c r="I23">
        <v>0.40125940284564354</v>
      </c>
      <c r="J23">
        <v>0.74438014133734676</v>
      </c>
      <c r="K23">
        <v>0.14491245034481626</v>
      </c>
      <c r="N23">
        <v>0.49927361912349255</v>
      </c>
      <c r="O23">
        <v>0.17260508604581304</v>
      </c>
      <c r="P23">
        <v>0.1801194412126359</v>
      </c>
      <c r="Q23">
        <v>0.80654052231628803</v>
      </c>
      <c r="R23">
        <v>0.10207381539624372</v>
      </c>
      <c r="S23">
        <v>0.96713014505571082</v>
      </c>
      <c r="T23">
        <v>0.21677256883486695</v>
      </c>
      <c r="U23">
        <v>0.51221380316330234</v>
      </c>
      <c r="V23">
        <v>0.35325958209774821</v>
      </c>
      <c r="W23">
        <v>0.7746830104259308</v>
      </c>
      <c r="Z23">
        <f t="shared" si="5"/>
        <v>0.95186602006388055</v>
      </c>
      <c r="AA23">
        <f t="shared" si="6"/>
        <v>0.44420598278277262</v>
      </c>
      <c r="AB23">
        <f t="shared" si="7"/>
        <v>0.8678399675372469</v>
      </c>
      <c r="AC23">
        <f t="shared" si="8"/>
        <v>0.79088623631118082</v>
      </c>
      <c r="AD23">
        <f t="shared" si="9"/>
        <v>0.54489760197364245</v>
      </c>
      <c r="AE23">
        <f t="shared" si="10"/>
        <v>0.86226826759403263</v>
      </c>
      <c r="AF23">
        <f t="shared" si="11"/>
        <v>0.73104392929550244</v>
      </c>
      <c r="AG23">
        <f t="shared" si="12"/>
        <v>0.40074718904248025</v>
      </c>
      <c r="AH23">
        <f t="shared" si="13"/>
        <v>0.744026881755249</v>
      </c>
      <c r="AI23">
        <f t="shared" si="14"/>
        <v>0.14413776733439032</v>
      </c>
    </row>
    <row r="24" spans="1:35">
      <c r="A24">
        <v>23</v>
      </c>
      <c r="B24">
        <v>0.38207520967109954</v>
      </c>
      <c r="C24">
        <v>0.88514138834195344</v>
      </c>
      <c r="D24">
        <v>0.72238253354575233</v>
      </c>
      <c r="E24">
        <v>0.80878213284497313</v>
      </c>
      <c r="F24">
        <v>0.38560168494399782</v>
      </c>
      <c r="G24">
        <v>0.13913185722957033</v>
      </c>
      <c r="H24">
        <v>0.20701976942847278</v>
      </c>
      <c r="I24">
        <v>0.27405330266703842</v>
      </c>
      <c r="J24">
        <v>0.12073088821193889</v>
      </c>
      <c r="K24">
        <v>0.24023713729291485</v>
      </c>
      <c r="N24">
        <v>0.14491096779538459</v>
      </c>
      <c r="O24">
        <v>0.95889795890353202</v>
      </c>
      <c r="P24">
        <v>0.41254781904153148</v>
      </c>
      <c r="Q24">
        <v>0.28412971645500651</v>
      </c>
      <c r="R24">
        <v>0.5074868115383806</v>
      </c>
      <c r="S24">
        <v>0.15500687686292913</v>
      </c>
      <c r="T24">
        <v>0.90010730701849884</v>
      </c>
      <c r="U24">
        <v>0.90161185707388647</v>
      </c>
      <c r="V24">
        <v>0.57249289379398505</v>
      </c>
      <c r="W24">
        <v>0.43739979779032989</v>
      </c>
      <c r="Z24">
        <f t="shared" si="5"/>
        <v>0.38193029870330414</v>
      </c>
      <c r="AA24">
        <f t="shared" si="6"/>
        <v>0.88418249038304986</v>
      </c>
      <c r="AB24">
        <f t="shared" si="7"/>
        <v>0.72196998572671078</v>
      </c>
      <c r="AC24">
        <f t="shared" si="8"/>
        <v>0.80849800312851816</v>
      </c>
      <c r="AD24">
        <f t="shared" si="9"/>
        <v>0.38509419813245943</v>
      </c>
      <c r="AE24">
        <f t="shared" si="10"/>
        <v>0.1389768503527074</v>
      </c>
      <c r="AF24">
        <f t="shared" si="11"/>
        <v>0.20611966212145427</v>
      </c>
      <c r="AG24">
        <f t="shared" si="12"/>
        <v>0.27315169080996454</v>
      </c>
      <c r="AH24">
        <f t="shared" si="13"/>
        <v>0.1201583953181449</v>
      </c>
      <c r="AI24">
        <f t="shared" si="14"/>
        <v>0.23979973749512451</v>
      </c>
    </row>
    <row r="25" spans="1:35">
      <c r="A25">
        <v>24</v>
      </c>
      <c r="B25">
        <v>0.39061447951459116</v>
      </c>
      <c r="C25">
        <v>0.23383836036056582</v>
      </c>
      <c r="D25">
        <v>0.66425492512713102</v>
      </c>
      <c r="E25">
        <v>0.61312419610106583</v>
      </c>
      <c r="F25">
        <v>0.10162777972160697</v>
      </c>
      <c r="G25">
        <v>0.98803284634929778</v>
      </c>
      <c r="H25">
        <v>0.6044541224654536</v>
      </c>
      <c r="I25">
        <v>0.77019005008518082</v>
      </c>
      <c r="J25">
        <v>0.87901243136252494</v>
      </c>
      <c r="K25">
        <v>0.63220871593781336</v>
      </c>
      <c r="N25">
        <v>0.30193999171152264</v>
      </c>
      <c r="O25">
        <v>0.32852519866332042</v>
      </c>
      <c r="P25">
        <v>0.38590197756722322</v>
      </c>
      <c r="Q25">
        <v>0.19941179939494447</v>
      </c>
      <c r="R25">
        <v>0.74020421186488772</v>
      </c>
      <c r="S25">
        <v>0.61940176666944424</v>
      </c>
      <c r="T25">
        <v>0.59952458684723631</v>
      </c>
      <c r="U25">
        <v>6.7780663719158696E-2</v>
      </c>
      <c r="V25">
        <v>0.23783030717706755</v>
      </c>
      <c r="W25">
        <v>0.13892372058594038</v>
      </c>
      <c r="Z25">
        <f t="shared" si="5"/>
        <v>0.39031253952287964</v>
      </c>
      <c r="AA25">
        <f t="shared" si="6"/>
        <v>0.23350983516190249</v>
      </c>
      <c r="AB25">
        <f t="shared" si="7"/>
        <v>0.66386902314956375</v>
      </c>
      <c r="AC25">
        <f t="shared" si="8"/>
        <v>0.61292478430167086</v>
      </c>
      <c r="AD25">
        <f t="shared" si="9"/>
        <v>0.10088757550974209</v>
      </c>
      <c r="AE25">
        <f t="shared" si="10"/>
        <v>0.98741344458262836</v>
      </c>
      <c r="AF25">
        <f t="shared" si="11"/>
        <v>0.6038545978786064</v>
      </c>
      <c r="AG25">
        <f t="shared" si="12"/>
        <v>0.77012226942146167</v>
      </c>
      <c r="AH25">
        <f t="shared" si="13"/>
        <v>0.87877460105534788</v>
      </c>
      <c r="AI25">
        <f t="shared" si="14"/>
        <v>0.63206979221722737</v>
      </c>
    </row>
    <row r="26" spans="1:35">
      <c r="A26">
        <v>25</v>
      </c>
    </row>
    <row r="27" spans="1:35">
      <c r="A27">
        <v>26</v>
      </c>
    </row>
    <row r="28" spans="1:35">
      <c r="A28">
        <v>27</v>
      </c>
      <c r="B28" t="s">
        <v>19</v>
      </c>
      <c r="N28" t="s">
        <v>25</v>
      </c>
    </row>
    <row r="29" spans="1:35">
      <c r="A29">
        <v>28</v>
      </c>
    </row>
    <row r="30" spans="1:35">
      <c r="A30">
        <v>29</v>
      </c>
      <c r="B30">
        <v>0.91310446750212915</v>
      </c>
      <c r="C30">
        <v>0.82716840540649961</v>
      </c>
      <c r="D30">
        <v>0.17703036153045959</v>
      </c>
      <c r="E30">
        <v>0.58478509821342384</v>
      </c>
      <c r="F30">
        <v>0.37501926845867573</v>
      </c>
      <c r="G30">
        <v>0.84012182588575479</v>
      </c>
      <c r="H30">
        <v>0.36786339838638993</v>
      </c>
      <c r="I30">
        <v>0.72910672245170738</v>
      </c>
      <c r="J30">
        <v>0.20433461494834382</v>
      </c>
      <c r="K30">
        <v>0.4682206552622552</v>
      </c>
      <c r="N30">
        <v>0.11584484009574769</v>
      </c>
      <c r="O30">
        <v>9.4064306564424216E-2</v>
      </c>
      <c r="P30">
        <v>0.91367903683044815</v>
      </c>
      <c r="Q30">
        <v>0.72001318579173379</v>
      </c>
      <c r="R30">
        <v>2.932665619294017E-2</v>
      </c>
      <c r="S30">
        <v>0.10331319800031791</v>
      </c>
      <c r="T30">
        <v>0.67641134806274938</v>
      </c>
      <c r="U30">
        <v>0.51823218877955068</v>
      </c>
      <c r="V30">
        <v>0.65036934595819229</v>
      </c>
      <c r="W30">
        <v>0.23222608160413727</v>
      </c>
      <c r="Z30">
        <f t="shared" ref="Z30" si="15">B30-($I$10*N30)</f>
        <v>0.9129886226620334</v>
      </c>
      <c r="AA30">
        <f t="shared" ref="AA30" si="16">C30-($I$10*O30)</f>
        <v>0.82707434109993516</v>
      </c>
      <c r="AB30">
        <f t="shared" ref="AB30" si="17">D30-($I$10*P30)</f>
        <v>0.17611668249362913</v>
      </c>
      <c r="AC30">
        <f t="shared" ref="AC30" si="18">E30-($I$10*Q30)</f>
        <v>0.5840650850276321</v>
      </c>
      <c r="AD30">
        <f t="shared" ref="AD30" si="19">F30-($I$10*R30)</f>
        <v>0.3749899418024828</v>
      </c>
      <c r="AE30">
        <f t="shared" ref="AE30" si="20">G30-($I$10*S30)</f>
        <v>0.84001851268775451</v>
      </c>
      <c r="AF30">
        <f t="shared" ref="AF30" si="21">H30-($I$10*T30)</f>
        <v>0.36718698703832719</v>
      </c>
      <c r="AG30">
        <f t="shared" ref="AG30" si="22">I30-($I$10*U30)</f>
        <v>0.72858849026292782</v>
      </c>
      <c r="AH30">
        <f t="shared" ref="AH30" si="23">J30-($I$10*V30)</f>
        <v>0.20368424560238563</v>
      </c>
      <c r="AI30">
        <f t="shared" ref="AI30" si="24">K30-($I$10*W30)</f>
        <v>0.46798842918065109</v>
      </c>
    </row>
    <row r="31" spans="1:35">
      <c r="A31">
        <v>30</v>
      </c>
    </row>
    <row r="32" spans="1:35">
      <c r="A32">
        <v>31</v>
      </c>
      <c r="B32" t="s">
        <v>21</v>
      </c>
      <c r="N32" t="s">
        <v>26</v>
      </c>
    </row>
    <row r="33" spans="1:35">
      <c r="A33">
        <v>32</v>
      </c>
    </row>
    <row r="34" spans="1:35">
      <c r="A34">
        <v>33</v>
      </c>
      <c r="B34">
        <v>9.4306640192750812E-2</v>
      </c>
      <c r="C34">
        <v>0.18986850562781066</v>
      </c>
      <c r="D34">
        <v>0.6308984345869908</v>
      </c>
      <c r="E34">
        <v>0.34825879894775236</v>
      </c>
      <c r="F34">
        <v>0.24834209988653422</v>
      </c>
      <c r="G34">
        <v>0.86930913812117883</v>
      </c>
      <c r="H34">
        <v>0.30176474408191023</v>
      </c>
      <c r="I34">
        <v>0.19416082399006407</v>
      </c>
      <c r="J34">
        <v>0.68051654423188723</v>
      </c>
      <c r="K34">
        <v>0.31527680635403676</v>
      </c>
      <c r="N34">
        <v>0.23705856182971541</v>
      </c>
      <c r="O34">
        <v>0.10578256865515989</v>
      </c>
      <c r="P34">
        <v>0.26390959361122945</v>
      </c>
      <c r="Q34">
        <v>7.0499432370947579E-2</v>
      </c>
      <c r="R34">
        <v>0.87642469383108335</v>
      </c>
      <c r="S34">
        <v>0.61295974528341457</v>
      </c>
      <c r="T34">
        <v>0.77217734347383438</v>
      </c>
      <c r="U34">
        <v>0.16342220742388069</v>
      </c>
      <c r="V34">
        <v>0.57038470794811125</v>
      </c>
      <c r="W34">
        <v>0.31933173461976128</v>
      </c>
      <c r="Z34">
        <f t="shared" ref="Z34" si="25">B34-($I$10*N34)</f>
        <v>9.4069581630921092E-2</v>
      </c>
      <c r="AA34">
        <f t="shared" ref="AA34" si="26">C34-($I$10*O34)</f>
        <v>0.18976272305915551</v>
      </c>
      <c r="AB34">
        <f t="shared" ref="AB34" si="27">D34-($I$10*P34)</f>
        <v>0.63063452499337957</v>
      </c>
      <c r="AC34">
        <f t="shared" ref="AC34" si="28">E34-($I$10*Q34)</f>
        <v>0.34818829951538138</v>
      </c>
      <c r="AD34">
        <f t="shared" ref="AD34" si="29">F34-($I$10*R34)</f>
        <v>0.24746567519270313</v>
      </c>
      <c r="AE34">
        <f t="shared" ref="AE34" si="30">G34-($I$10*S34)</f>
        <v>0.86869617837589541</v>
      </c>
      <c r="AF34">
        <f t="shared" ref="AF34" si="31">H34-($I$10*T34)</f>
        <v>0.30099256673843638</v>
      </c>
      <c r="AG34">
        <f t="shared" ref="AG34" si="32">I34-($I$10*U34)</f>
        <v>0.19399740178264019</v>
      </c>
      <c r="AH34">
        <f t="shared" ref="AH34" si="33">J34-($I$10*V34)</f>
        <v>0.67994615952393911</v>
      </c>
      <c r="AI34">
        <f t="shared" ref="AI34" si="34">K34-($I$10*W34)</f>
        <v>0.31495747461941698</v>
      </c>
    </row>
    <row r="35" spans="1:35">
      <c r="A35">
        <v>34</v>
      </c>
      <c r="B35">
        <v>0.53339058181457499</v>
      </c>
      <c r="C35">
        <v>0.27460064491662184</v>
      </c>
      <c r="D35">
        <v>0.34473109208174701</v>
      </c>
      <c r="E35">
        <v>0.76866912737014115</v>
      </c>
      <c r="F35">
        <v>0.91801454377202196</v>
      </c>
      <c r="G35">
        <v>0.11758439268243759</v>
      </c>
      <c r="H35">
        <v>0.96339168969396138</v>
      </c>
      <c r="I35">
        <v>0.85913831303418986</v>
      </c>
      <c r="J35">
        <v>0.27985410928984966</v>
      </c>
      <c r="K35">
        <v>0.91297313364947641</v>
      </c>
      <c r="N35">
        <v>0.36034454151380291</v>
      </c>
      <c r="O35">
        <v>0.65988529463724888</v>
      </c>
      <c r="P35">
        <v>0.58075649488885484</v>
      </c>
      <c r="Q35">
        <v>0.97942080113177843</v>
      </c>
      <c r="R35">
        <v>0.71527474151211257</v>
      </c>
      <c r="S35">
        <v>0.7102336593799814</v>
      </c>
      <c r="T35">
        <v>0.65778036639443149</v>
      </c>
      <c r="U35">
        <v>0.82791960518181584</v>
      </c>
      <c r="V35">
        <v>7.9798667883220098E-2</v>
      </c>
      <c r="W35">
        <v>0.8326249713099998</v>
      </c>
      <c r="Z35">
        <f t="shared" ref="Z35:Z43" si="35">B35-($I$10*N35)</f>
        <v>0.5330302372730612</v>
      </c>
      <c r="AA35">
        <f t="shared" ref="AA35:AA43" si="36">C35-($I$10*O35)</f>
        <v>0.27394075962198461</v>
      </c>
      <c r="AB35">
        <f t="shared" ref="AB35:AB43" si="37">D35-($I$10*P35)</f>
        <v>0.34415033558685815</v>
      </c>
      <c r="AC35">
        <f t="shared" ref="AC35:AC43" si="38">E35-($I$10*Q35)</f>
        <v>0.76768970656900937</v>
      </c>
      <c r="AD35">
        <f t="shared" ref="AD35:AD43" si="39">F35-($I$10*R35)</f>
        <v>0.91729926903050985</v>
      </c>
      <c r="AE35">
        <f t="shared" ref="AE35:AE43" si="40">G35-($I$10*S35)</f>
        <v>0.1168741590230576</v>
      </c>
      <c r="AF35">
        <f t="shared" ref="AF35:AF43" si="41">H35-($I$10*T35)</f>
        <v>0.96273390932756697</v>
      </c>
      <c r="AG35">
        <f t="shared" ref="AG35:AG43" si="42">I35-($I$10*U35)</f>
        <v>0.85831039342900806</v>
      </c>
      <c r="AH35">
        <f t="shared" ref="AH35:AH43" si="43">J35-($I$10*V35)</f>
        <v>0.27977431062196645</v>
      </c>
      <c r="AI35">
        <f t="shared" ref="AI35:AI43" si="44">K35-($I$10*W35)</f>
        <v>0.91214050867816643</v>
      </c>
    </row>
    <row r="36" spans="1:35">
      <c r="A36">
        <v>35</v>
      </c>
      <c r="B36">
        <v>6.5752822518463816E-2</v>
      </c>
      <c r="C36">
        <v>0.84985876698978768</v>
      </c>
      <c r="D36">
        <v>0.54602953269138155</v>
      </c>
      <c r="E36">
        <v>0.98815933995419858</v>
      </c>
      <c r="F36">
        <v>0.40055566163767775</v>
      </c>
      <c r="G36">
        <v>0.2469462738891739</v>
      </c>
      <c r="H36">
        <v>9.6212001588911633E-2</v>
      </c>
      <c r="I36">
        <v>0.69098568472883848</v>
      </c>
      <c r="J36">
        <v>3.6441760274070756E-2</v>
      </c>
      <c r="K36">
        <v>0.74964600790696334</v>
      </c>
      <c r="N36">
        <v>0.20544991772321386</v>
      </c>
      <c r="O36">
        <v>0.5785998820340359</v>
      </c>
      <c r="P36">
        <v>0.48124250940619362</v>
      </c>
      <c r="Q36">
        <v>0.94962280692207779</v>
      </c>
      <c r="R36">
        <v>0.838255019740199</v>
      </c>
      <c r="S36">
        <v>0.63966842236642929</v>
      </c>
      <c r="T36">
        <v>4.9828116909687914E-2</v>
      </c>
      <c r="U36">
        <v>0.52626098055297832</v>
      </c>
      <c r="V36">
        <v>0.21632588927367635</v>
      </c>
      <c r="W36">
        <v>0.91192983735151967</v>
      </c>
      <c r="Z36">
        <f t="shared" si="35"/>
        <v>6.5547372600740603E-2</v>
      </c>
      <c r="AA36">
        <f t="shared" si="36"/>
        <v>0.84928016710775367</v>
      </c>
      <c r="AB36">
        <f t="shared" si="37"/>
        <v>0.54554829018197537</v>
      </c>
      <c r="AC36">
        <f t="shared" si="38"/>
        <v>0.98720971714727646</v>
      </c>
      <c r="AD36">
        <f t="shared" si="39"/>
        <v>0.39971740661793753</v>
      </c>
      <c r="AE36">
        <f t="shared" si="40"/>
        <v>0.24630660546680747</v>
      </c>
      <c r="AF36">
        <f t="shared" si="41"/>
        <v>9.6162173472001941E-2</v>
      </c>
      <c r="AG36">
        <f t="shared" si="42"/>
        <v>0.69045942374828551</v>
      </c>
      <c r="AH36">
        <f t="shared" si="43"/>
        <v>3.6225434384797077E-2</v>
      </c>
      <c r="AI36">
        <f t="shared" si="44"/>
        <v>0.74873407806961179</v>
      </c>
    </row>
    <row r="37" spans="1:35">
      <c r="A37">
        <v>36</v>
      </c>
      <c r="B37">
        <v>0.6869251312100273</v>
      </c>
      <c r="C37">
        <v>0.1249766844324709</v>
      </c>
      <c r="D37">
        <v>0.33075192057578962</v>
      </c>
      <c r="E37">
        <v>0.43082387602770211</v>
      </c>
      <c r="F37">
        <v>0.26390626511641102</v>
      </c>
      <c r="G37">
        <v>0.23466652078320749</v>
      </c>
      <c r="H37">
        <v>0.14910037443497459</v>
      </c>
      <c r="I37">
        <v>0.73937668984308735</v>
      </c>
      <c r="J37">
        <v>0.40263023534132802</v>
      </c>
      <c r="K37">
        <v>0.31557770029504084</v>
      </c>
      <c r="N37">
        <v>0.27698504317775807</v>
      </c>
      <c r="O37">
        <v>0.98069223932808836</v>
      </c>
      <c r="P37">
        <v>3.5918728495437424E-2</v>
      </c>
      <c r="Q37">
        <v>2.8897390462235606E-2</v>
      </c>
      <c r="R37">
        <v>0.94726556420382391</v>
      </c>
      <c r="S37">
        <v>0.96755542092170543</v>
      </c>
      <c r="T37">
        <v>0.6616219998337054</v>
      </c>
      <c r="U37">
        <v>0.31926159488112482</v>
      </c>
      <c r="V37">
        <v>0.38342584571576666</v>
      </c>
      <c r="W37">
        <v>0.55236747892050975</v>
      </c>
      <c r="Z37">
        <f t="shared" si="35"/>
        <v>0.68664814616684955</v>
      </c>
      <c r="AA37">
        <f t="shared" si="36"/>
        <v>0.12399599219314281</v>
      </c>
      <c r="AB37">
        <f t="shared" si="37"/>
        <v>0.33071600184729416</v>
      </c>
      <c r="AC37">
        <f t="shared" si="38"/>
        <v>0.43079497863723987</v>
      </c>
      <c r="AD37">
        <f t="shared" si="39"/>
        <v>0.2629589995522072</v>
      </c>
      <c r="AE37">
        <f t="shared" si="40"/>
        <v>0.23369896536228579</v>
      </c>
      <c r="AF37">
        <f t="shared" si="41"/>
        <v>0.14843875243514087</v>
      </c>
      <c r="AG37">
        <f t="shared" si="42"/>
        <v>0.73905742824820619</v>
      </c>
      <c r="AH37">
        <f t="shared" si="43"/>
        <v>0.40224680949561226</v>
      </c>
      <c r="AI37">
        <f t="shared" si="44"/>
        <v>0.31502533281612033</v>
      </c>
    </row>
    <row r="38" spans="1:35">
      <c r="A38">
        <v>37</v>
      </c>
      <c r="B38">
        <v>0.73538030194194715</v>
      </c>
      <c r="C38">
        <v>1.8634132769799638E-2</v>
      </c>
      <c r="D38">
        <v>0.70601221430144823</v>
      </c>
      <c r="E38">
        <v>0.41003149421492902</v>
      </c>
      <c r="F38">
        <v>0.53685189437295833</v>
      </c>
      <c r="G38">
        <v>0.73779448620223098</v>
      </c>
      <c r="H38">
        <v>0.99417509744093735</v>
      </c>
      <c r="I38">
        <v>0.93283423193584047</v>
      </c>
      <c r="J38">
        <v>0.28778699143870612</v>
      </c>
      <c r="K38">
        <v>1.0856843784480263E-2</v>
      </c>
      <c r="N38">
        <v>0.49339276486335959</v>
      </c>
      <c r="O38">
        <v>0.84298475491351366</v>
      </c>
      <c r="P38">
        <v>0.38930796264769385</v>
      </c>
      <c r="Q38">
        <v>0.66166439004849842</v>
      </c>
      <c r="R38">
        <v>0.29640491829946392</v>
      </c>
      <c r="S38">
        <v>0.90506236145829355</v>
      </c>
      <c r="T38">
        <v>0.79880647315034548</v>
      </c>
      <c r="U38">
        <v>0.84784429447386267</v>
      </c>
      <c r="V38">
        <v>0.84682341333497058</v>
      </c>
      <c r="W38">
        <v>0.89830713576888654</v>
      </c>
      <c r="Z38">
        <f t="shared" si="35"/>
        <v>0.73488690917708377</v>
      </c>
      <c r="AA38">
        <f t="shared" si="36"/>
        <v>1.7791148014886123E-2</v>
      </c>
      <c r="AB38">
        <f t="shared" si="37"/>
        <v>0.70562290633880054</v>
      </c>
      <c r="AC38">
        <f t="shared" si="38"/>
        <v>0.40936982982488052</v>
      </c>
      <c r="AD38">
        <f t="shared" si="39"/>
        <v>0.53655548945465892</v>
      </c>
      <c r="AE38">
        <f t="shared" si="40"/>
        <v>0.73688942384077272</v>
      </c>
      <c r="AF38">
        <f t="shared" si="41"/>
        <v>0.99337629096778701</v>
      </c>
      <c r="AG38">
        <f t="shared" si="42"/>
        <v>0.93198638764136665</v>
      </c>
      <c r="AH38">
        <f t="shared" si="43"/>
        <v>0.28694016802537115</v>
      </c>
      <c r="AI38">
        <f t="shared" si="44"/>
        <v>9.9585366487113768E-3</v>
      </c>
    </row>
    <row r="39" spans="1:35">
      <c r="A39">
        <v>38</v>
      </c>
      <c r="B39">
        <v>0.49529622853567279</v>
      </c>
      <c r="C39">
        <v>0.79407314409729612</v>
      </c>
      <c r="D39">
        <v>0.31317760297941444</v>
      </c>
      <c r="E39">
        <v>0.87591042873954095</v>
      </c>
      <c r="F39">
        <v>0.8810015374403295</v>
      </c>
      <c r="G39">
        <v>0.34153360360445717</v>
      </c>
      <c r="H39">
        <v>0.1063931968597025</v>
      </c>
      <c r="I39">
        <v>0.84939220715325292</v>
      </c>
      <c r="J39">
        <v>0.54207902327939661</v>
      </c>
      <c r="K39">
        <v>0.58081008548103075</v>
      </c>
      <c r="N39">
        <v>0.58445155886715128</v>
      </c>
      <c r="O39">
        <v>0.56204501056676737</v>
      </c>
      <c r="P39">
        <v>0.91831321763886553</v>
      </c>
      <c r="Q39">
        <v>0.44810837249994195</v>
      </c>
      <c r="R39">
        <v>0.35222968704514646</v>
      </c>
      <c r="S39">
        <v>9.5069802169840401E-2</v>
      </c>
      <c r="T39">
        <v>0.53558801283964108</v>
      </c>
      <c r="U39">
        <v>0.47163962581222507</v>
      </c>
      <c r="V39">
        <v>0.76565161061422593</v>
      </c>
      <c r="W39">
        <v>0.38408248668253275</v>
      </c>
      <c r="Z39">
        <f t="shared" si="35"/>
        <v>0.49471177697680563</v>
      </c>
      <c r="AA39">
        <f t="shared" si="36"/>
        <v>0.79351109908672934</v>
      </c>
      <c r="AB39">
        <f t="shared" si="37"/>
        <v>0.31225928976177558</v>
      </c>
      <c r="AC39">
        <f t="shared" si="38"/>
        <v>0.87546232036704097</v>
      </c>
      <c r="AD39">
        <f t="shared" si="39"/>
        <v>0.88064930775328432</v>
      </c>
      <c r="AE39">
        <f t="shared" si="40"/>
        <v>0.34143853380228734</v>
      </c>
      <c r="AF39">
        <f t="shared" si="41"/>
        <v>0.10585760884686286</v>
      </c>
      <c r="AG39">
        <f t="shared" si="42"/>
        <v>0.84892056752744072</v>
      </c>
      <c r="AH39">
        <f t="shared" si="43"/>
        <v>0.54131337166878235</v>
      </c>
      <c r="AI39">
        <f t="shared" si="44"/>
        <v>0.58042600299434821</v>
      </c>
    </row>
    <row r="40" spans="1:35">
      <c r="A40">
        <v>39</v>
      </c>
      <c r="B40">
        <v>0.80963121262735616</v>
      </c>
      <c r="C40">
        <v>0.45979554330657191</v>
      </c>
      <c r="D40">
        <v>0.95117423186049344</v>
      </c>
      <c r="E40">
        <v>0.57830194909236532</v>
      </c>
      <c r="F40">
        <v>0.73624772693113449</v>
      </c>
      <c r="G40">
        <v>9.7330046763502764E-2</v>
      </c>
      <c r="H40">
        <v>0.31820563899510557</v>
      </c>
      <c r="I40">
        <v>0.39342647198948111</v>
      </c>
      <c r="J40">
        <v>0.97288217838614921</v>
      </c>
      <c r="K40">
        <v>0.42844482410302565</v>
      </c>
      <c r="N40">
        <v>2.4574650748654614E-2</v>
      </c>
      <c r="O40">
        <v>0.75153712225129521</v>
      </c>
      <c r="P40">
        <v>0.10657928293794949</v>
      </c>
      <c r="Q40">
        <v>0.45109575170941452</v>
      </c>
      <c r="R40">
        <v>0.28347304169185694</v>
      </c>
      <c r="S40">
        <v>0.51653787876912682</v>
      </c>
      <c r="T40">
        <v>0.25096598745755117</v>
      </c>
      <c r="U40">
        <v>0.21765632819622915</v>
      </c>
      <c r="V40">
        <v>0.18729908954158336</v>
      </c>
      <c r="W40">
        <v>0.8030999860316419</v>
      </c>
      <c r="Z40">
        <f t="shared" si="35"/>
        <v>0.80960663797660748</v>
      </c>
      <c r="AA40">
        <f t="shared" si="36"/>
        <v>0.45904400618432062</v>
      </c>
      <c r="AB40">
        <f t="shared" si="37"/>
        <v>0.95106765257755543</v>
      </c>
      <c r="AC40">
        <f t="shared" si="38"/>
        <v>0.57785085334065589</v>
      </c>
      <c r="AD40">
        <f t="shared" si="39"/>
        <v>0.73596425388944264</v>
      </c>
      <c r="AE40">
        <f t="shared" si="40"/>
        <v>9.681350888473364E-2</v>
      </c>
      <c r="AF40">
        <f t="shared" si="41"/>
        <v>0.31795467300764801</v>
      </c>
      <c r="AG40">
        <f t="shared" si="42"/>
        <v>0.39320881566128491</v>
      </c>
      <c r="AH40">
        <f t="shared" si="43"/>
        <v>0.97269487929660758</v>
      </c>
      <c r="AI40">
        <f t="shared" si="44"/>
        <v>0.42764172411699403</v>
      </c>
    </row>
    <row r="41" spans="1:35">
      <c r="A41">
        <v>40</v>
      </c>
      <c r="B41">
        <v>0.49927361912349255</v>
      </c>
      <c r="C41">
        <v>0.17260508604581304</v>
      </c>
      <c r="D41">
        <v>0.1801194412126359</v>
      </c>
      <c r="E41">
        <v>0.80654052231628803</v>
      </c>
      <c r="F41">
        <v>0.10207381539624372</v>
      </c>
      <c r="G41">
        <v>0.96713014505571082</v>
      </c>
      <c r="H41">
        <v>0.21677256883486695</v>
      </c>
      <c r="I41">
        <v>0.51221380316330234</v>
      </c>
      <c r="J41">
        <v>0.35325958209774821</v>
      </c>
      <c r="K41">
        <v>0.7746830104259308</v>
      </c>
      <c r="N41">
        <v>0.41615076950639196</v>
      </c>
      <c r="O41">
        <v>0.79737350666172357</v>
      </c>
      <c r="P41">
        <v>0.83150572025200686</v>
      </c>
      <c r="Q41">
        <v>0.86197462624826482</v>
      </c>
      <c r="R41">
        <v>0.19779740980622229</v>
      </c>
      <c r="S41">
        <v>0.4178660765967166</v>
      </c>
      <c r="T41">
        <v>0.17609738945268072</v>
      </c>
      <c r="U41">
        <v>0.20932009550504205</v>
      </c>
      <c r="V41">
        <v>0.42853379028440752</v>
      </c>
      <c r="W41">
        <v>0.39000124500429556</v>
      </c>
      <c r="Z41">
        <f t="shared" si="35"/>
        <v>0.49885746835398614</v>
      </c>
      <c r="AA41">
        <f t="shared" si="36"/>
        <v>0.17180771253915131</v>
      </c>
      <c r="AB41">
        <f t="shared" si="37"/>
        <v>0.17928793549238389</v>
      </c>
      <c r="AC41">
        <f t="shared" si="38"/>
        <v>0.80567854769003977</v>
      </c>
      <c r="AD41">
        <f t="shared" si="39"/>
        <v>0.1018760179864375</v>
      </c>
      <c r="AE41">
        <f t="shared" si="40"/>
        <v>0.96671227897911416</v>
      </c>
      <c r="AF41">
        <f t="shared" si="41"/>
        <v>0.21659647144541427</v>
      </c>
      <c r="AG41">
        <f t="shared" si="42"/>
        <v>0.51200448306779733</v>
      </c>
      <c r="AH41">
        <f t="shared" si="43"/>
        <v>0.35283104830746381</v>
      </c>
      <c r="AI41">
        <f t="shared" si="44"/>
        <v>0.77429300918092647</v>
      </c>
    </row>
    <row r="42" spans="1:35">
      <c r="A42">
        <v>41</v>
      </c>
      <c r="B42">
        <v>0.14491096779538459</v>
      </c>
      <c r="C42">
        <v>0.95889795890353202</v>
      </c>
      <c r="D42">
        <v>0.41254781904153148</v>
      </c>
      <c r="E42">
        <v>0.28412971645500651</v>
      </c>
      <c r="F42">
        <v>0.5074868115383806</v>
      </c>
      <c r="G42">
        <v>0.15500687686292913</v>
      </c>
      <c r="H42">
        <v>0.90010730701849884</v>
      </c>
      <c r="I42">
        <v>0.90161185707388647</v>
      </c>
      <c r="J42">
        <v>0.57249289379398505</v>
      </c>
      <c r="K42">
        <v>0.43739979779032989</v>
      </c>
      <c r="N42">
        <v>0.35410526197576564</v>
      </c>
      <c r="O42">
        <v>0.61914122589401988</v>
      </c>
      <c r="P42">
        <v>0.79714616693881624</v>
      </c>
      <c r="Q42">
        <v>0.26280074522421382</v>
      </c>
      <c r="R42">
        <v>0.54905030078837003</v>
      </c>
      <c r="S42">
        <v>8.8506209962927684E-2</v>
      </c>
      <c r="T42">
        <v>0.46964341589710856</v>
      </c>
      <c r="U42">
        <v>0.62397140324679001</v>
      </c>
      <c r="V42">
        <v>0.87028464208788092</v>
      </c>
      <c r="W42">
        <v>0.30175467585363602</v>
      </c>
      <c r="Z42">
        <f t="shared" si="35"/>
        <v>0.14455686253340883</v>
      </c>
      <c r="AA42">
        <f t="shared" si="36"/>
        <v>0.95827881767763801</v>
      </c>
      <c r="AB42">
        <f t="shared" si="37"/>
        <v>0.41175067287459266</v>
      </c>
      <c r="AC42">
        <f t="shared" si="38"/>
        <v>0.28386691570978229</v>
      </c>
      <c r="AD42">
        <f t="shared" si="39"/>
        <v>0.50693776123759227</v>
      </c>
      <c r="AE42">
        <f t="shared" si="40"/>
        <v>0.15491837065296621</v>
      </c>
      <c r="AF42">
        <f t="shared" si="41"/>
        <v>0.89963766360260178</v>
      </c>
      <c r="AG42">
        <f t="shared" si="42"/>
        <v>0.9009878856706397</v>
      </c>
      <c r="AH42">
        <f t="shared" si="43"/>
        <v>0.57162260915189722</v>
      </c>
      <c r="AI42">
        <f t="shared" si="44"/>
        <v>0.43709804311447625</v>
      </c>
    </row>
    <row r="43" spans="1:35">
      <c r="A43">
        <v>42</v>
      </c>
      <c r="B43">
        <v>0.30193999171152264</v>
      </c>
      <c r="C43">
        <v>0.32852519866332042</v>
      </c>
      <c r="D43">
        <v>0.38590197756722322</v>
      </c>
      <c r="E43">
        <v>0.19941179939494447</v>
      </c>
      <c r="F43">
        <v>0.74020421186488772</v>
      </c>
      <c r="G43">
        <v>0.61940176666944424</v>
      </c>
      <c r="H43">
        <v>0.59952458684723631</v>
      </c>
      <c r="I43">
        <v>6.7780663719158696E-2</v>
      </c>
      <c r="J43">
        <v>0.23783030717706755</v>
      </c>
      <c r="K43">
        <v>0.13892372058594038</v>
      </c>
      <c r="N43">
        <v>0.33051925496312839</v>
      </c>
      <c r="O43">
        <v>0.69336103701300456</v>
      </c>
      <c r="P43">
        <v>0.2199536316361077</v>
      </c>
      <c r="Q43">
        <v>8.0590262412049363E-2</v>
      </c>
      <c r="R43">
        <v>0.78528818953139856</v>
      </c>
      <c r="S43">
        <v>0.48816669585740979</v>
      </c>
      <c r="T43">
        <v>0.20411088978246661</v>
      </c>
      <c r="U43">
        <v>0.8774578880564583</v>
      </c>
      <c r="V43">
        <v>0.75982087483603911</v>
      </c>
      <c r="W43">
        <v>0.8605360309737744</v>
      </c>
      <c r="Z43">
        <f t="shared" si="35"/>
        <v>0.3016094724565595</v>
      </c>
      <c r="AA43">
        <f t="shared" si="36"/>
        <v>0.32783183762630741</v>
      </c>
      <c r="AB43">
        <f t="shared" si="37"/>
        <v>0.38568202393558709</v>
      </c>
      <c r="AC43">
        <f t="shared" si="38"/>
        <v>0.19933120913253241</v>
      </c>
      <c r="AD43">
        <f t="shared" si="39"/>
        <v>0.73941892367535633</v>
      </c>
      <c r="AE43">
        <f t="shared" si="40"/>
        <v>0.61891359997358686</v>
      </c>
      <c r="AF43">
        <f t="shared" si="41"/>
        <v>0.59932047595745386</v>
      </c>
      <c r="AG43">
        <f t="shared" si="42"/>
        <v>6.6903205831102236E-2</v>
      </c>
      <c r="AH43">
        <f t="shared" si="43"/>
        <v>0.23707048630223151</v>
      </c>
      <c r="AI43">
        <f t="shared" si="44"/>
        <v>0.13806318455496661</v>
      </c>
    </row>
    <row r="44" spans="1:35">
      <c r="A44">
        <v>43</v>
      </c>
    </row>
    <row r="45" spans="1:35">
      <c r="A45">
        <v>44</v>
      </c>
    </row>
    <row r="46" spans="1:35">
      <c r="A46">
        <v>45</v>
      </c>
      <c r="B46" t="s">
        <v>16</v>
      </c>
      <c r="N46" t="s">
        <v>18</v>
      </c>
    </row>
    <row r="47" spans="1:35">
      <c r="A47">
        <v>46</v>
      </c>
    </row>
    <row r="48" spans="1:35">
      <c r="A48">
        <v>47</v>
      </c>
      <c r="B48">
        <v>0.8966552120487179</v>
      </c>
      <c r="C48">
        <v>0.83316880181345221</v>
      </c>
      <c r="D48">
        <v>0.93322780700352514</v>
      </c>
      <c r="E48">
        <v>0.27519347766879676</v>
      </c>
      <c r="F48">
        <v>7.8689181395262375E-2</v>
      </c>
      <c r="G48">
        <v>0.90786305231359155</v>
      </c>
      <c r="H48">
        <v>0.93609602376109902</v>
      </c>
      <c r="I48">
        <v>0.18763236438660602</v>
      </c>
      <c r="J48">
        <v>0.48195724664745487</v>
      </c>
      <c r="K48">
        <v>0.18293389667137294</v>
      </c>
      <c r="N48">
        <v>0.91310446750212915</v>
      </c>
      <c r="O48">
        <v>0.82716840540649961</v>
      </c>
      <c r="P48">
        <v>0.17703036153045959</v>
      </c>
      <c r="Q48">
        <v>0.58478509821342384</v>
      </c>
      <c r="R48">
        <v>0.37501926845867573</v>
      </c>
      <c r="S48">
        <v>0.84012182588575479</v>
      </c>
      <c r="T48">
        <v>0.36786339838638993</v>
      </c>
      <c r="U48">
        <v>0.72910672245170738</v>
      </c>
      <c r="V48">
        <v>0.20433461494834382</v>
      </c>
      <c r="W48">
        <v>0.4682206552622552</v>
      </c>
      <c r="Z48">
        <f>B48-($I$10*N48)</f>
        <v>0.89574210758121575</v>
      </c>
      <c r="AA48">
        <f t="shared" ref="AA48" si="45">C48-($I$10*O48)</f>
        <v>0.83234163340804568</v>
      </c>
      <c r="AB48">
        <f t="shared" ref="AB48" si="46">D48-($I$10*P48)</f>
        <v>0.93305077664199465</v>
      </c>
      <c r="AC48">
        <f t="shared" ref="AC48" si="47">E48-($I$10*Q48)</f>
        <v>0.27460869257058335</v>
      </c>
      <c r="AD48">
        <f t="shared" ref="AD48" si="48">F48-($I$10*R48)</f>
        <v>7.8314162126803699E-2</v>
      </c>
      <c r="AE48">
        <f t="shared" ref="AE48" si="49">G48-($I$10*S48)</f>
        <v>0.90702293048770577</v>
      </c>
      <c r="AF48">
        <f t="shared" ref="AF48" si="50">H48-($I$10*T48)</f>
        <v>0.93572816036271267</v>
      </c>
      <c r="AG48">
        <f t="shared" ref="AG48" si="51">I48-($I$10*U48)</f>
        <v>0.1869032576641543</v>
      </c>
      <c r="AH48">
        <f t="shared" ref="AH48" si="52">J48-($I$10*V48)</f>
        <v>0.48175291203250653</v>
      </c>
      <c r="AI48">
        <f t="shared" ref="AI48" si="53">K48-($I$10*W48)</f>
        <v>0.18246567601611069</v>
      </c>
    </row>
    <row r="49" spans="1:35">
      <c r="A49">
        <v>48</v>
      </c>
    </row>
    <row r="50" spans="1:35">
      <c r="A50">
        <v>49</v>
      </c>
      <c r="B50" t="s">
        <v>22</v>
      </c>
      <c r="N50" t="s">
        <v>27</v>
      </c>
    </row>
    <row r="51" spans="1:35">
      <c r="A51">
        <v>50</v>
      </c>
    </row>
    <row r="52" spans="1:35">
      <c r="A52">
        <v>51</v>
      </c>
      <c r="B52">
        <v>0.23705856182971541</v>
      </c>
      <c r="C52">
        <v>0.10578256865515989</v>
      </c>
      <c r="D52">
        <v>0.26390959361122945</v>
      </c>
      <c r="E52">
        <v>7.0499432370947579E-2</v>
      </c>
      <c r="F52">
        <v>0.87642469383108335</v>
      </c>
      <c r="G52">
        <v>0.61295974528341457</v>
      </c>
      <c r="H52">
        <v>0.77217734347383438</v>
      </c>
      <c r="I52">
        <v>0.16342220742388069</v>
      </c>
      <c r="J52">
        <v>0.57038470794811125</v>
      </c>
      <c r="K52">
        <v>0.31933173461976128</v>
      </c>
      <c r="N52">
        <v>9.4306640192750812E-2</v>
      </c>
      <c r="O52">
        <v>0.18986850562781066</v>
      </c>
      <c r="P52">
        <v>0.6308984345869908</v>
      </c>
      <c r="Q52">
        <v>0.34825879894775236</v>
      </c>
      <c r="R52">
        <v>0.24834209988653422</v>
      </c>
      <c r="S52">
        <v>0.86930913812117883</v>
      </c>
      <c r="T52">
        <v>0.30176474408191023</v>
      </c>
      <c r="U52">
        <v>0.19416082399006407</v>
      </c>
      <c r="V52">
        <v>0.68051654423188723</v>
      </c>
      <c r="W52">
        <v>0.31527680635403676</v>
      </c>
      <c r="Z52">
        <f t="shared" ref="Z52" si="54">B52-($I$10*N52)</f>
        <v>0.23696425518952266</v>
      </c>
      <c r="AA52">
        <f t="shared" ref="AA52" si="55">C52-($I$10*O52)</f>
        <v>0.10559270014953208</v>
      </c>
      <c r="AB52">
        <f t="shared" ref="AB52" si="56">D52-($I$10*P52)</f>
        <v>0.26327869517664249</v>
      </c>
      <c r="AC52">
        <f t="shared" ref="AC52" si="57">E52-($I$10*Q52)</f>
        <v>7.015117357199982E-2</v>
      </c>
      <c r="AD52">
        <f t="shared" ref="AD52" si="58">F52-($I$10*R52)</f>
        <v>0.87617635173119679</v>
      </c>
      <c r="AE52">
        <f t="shared" ref="AE52" si="59">G52-($I$10*S52)</f>
        <v>0.61209043614529335</v>
      </c>
      <c r="AF52">
        <f t="shared" ref="AF52" si="60">H52-($I$10*T52)</f>
        <v>0.77187557872975243</v>
      </c>
      <c r="AG52">
        <f t="shared" ref="AG52" si="61">I52-($I$10*U52)</f>
        <v>0.16322804659989062</v>
      </c>
      <c r="AH52">
        <f t="shared" ref="AH52" si="62">J52-($I$10*V52)</f>
        <v>0.5697041914038794</v>
      </c>
      <c r="AI52">
        <f t="shared" ref="AI52" si="63">K52-($I$10*W52)</f>
        <v>0.31901645781340726</v>
      </c>
    </row>
    <row r="53" spans="1:35">
      <c r="A53">
        <v>52</v>
      </c>
      <c r="B53">
        <v>0.36034454151380291</v>
      </c>
      <c r="C53">
        <v>0.65988529463724888</v>
      </c>
      <c r="D53">
        <v>0.58075649488885484</v>
      </c>
      <c r="E53">
        <v>0.97942080113177843</v>
      </c>
      <c r="F53">
        <v>0.71527474151211257</v>
      </c>
      <c r="G53">
        <v>0.7102336593799814</v>
      </c>
      <c r="H53">
        <v>0.65778036639443149</v>
      </c>
      <c r="I53">
        <v>0.82791960518181584</v>
      </c>
      <c r="J53">
        <v>7.9798667883220098E-2</v>
      </c>
      <c r="K53">
        <v>0.8326249713099998</v>
      </c>
      <c r="N53">
        <v>0.53339058181457499</v>
      </c>
      <c r="O53">
        <v>0.27460064491662184</v>
      </c>
      <c r="P53">
        <v>0.34473109208174701</v>
      </c>
      <c r="Q53">
        <v>0.76866912737014115</v>
      </c>
      <c r="R53">
        <v>0.91801454377202196</v>
      </c>
      <c r="S53">
        <v>0.11758439268243759</v>
      </c>
      <c r="T53">
        <v>0.96339168969396138</v>
      </c>
      <c r="U53">
        <v>0.85913831303418986</v>
      </c>
      <c r="V53">
        <v>0.27985410928984966</v>
      </c>
      <c r="W53">
        <v>0.91297313364947641</v>
      </c>
      <c r="Z53">
        <f t="shared" ref="Z53:Z61" si="64">B53-($I$10*N53)</f>
        <v>0.35981115093198834</v>
      </c>
      <c r="AA53">
        <f t="shared" ref="AA53:AA61" si="65">C53-($I$10*O53)</f>
        <v>0.6596106939923323</v>
      </c>
      <c r="AB53">
        <f t="shared" ref="AB53:AB61" si="66">D53-($I$10*P53)</f>
        <v>0.58041176379677306</v>
      </c>
      <c r="AC53">
        <f t="shared" ref="AC53:AC61" si="67">E53-($I$10*Q53)</f>
        <v>0.97865213200440826</v>
      </c>
      <c r="AD53">
        <f t="shared" ref="AD53:AD61" si="68">F53-($I$10*R53)</f>
        <v>0.71435672696834052</v>
      </c>
      <c r="AE53">
        <f t="shared" ref="AE53:AE61" si="69">G53-($I$10*S53)</f>
        <v>0.71011607498729901</v>
      </c>
      <c r="AF53">
        <f t="shared" ref="AF53:AF61" si="70">H53-($I$10*T53)</f>
        <v>0.65681697470473754</v>
      </c>
      <c r="AG53">
        <f t="shared" ref="AG53:AG61" si="71">I53-($I$10*U53)</f>
        <v>0.82706046686878165</v>
      </c>
      <c r="AH53">
        <f t="shared" ref="AH53:AH61" si="72">J53-($I$10*V53)</f>
        <v>7.9518813773930247E-2</v>
      </c>
      <c r="AI53">
        <f t="shared" ref="AI53:AI61" si="73">K53-($I$10*W53)</f>
        <v>0.83171199817635033</v>
      </c>
    </row>
    <row r="54" spans="1:35">
      <c r="A54">
        <v>53</v>
      </c>
      <c r="B54">
        <v>0.20544991772321386</v>
      </c>
      <c r="C54">
        <v>0.5785998820340359</v>
      </c>
      <c r="D54">
        <v>0.48124250940619362</v>
      </c>
      <c r="E54">
        <v>0.94962280692207779</v>
      </c>
      <c r="F54">
        <v>0.838255019740199</v>
      </c>
      <c r="G54">
        <v>0.63966842236642929</v>
      </c>
      <c r="H54">
        <v>4.9828116909687914E-2</v>
      </c>
      <c r="I54">
        <v>0.52626098055297832</v>
      </c>
      <c r="J54">
        <v>0.21632588927367635</v>
      </c>
      <c r="K54">
        <v>0.91192983735151967</v>
      </c>
      <c r="N54">
        <v>6.5752822518463816E-2</v>
      </c>
      <c r="O54">
        <v>0.84985876698978768</v>
      </c>
      <c r="P54">
        <v>0.54602953269138155</v>
      </c>
      <c r="Q54">
        <v>0.98815933995419858</v>
      </c>
      <c r="R54">
        <v>0.40055566163767775</v>
      </c>
      <c r="S54">
        <v>0.2469462738891739</v>
      </c>
      <c r="T54">
        <v>9.6212001588911633E-2</v>
      </c>
      <c r="U54">
        <v>0.69098568472883848</v>
      </c>
      <c r="V54">
        <v>3.6441760274070756E-2</v>
      </c>
      <c r="W54">
        <v>0.74964600790696334</v>
      </c>
      <c r="Z54">
        <f t="shared" si="64"/>
        <v>0.20538416490069539</v>
      </c>
      <c r="AA54">
        <f t="shared" si="65"/>
        <v>0.57775002326704605</v>
      </c>
      <c r="AB54">
        <f t="shared" si="66"/>
        <v>0.48069647987350222</v>
      </c>
      <c r="AC54">
        <f t="shared" si="67"/>
        <v>0.94863464758212357</v>
      </c>
      <c r="AD54">
        <f t="shared" si="68"/>
        <v>0.83785446407856135</v>
      </c>
      <c r="AE54">
        <f t="shared" si="69"/>
        <v>0.63942147609254008</v>
      </c>
      <c r="AF54">
        <f t="shared" si="70"/>
        <v>4.9731904908098999E-2</v>
      </c>
      <c r="AG54">
        <f t="shared" si="71"/>
        <v>0.52556999486824951</v>
      </c>
      <c r="AH54">
        <f t="shared" si="72"/>
        <v>0.21628944751340229</v>
      </c>
      <c r="AI54">
        <f t="shared" si="73"/>
        <v>0.91118019134361272</v>
      </c>
    </row>
    <row r="55" spans="1:35">
      <c r="A55">
        <v>54</v>
      </c>
      <c r="B55">
        <v>0.27698504317775807</v>
      </c>
      <c r="C55">
        <v>0.98069223932808836</v>
      </c>
      <c r="D55">
        <v>3.5918728495437424E-2</v>
      </c>
      <c r="E55">
        <v>2.8897390462235606E-2</v>
      </c>
      <c r="F55">
        <v>0.94726556420382391</v>
      </c>
      <c r="G55">
        <v>0.96755542092170543</v>
      </c>
      <c r="H55">
        <v>0.6616219998337054</v>
      </c>
      <c r="I55">
        <v>0.31926159488112482</v>
      </c>
      <c r="J55">
        <v>0.38342584571576666</v>
      </c>
      <c r="K55">
        <v>0.55236747892050975</v>
      </c>
      <c r="N55">
        <v>0.6869251312100273</v>
      </c>
      <c r="O55">
        <v>0.1249766844324709</v>
      </c>
      <c r="P55">
        <v>0.33075192057578962</v>
      </c>
      <c r="Q55">
        <v>0.43082387602770211</v>
      </c>
      <c r="R55">
        <v>0.26390626511641102</v>
      </c>
      <c r="S55">
        <v>0.23466652078320749</v>
      </c>
      <c r="T55">
        <v>0.14910037443497459</v>
      </c>
      <c r="U55">
        <v>0.73937668984308735</v>
      </c>
      <c r="V55">
        <v>0.40263023534132802</v>
      </c>
      <c r="W55">
        <v>0.31557770029504084</v>
      </c>
      <c r="Z55">
        <f t="shared" si="64"/>
        <v>0.27629811804654802</v>
      </c>
      <c r="AA55">
        <f t="shared" si="65"/>
        <v>0.9805672626436559</v>
      </c>
      <c r="AB55">
        <f t="shared" si="66"/>
        <v>3.5587976574861638E-2</v>
      </c>
      <c r="AC55">
        <f t="shared" si="67"/>
        <v>2.8466566586207904E-2</v>
      </c>
      <c r="AD55">
        <f t="shared" si="68"/>
        <v>0.9470016579387075</v>
      </c>
      <c r="AE55">
        <f t="shared" si="69"/>
        <v>0.96732075440092224</v>
      </c>
      <c r="AF55">
        <f t="shared" si="70"/>
        <v>0.66147289945927046</v>
      </c>
      <c r="AG55">
        <f t="shared" si="71"/>
        <v>0.31852221819128174</v>
      </c>
      <c r="AH55">
        <f t="shared" si="72"/>
        <v>0.38302321548042534</v>
      </c>
      <c r="AI55">
        <f t="shared" si="73"/>
        <v>0.55205190122021475</v>
      </c>
    </row>
    <row r="56" spans="1:35">
      <c r="A56">
        <v>55</v>
      </c>
      <c r="B56">
        <v>0.49339276486335959</v>
      </c>
      <c r="C56">
        <v>0.84298475491351366</v>
      </c>
      <c r="D56">
        <v>0.38930796264769385</v>
      </c>
      <c r="E56">
        <v>0.66166439004849842</v>
      </c>
      <c r="F56">
        <v>0.29640491829946392</v>
      </c>
      <c r="G56">
        <v>0.90506236145829355</v>
      </c>
      <c r="H56">
        <v>0.79880647315034548</v>
      </c>
      <c r="I56">
        <v>0.84784429447386267</v>
      </c>
      <c r="J56">
        <v>0.84682341333497058</v>
      </c>
      <c r="K56">
        <v>0.89830713576888654</v>
      </c>
      <c r="N56">
        <v>0.73538030194194715</v>
      </c>
      <c r="O56">
        <v>1.8634132769799638E-2</v>
      </c>
      <c r="P56">
        <v>0.70601221430144823</v>
      </c>
      <c r="Q56">
        <v>0.41003149421492902</v>
      </c>
      <c r="R56">
        <v>0.53685189437295833</v>
      </c>
      <c r="S56">
        <v>0.73779448620223098</v>
      </c>
      <c r="T56">
        <v>0.99417509744093735</v>
      </c>
      <c r="U56">
        <v>0.93283423193584047</v>
      </c>
      <c r="V56">
        <v>0.28778699143870612</v>
      </c>
      <c r="W56">
        <v>1.0856843784480263E-2</v>
      </c>
      <c r="Z56">
        <f t="shared" si="64"/>
        <v>0.49265738456141767</v>
      </c>
      <c r="AA56">
        <f t="shared" si="65"/>
        <v>0.84296612078074384</v>
      </c>
      <c r="AB56">
        <f t="shared" si="66"/>
        <v>0.38860195043339241</v>
      </c>
      <c r="AC56">
        <f t="shared" si="67"/>
        <v>0.66125435855428349</v>
      </c>
      <c r="AD56">
        <f t="shared" si="68"/>
        <v>0.29586806640509095</v>
      </c>
      <c r="AE56">
        <f t="shared" si="69"/>
        <v>0.90432456697209129</v>
      </c>
      <c r="AF56">
        <f t="shared" si="70"/>
        <v>0.79781229805290454</v>
      </c>
      <c r="AG56">
        <f t="shared" si="71"/>
        <v>0.84691146024192687</v>
      </c>
      <c r="AH56">
        <f t="shared" si="72"/>
        <v>0.84653562634353186</v>
      </c>
      <c r="AI56">
        <f t="shared" si="73"/>
        <v>0.89829627892510211</v>
      </c>
    </row>
    <row r="57" spans="1:35">
      <c r="A57">
        <v>56</v>
      </c>
      <c r="B57">
        <v>0.58445155886715128</v>
      </c>
      <c r="C57">
        <v>0.56204501056676737</v>
      </c>
      <c r="D57">
        <v>0.91831321763886553</v>
      </c>
      <c r="E57">
        <v>0.44810837249994195</v>
      </c>
      <c r="F57">
        <v>0.35222968704514646</v>
      </c>
      <c r="G57">
        <v>9.5069802169840401E-2</v>
      </c>
      <c r="H57">
        <v>0.53558801283964108</v>
      </c>
      <c r="I57">
        <v>0.47163962581222507</v>
      </c>
      <c r="J57">
        <v>0.76565161061422593</v>
      </c>
      <c r="K57">
        <v>0.38408248668253275</v>
      </c>
      <c r="N57">
        <v>0.49529622853567279</v>
      </c>
      <c r="O57">
        <v>0.79407314409729612</v>
      </c>
      <c r="P57">
        <v>0.31317760297941444</v>
      </c>
      <c r="Q57">
        <v>0.87591042873954095</v>
      </c>
      <c r="R57">
        <v>0.8810015374403295</v>
      </c>
      <c r="S57">
        <v>0.34153360360445717</v>
      </c>
      <c r="T57">
        <v>0.1063931968597025</v>
      </c>
      <c r="U57">
        <v>0.84939220715325292</v>
      </c>
      <c r="V57">
        <v>0.54207902327939661</v>
      </c>
      <c r="W57">
        <v>0.58081008548103075</v>
      </c>
      <c r="Z57">
        <f t="shared" si="64"/>
        <v>0.58395626263861555</v>
      </c>
      <c r="AA57">
        <f t="shared" si="65"/>
        <v>0.56125093742267007</v>
      </c>
      <c r="AB57">
        <f t="shared" si="66"/>
        <v>0.91800004003588609</v>
      </c>
      <c r="AC57">
        <f t="shared" si="67"/>
        <v>0.44723246207120243</v>
      </c>
      <c r="AD57">
        <f t="shared" si="68"/>
        <v>0.35134868550770615</v>
      </c>
      <c r="AE57">
        <f t="shared" si="69"/>
        <v>9.4728268566235937E-2</v>
      </c>
      <c r="AF57">
        <f t="shared" si="70"/>
        <v>0.5354816196427814</v>
      </c>
      <c r="AG57">
        <f t="shared" si="71"/>
        <v>0.47079023360507183</v>
      </c>
      <c r="AH57">
        <f t="shared" si="72"/>
        <v>0.76510953159094652</v>
      </c>
      <c r="AI57">
        <f t="shared" si="73"/>
        <v>0.3835016765970517</v>
      </c>
    </row>
    <row r="58" spans="1:35">
      <c r="A58">
        <v>57</v>
      </c>
      <c r="B58">
        <v>2.4574650748654614E-2</v>
      </c>
      <c r="C58">
        <v>0.75153712225129521</v>
      </c>
      <c r="D58">
        <v>0.10657928293794949</v>
      </c>
      <c r="E58">
        <v>0.45109575170941452</v>
      </c>
      <c r="F58">
        <v>0.28347304169185694</v>
      </c>
      <c r="G58">
        <v>0.51653787876912682</v>
      </c>
      <c r="H58">
        <v>0.25096598745755117</v>
      </c>
      <c r="I58">
        <v>0.21765632819622915</v>
      </c>
      <c r="J58">
        <v>0.18729908954158336</v>
      </c>
      <c r="K58">
        <v>0.8030999860316419</v>
      </c>
      <c r="N58">
        <v>0.80963121262735616</v>
      </c>
      <c r="O58">
        <v>0.45979554330657191</v>
      </c>
      <c r="P58">
        <v>0.95117423186049344</v>
      </c>
      <c r="Q58">
        <v>0.57830194909236532</v>
      </c>
      <c r="R58">
        <v>0.73624772693113449</v>
      </c>
      <c r="S58">
        <v>9.7330046763502764E-2</v>
      </c>
      <c r="T58">
        <v>0.31820563899510557</v>
      </c>
      <c r="U58">
        <v>0.39342647198948111</v>
      </c>
      <c r="V58">
        <v>0.97288217838614921</v>
      </c>
      <c r="W58">
        <v>0.42844482410302565</v>
      </c>
      <c r="Z58">
        <f t="shared" si="64"/>
        <v>2.3765019536027259E-2</v>
      </c>
      <c r="AA58">
        <f t="shared" si="65"/>
        <v>0.75107732670798866</v>
      </c>
      <c r="AB58">
        <f t="shared" si="66"/>
        <v>0.10562810870608901</v>
      </c>
      <c r="AC58">
        <f t="shared" si="67"/>
        <v>0.45051744976032215</v>
      </c>
      <c r="AD58">
        <f t="shared" si="68"/>
        <v>0.28273679396492579</v>
      </c>
      <c r="AE58">
        <f t="shared" si="69"/>
        <v>0.51644054872236334</v>
      </c>
      <c r="AF58">
        <f t="shared" si="70"/>
        <v>0.25064778181855607</v>
      </c>
      <c r="AG58">
        <f t="shared" si="71"/>
        <v>0.21726290172423968</v>
      </c>
      <c r="AH58">
        <f t="shared" si="72"/>
        <v>0.18632620736319722</v>
      </c>
      <c r="AI58">
        <f t="shared" si="73"/>
        <v>0.80267154120753892</v>
      </c>
    </row>
    <row r="59" spans="1:35">
      <c r="A59">
        <v>58</v>
      </c>
      <c r="B59">
        <v>0.41615076950639196</v>
      </c>
      <c r="C59">
        <v>0.79737350666172357</v>
      </c>
      <c r="D59">
        <v>0.83150572025200686</v>
      </c>
      <c r="E59">
        <v>0.86197462624826482</v>
      </c>
      <c r="F59">
        <v>0.19779740980622229</v>
      </c>
      <c r="G59">
        <v>0.4178660765967166</v>
      </c>
      <c r="H59">
        <v>0.17609738945268072</v>
      </c>
      <c r="I59">
        <v>0.20932009550504205</v>
      </c>
      <c r="J59">
        <v>0.42853379028440752</v>
      </c>
      <c r="K59">
        <v>0.39000124500429556</v>
      </c>
      <c r="N59">
        <v>0.49927361912349255</v>
      </c>
      <c r="O59">
        <v>0.17260508604581304</v>
      </c>
      <c r="P59">
        <v>0.1801194412126359</v>
      </c>
      <c r="Q59">
        <v>0.80654052231628803</v>
      </c>
      <c r="R59">
        <v>0.10207381539624372</v>
      </c>
      <c r="S59">
        <v>0.96713014505571082</v>
      </c>
      <c r="T59">
        <v>0.21677256883486695</v>
      </c>
      <c r="U59">
        <v>0.51221380316330234</v>
      </c>
      <c r="V59">
        <v>0.35325958209774821</v>
      </c>
      <c r="W59">
        <v>0.7746830104259308</v>
      </c>
      <c r="Z59">
        <f t="shared" si="64"/>
        <v>0.41565149588726846</v>
      </c>
      <c r="AA59">
        <f t="shared" si="65"/>
        <v>0.7972009015756778</v>
      </c>
      <c r="AB59">
        <f t="shared" si="66"/>
        <v>0.83132560081079421</v>
      </c>
      <c r="AC59">
        <f t="shared" si="67"/>
        <v>0.8611680857259485</v>
      </c>
      <c r="AD59">
        <f t="shared" si="68"/>
        <v>0.19769533599082606</v>
      </c>
      <c r="AE59">
        <f t="shared" si="69"/>
        <v>0.41689894645166087</v>
      </c>
      <c r="AF59">
        <f t="shared" si="70"/>
        <v>0.17588061688384585</v>
      </c>
      <c r="AG59">
        <f t="shared" si="71"/>
        <v>0.20880788170187875</v>
      </c>
      <c r="AH59">
        <f t="shared" si="72"/>
        <v>0.42818053070230977</v>
      </c>
      <c r="AI59">
        <f t="shared" si="73"/>
        <v>0.38922656199386962</v>
      </c>
    </row>
    <row r="60" spans="1:35">
      <c r="A60">
        <v>59</v>
      </c>
      <c r="B60">
        <v>0.35410526197576564</v>
      </c>
      <c r="C60">
        <v>0.61914122589401988</v>
      </c>
      <c r="D60">
        <v>0.79714616693881624</v>
      </c>
      <c r="E60">
        <v>0.26280074522421382</v>
      </c>
      <c r="F60">
        <v>0.54905030078837003</v>
      </c>
      <c r="G60">
        <v>8.8506209962927684E-2</v>
      </c>
      <c r="H60">
        <v>0.46964341589710856</v>
      </c>
      <c r="I60">
        <v>0.62397140324679001</v>
      </c>
      <c r="J60">
        <v>0.87028464208788092</v>
      </c>
      <c r="K60">
        <v>0.30175467585363602</v>
      </c>
      <c r="N60">
        <v>0.14491096779538459</v>
      </c>
      <c r="O60">
        <v>0.95889795890353202</v>
      </c>
      <c r="P60">
        <v>0.41254781904153148</v>
      </c>
      <c r="Q60">
        <v>0.28412971645500651</v>
      </c>
      <c r="R60">
        <v>0.5074868115383806</v>
      </c>
      <c r="S60">
        <v>0.15500687686292913</v>
      </c>
      <c r="T60">
        <v>0.90010730701849884</v>
      </c>
      <c r="U60">
        <v>0.90161185707388647</v>
      </c>
      <c r="V60">
        <v>0.57249289379398505</v>
      </c>
      <c r="W60">
        <v>0.43739979779032989</v>
      </c>
      <c r="Z60">
        <f t="shared" si="64"/>
        <v>0.35396035100797024</v>
      </c>
      <c r="AA60">
        <f t="shared" si="65"/>
        <v>0.61818232793511629</v>
      </c>
      <c r="AB60">
        <f t="shared" si="66"/>
        <v>0.79673361911977469</v>
      </c>
      <c r="AC60">
        <f t="shared" si="67"/>
        <v>0.26251661550775879</v>
      </c>
      <c r="AD60">
        <f t="shared" si="68"/>
        <v>0.54854281397683169</v>
      </c>
      <c r="AE60">
        <f t="shared" si="69"/>
        <v>8.8351203086064756E-2</v>
      </c>
      <c r="AF60">
        <f t="shared" si="70"/>
        <v>0.46874330859009006</v>
      </c>
      <c r="AG60">
        <f t="shared" si="71"/>
        <v>0.62306979138971608</v>
      </c>
      <c r="AH60">
        <f t="shared" si="72"/>
        <v>0.8697121491940869</v>
      </c>
      <c r="AI60">
        <f t="shared" si="73"/>
        <v>0.30131727605584568</v>
      </c>
    </row>
    <row r="61" spans="1:35">
      <c r="A61">
        <v>60</v>
      </c>
      <c r="B61">
        <v>0.33051925496312839</v>
      </c>
      <c r="C61">
        <v>0.69336103701300456</v>
      </c>
      <c r="D61">
        <v>0.2199536316361077</v>
      </c>
      <c r="E61">
        <v>8.0590262412049363E-2</v>
      </c>
      <c r="F61">
        <v>0.78528818953139856</v>
      </c>
      <c r="G61">
        <v>0.48816669585740979</v>
      </c>
      <c r="H61">
        <v>0.20411088978246661</v>
      </c>
      <c r="I61">
        <v>0.8774578880564583</v>
      </c>
      <c r="J61">
        <v>0.75982087483603911</v>
      </c>
      <c r="K61">
        <v>0.8605360309737744</v>
      </c>
      <c r="N61">
        <v>0.30193999171152264</v>
      </c>
      <c r="O61">
        <v>0.32852519866332042</v>
      </c>
      <c r="P61">
        <v>0.38590197756722322</v>
      </c>
      <c r="Q61">
        <v>0.19941179939494447</v>
      </c>
      <c r="R61">
        <v>0.74020421186488772</v>
      </c>
      <c r="S61">
        <v>0.61940176666944424</v>
      </c>
      <c r="T61">
        <v>0.59952458684723631</v>
      </c>
      <c r="U61">
        <v>6.7780663719158696E-2</v>
      </c>
      <c r="V61">
        <v>0.23783030717706755</v>
      </c>
      <c r="W61">
        <v>0.13892372058594038</v>
      </c>
      <c r="Z61">
        <f t="shared" si="64"/>
        <v>0.33021731497141688</v>
      </c>
      <c r="AA61">
        <f t="shared" si="65"/>
        <v>0.69303251181434122</v>
      </c>
      <c r="AB61">
        <f t="shared" si="66"/>
        <v>0.21956772965854049</v>
      </c>
      <c r="AC61">
        <f t="shared" si="67"/>
        <v>8.0390850612654413E-2</v>
      </c>
      <c r="AD61">
        <f t="shared" si="68"/>
        <v>0.78454798531953363</v>
      </c>
      <c r="AE61">
        <f t="shared" si="69"/>
        <v>0.48754729409074032</v>
      </c>
      <c r="AF61">
        <f t="shared" si="70"/>
        <v>0.20351136519561938</v>
      </c>
      <c r="AG61">
        <f t="shared" si="71"/>
        <v>0.87739010739273915</v>
      </c>
      <c r="AH61">
        <f t="shared" si="72"/>
        <v>0.75958304452886205</v>
      </c>
      <c r="AI61">
        <f t="shared" si="73"/>
        <v>0.86039710725318841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1"/>
  <sheetViews>
    <sheetView workbookViewId="0">
      <selection activeCell="L18" sqref="L18"/>
    </sheetView>
  </sheetViews>
  <sheetFormatPr defaultRowHeight="15"/>
  <cols>
    <col min="2" max="2" width="13" customWidth="1"/>
    <col min="11" max="11" width="11.140625" customWidth="1"/>
    <col min="23" max="23" width="13.85546875" customWidth="1"/>
    <col min="35" max="35" width="12.42578125" customWidth="1"/>
  </cols>
  <sheetData>
    <row r="1" spans="1:5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</row>
    <row r="2" spans="1:59">
      <c r="A2">
        <v>1</v>
      </c>
      <c r="B2" t="s">
        <v>10</v>
      </c>
    </row>
    <row r="3" spans="1:59">
      <c r="A3">
        <v>2</v>
      </c>
      <c r="B3" t="s">
        <v>11</v>
      </c>
    </row>
    <row r="4" spans="1:59">
      <c r="A4">
        <v>3</v>
      </c>
      <c r="B4" t="s">
        <v>12</v>
      </c>
    </row>
    <row r="5" spans="1:59">
      <c r="A5">
        <v>4</v>
      </c>
    </row>
    <row r="6" spans="1:59">
      <c r="A6">
        <v>5</v>
      </c>
      <c r="B6" t="s">
        <v>13</v>
      </c>
    </row>
    <row r="7" spans="1:59">
      <c r="A7">
        <v>6</v>
      </c>
      <c r="B7" t="s">
        <v>14</v>
      </c>
    </row>
    <row r="8" spans="1:59">
      <c r="A8">
        <v>7</v>
      </c>
      <c r="B8" t="s">
        <v>15</v>
      </c>
    </row>
    <row r="9" spans="1:59">
      <c r="A9">
        <v>8</v>
      </c>
    </row>
    <row r="10" spans="1:59">
      <c r="A10">
        <v>9</v>
      </c>
      <c r="B10" t="s">
        <v>17</v>
      </c>
      <c r="I10">
        <v>1E-3</v>
      </c>
      <c r="J10">
        <v>0.9</v>
      </c>
      <c r="N10" t="s">
        <v>23</v>
      </c>
      <c r="Z10" t="s">
        <v>28</v>
      </c>
      <c r="AL10" t="s">
        <v>28</v>
      </c>
    </row>
    <row r="11" spans="1:59">
      <c r="A11">
        <v>10</v>
      </c>
    </row>
    <row r="12" spans="1:59">
      <c r="A12">
        <v>11</v>
      </c>
      <c r="B12">
        <v>0.11584484009574769</v>
      </c>
      <c r="C12">
        <v>9.4064306564424216E-2</v>
      </c>
      <c r="D12">
        <v>0.91367903683044815</v>
      </c>
      <c r="E12">
        <v>0.72001318579173379</v>
      </c>
      <c r="F12">
        <v>2.932665619294017E-2</v>
      </c>
      <c r="G12">
        <v>0.10331319800031791</v>
      </c>
      <c r="H12">
        <v>0.67641134806274938</v>
      </c>
      <c r="I12">
        <v>0.51823218877955068</v>
      </c>
      <c r="J12">
        <v>0.65036934595819229</v>
      </c>
      <c r="K12">
        <v>0.23222608160413727</v>
      </c>
      <c r="N12">
        <v>0.8966552120487179</v>
      </c>
      <c r="O12">
        <v>0.83316880181345221</v>
      </c>
      <c r="P12">
        <v>0.93322780700352514</v>
      </c>
      <c r="Q12">
        <v>0.27519347766879676</v>
      </c>
      <c r="R12">
        <v>7.8689181395262375E-2</v>
      </c>
      <c r="S12">
        <v>0.90786305231359155</v>
      </c>
      <c r="T12">
        <v>0.93609602376109902</v>
      </c>
      <c r="U12">
        <v>0.18763236438660602</v>
      </c>
      <c r="V12">
        <v>0.48195724664745487</v>
      </c>
      <c r="W12">
        <v>0.18293389667137294</v>
      </c>
      <c r="Z12">
        <v>0.11494818488369897</v>
      </c>
      <c r="AA12">
        <v>9.3231137762610758E-2</v>
      </c>
      <c r="AB12">
        <v>0.9127458090234446</v>
      </c>
      <c r="AC12">
        <v>0.71973799231406499</v>
      </c>
      <c r="AD12">
        <v>2.9247967011544907E-2</v>
      </c>
      <c r="AE12">
        <v>0.10240533494800431</v>
      </c>
      <c r="AF12">
        <v>0.67547525203898828</v>
      </c>
      <c r="AG12">
        <v>0.51804455641516411</v>
      </c>
      <c r="AH12">
        <v>0.64988738871154483</v>
      </c>
      <c r="AI12">
        <v>0.2320431477074659</v>
      </c>
      <c r="AL12">
        <f>($J$10*Z12)+((1-$J$10)*N12)</f>
        <v>0.19311888760020085</v>
      </c>
      <c r="AM12">
        <f t="shared" ref="AM12:AU12" si="0">($J$10*AA12)+((1-$J$10)*O12)</f>
        <v>0.16722490416769487</v>
      </c>
      <c r="AN12">
        <f t="shared" si="0"/>
        <v>0.91479400882145268</v>
      </c>
      <c r="AO12">
        <f t="shared" si="0"/>
        <v>0.67528354084953823</v>
      </c>
      <c r="AP12">
        <f t="shared" si="0"/>
        <v>3.4192088449916655E-2</v>
      </c>
      <c r="AQ12">
        <f t="shared" si="0"/>
        <v>0.18295110668456302</v>
      </c>
      <c r="AR12">
        <f t="shared" si="0"/>
        <v>0.70153732921119927</v>
      </c>
      <c r="AS12">
        <f t="shared" si="0"/>
        <v>0.48500333721230826</v>
      </c>
      <c r="AT12">
        <f t="shared" si="0"/>
        <v>0.63309437450513584</v>
      </c>
      <c r="AU12">
        <f t="shared" si="0"/>
        <v>0.2271322226038566</v>
      </c>
      <c r="AX12">
        <f>B12-($I$10*AL12)</f>
        <v>0.11565172120814748</v>
      </c>
      <c r="AY12">
        <f t="shared" ref="AY12:BG12" si="1">C12-($I$10*AM12)</f>
        <v>9.3897081660256523E-2</v>
      </c>
      <c r="AZ12">
        <f t="shared" si="1"/>
        <v>0.91276424282162671</v>
      </c>
      <c r="BA12">
        <f t="shared" si="1"/>
        <v>0.71933790225088423</v>
      </c>
      <c r="BB12">
        <f t="shared" si="1"/>
        <v>2.9292464104490254E-2</v>
      </c>
      <c r="BC12">
        <f t="shared" si="1"/>
        <v>0.10313024689363334</v>
      </c>
      <c r="BD12">
        <f t="shared" si="1"/>
        <v>0.6757098107335382</v>
      </c>
      <c r="BE12">
        <f t="shared" si="1"/>
        <v>0.51774718544233833</v>
      </c>
      <c r="BF12">
        <f t="shared" si="1"/>
        <v>0.6497362515836872</v>
      </c>
      <c r="BG12">
        <f t="shared" si="1"/>
        <v>0.23199894938153343</v>
      </c>
    </row>
    <row r="13" spans="1:59">
      <c r="A13">
        <v>12</v>
      </c>
    </row>
    <row r="14" spans="1:59">
      <c r="A14">
        <v>13</v>
      </c>
      <c r="B14" t="s">
        <v>20</v>
      </c>
      <c r="N14" t="s">
        <v>24</v>
      </c>
      <c r="Z14" t="s">
        <v>29</v>
      </c>
      <c r="AL14" t="s">
        <v>29</v>
      </c>
    </row>
    <row r="15" spans="1:59">
      <c r="A15">
        <v>14</v>
      </c>
    </row>
    <row r="16" spans="1:59">
      <c r="A16">
        <v>15</v>
      </c>
      <c r="B16">
        <v>0.62665985367345312</v>
      </c>
      <c r="C16">
        <v>0.24255717332336246</v>
      </c>
      <c r="D16">
        <v>5.5809927973204276E-2</v>
      </c>
      <c r="E16">
        <v>0.99162409636808224</v>
      </c>
      <c r="F16">
        <v>0.63002031053193797</v>
      </c>
      <c r="G16">
        <v>0.94458515730727588</v>
      </c>
      <c r="H16">
        <v>0.2369709894557257</v>
      </c>
      <c r="I16">
        <v>0.67320939374168276</v>
      </c>
      <c r="J16">
        <v>0.96735870459887785</v>
      </c>
      <c r="K16">
        <v>0.99765136219073813</v>
      </c>
      <c r="N16">
        <v>9.4306640192750812E-2</v>
      </c>
      <c r="O16">
        <v>0.18986850562781066</v>
      </c>
      <c r="P16">
        <v>0.6308984345869908</v>
      </c>
      <c r="Q16">
        <v>0.34825879894775236</v>
      </c>
      <c r="R16">
        <v>0.24834209988653422</v>
      </c>
      <c r="S16">
        <v>0.86930913812117883</v>
      </c>
      <c r="T16">
        <v>0.30176474408191023</v>
      </c>
      <c r="U16">
        <v>0.19416082399006407</v>
      </c>
      <c r="V16">
        <v>0.68051654423188723</v>
      </c>
      <c r="W16">
        <v>0.31527680635403676</v>
      </c>
      <c r="Z16">
        <v>0.62656554703326039</v>
      </c>
      <c r="AA16">
        <v>0.24236730481773466</v>
      </c>
      <c r="AB16">
        <v>5.5179029538617287E-2</v>
      </c>
      <c r="AC16">
        <v>0.99127583756913451</v>
      </c>
      <c r="AD16">
        <v>0.62977196843205141</v>
      </c>
      <c r="AE16">
        <v>0.94371584816915466</v>
      </c>
      <c r="AF16">
        <v>0.23666922471164378</v>
      </c>
      <c r="AG16">
        <v>0.67301523291769272</v>
      </c>
      <c r="AH16">
        <v>0.966678188054646</v>
      </c>
      <c r="AI16">
        <v>0.99733608538438412</v>
      </c>
      <c r="AL16">
        <f>($J$10*Z16)+((1-$J$10)*N16)</f>
        <v>0.57333965634920947</v>
      </c>
      <c r="AM16">
        <f t="shared" ref="AM16:AU16" si="2">($J$10*AA16)+((1-$J$10)*O16)</f>
        <v>0.23711742489874227</v>
      </c>
      <c r="AN16">
        <f t="shared" si="2"/>
        <v>0.11275097004345463</v>
      </c>
      <c r="AO16">
        <f t="shared" si="2"/>
        <v>0.92697413370699633</v>
      </c>
      <c r="AP16">
        <f t="shared" si="2"/>
        <v>0.59162898157749966</v>
      </c>
      <c r="AQ16">
        <f t="shared" si="2"/>
        <v>0.93627517716435704</v>
      </c>
      <c r="AR16">
        <f t="shared" si="2"/>
        <v>0.24317877664867044</v>
      </c>
      <c r="AS16">
        <f t="shared" si="2"/>
        <v>0.6251297920249298</v>
      </c>
      <c r="AT16">
        <f t="shared" si="2"/>
        <v>0.93806202367237013</v>
      </c>
      <c r="AU16">
        <f t="shared" si="2"/>
        <v>0.92913015748134942</v>
      </c>
      <c r="AX16">
        <f>B16-($I$10*AL16)</f>
        <v>0.62608651401710391</v>
      </c>
      <c r="AY16">
        <f t="shared" ref="AY16:BG16" si="3">C16-($I$10*AM16)</f>
        <v>0.24232005589846373</v>
      </c>
      <c r="AZ16">
        <f t="shared" si="3"/>
        <v>5.5697177003160819E-2</v>
      </c>
      <c r="BA16">
        <f t="shared" si="3"/>
        <v>0.99069712223437523</v>
      </c>
      <c r="BB16">
        <f t="shared" si="3"/>
        <v>0.62942868155036047</v>
      </c>
      <c r="BC16">
        <f t="shared" si="3"/>
        <v>0.94364888213011155</v>
      </c>
      <c r="BD16">
        <f t="shared" si="3"/>
        <v>0.23672781067907703</v>
      </c>
      <c r="BE16">
        <f t="shared" si="3"/>
        <v>0.67258426394965787</v>
      </c>
      <c r="BF16">
        <f t="shared" si="3"/>
        <v>0.96642064257520544</v>
      </c>
      <c r="BG16">
        <f t="shared" si="3"/>
        <v>0.99672223203325683</v>
      </c>
    </row>
    <row r="17" spans="1:59">
      <c r="A17">
        <v>16</v>
      </c>
      <c r="B17">
        <v>0.14071202734164068</v>
      </c>
      <c r="C17">
        <v>0.91180559345780265</v>
      </c>
      <c r="D17">
        <v>0.55247830330405678</v>
      </c>
      <c r="E17">
        <v>0.9670324734001321</v>
      </c>
      <c r="F17">
        <v>0.29036226260393594</v>
      </c>
      <c r="G17">
        <v>0.50659744552260921</v>
      </c>
      <c r="H17">
        <v>0.55626935601232352</v>
      </c>
      <c r="I17">
        <v>0.21117073588954605</v>
      </c>
      <c r="J17">
        <v>0.26763105638336526</v>
      </c>
      <c r="K17">
        <v>0.58921387553817084</v>
      </c>
      <c r="N17">
        <v>0.53339058181457499</v>
      </c>
      <c r="O17">
        <v>0.27460064491662184</v>
      </c>
      <c r="P17">
        <v>0.34473109208174701</v>
      </c>
      <c r="Q17">
        <v>0.76866912737014115</v>
      </c>
      <c r="R17">
        <v>0.91801454377202196</v>
      </c>
      <c r="S17">
        <v>0.11758439268243759</v>
      </c>
      <c r="T17">
        <v>0.96339168969396138</v>
      </c>
      <c r="U17">
        <v>0.85913831303418986</v>
      </c>
      <c r="V17">
        <v>0.27985410928984966</v>
      </c>
      <c r="W17">
        <v>0.91297313364947641</v>
      </c>
      <c r="Z17">
        <v>0.14017863675982611</v>
      </c>
      <c r="AA17">
        <v>0.91153099281288608</v>
      </c>
      <c r="AB17">
        <v>0.55213357221197501</v>
      </c>
      <c r="AC17">
        <v>0.96626380427276193</v>
      </c>
      <c r="AD17">
        <v>0.28944424806016394</v>
      </c>
      <c r="AE17">
        <v>0.50647986112992682</v>
      </c>
      <c r="AF17">
        <v>0.55530596432262957</v>
      </c>
      <c r="AG17">
        <v>0.21031159757651186</v>
      </c>
      <c r="AH17">
        <v>0.26735120227407544</v>
      </c>
      <c r="AI17">
        <v>0.58830090240452138</v>
      </c>
      <c r="AL17">
        <f t="shared" ref="AL17:AL25" si="4">($J$10*Z17)+((1-$J$10)*N17)</f>
        <v>0.179499831265301</v>
      </c>
      <c r="AM17">
        <f t="shared" ref="AM17:AM25" si="5">($J$10*AA17)+((1-$J$10)*O17)</f>
        <v>0.84783795802325967</v>
      </c>
      <c r="AN17">
        <f t="shared" ref="AN17:AN25" si="6">($J$10*AB17)+((1-$J$10)*P17)</f>
        <v>0.53139332419895224</v>
      </c>
      <c r="AO17">
        <f t="shared" ref="AO17:AO25" si="7">($J$10*AC17)+((1-$J$10)*Q17)</f>
        <v>0.94650433658249977</v>
      </c>
      <c r="AP17">
        <f t="shared" ref="AP17:AP25" si="8">($J$10*AD17)+((1-$J$10)*R17)</f>
        <v>0.35230127763134972</v>
      </c>
      <c r="AQ17">
        <f t="shared" ref="AQ17:AQ25" si="9">($J$10*AE17)+((1-$J$10)*S17)</f>
        <v>0.46759031428517794</v>
      </c>
      <c r="AR17">
        <f t="shared" ref="AR17:AR25" si="10">($J$10*AF17)+((1-$J$10)*T17)</f>
        <v>0.59611453685976279</v>
      </c>
      <c r="AS17">
        <f t="shared" ref="AS17:AS25" si="11">($J$10*AG17)+((1-$J$10)*U17)</f>
        <v>0.27519426912227962</v>
      </c>
      <c r="AT17">
        <f t="shared" ref="AT17:AT25" si="12">($J$10*AH17)+((1-$J$10)*V17)</f>
        <v>0.26860149297565283</v>
      </c>
      <c r="AU17">
        <f t="shared" ref="AU17:AU25" si="13">($J$10*AI17)+((1-$J$10)*W17)</f>
        <v>0.62076812552901683</v>
      </c>
      <c r="AX17">
        <f t="shared" ref="AX17:AX25" si="14">B17-($I$10*AL17)</f>
        <v>0.14053252751037537</v>
      </c>
      <c r="AY17">
        <f t="shared" ref="AY17:AY25" si="15">C17-($I$10*AM17)</f>
        <v>0.91095775549977942</v>
      </c>
      <c r="AZ17">
        <f t="shared" ref="AZ17:AZ25" si="16">D17-($I$10*AN17)</f>
        <v>0.55194690997985785</v>
      </c>
      <c r="BA17">
        <f t="shared" ref="BA17:BA25" si="17">E17-($I$10*AO17)</f>
        <v>0.9660859690635496</v>
      </c>
      <c r="BB17">
        <f t="shared" ref="BB17:BB25" si="18">F17-($I$10*AP17)</f>
        <v>0.29000996132630458</v>
      </c>
      <c r="BC17">
        <f t="shared" ref="BC17:BC25" si="19">G17-($I$10*AQ17)</f>
        <v>0.50612985520832399</v>
      </c>
      <c r="BD17">
        <f t="shared" ref="BD17:BD25" si="20">H17-($I$10*AR17)</f>
        <v>0.55567324147546371</v>
      </c>
      <c r="BE17">
        <f t="shared" ref="BE17:BE25" si="21">I17-($I$10*AS17)</f>
        <v>0.21089554162042376</v>
      </c>
      <c r="BF17">
        <f t="shared" ref="BF17:BF25" si="22">J17-($I$10*AT17)</f>
        <v>0.26736245489038962</v>
      </c>
      <c r="BG17">
        <f t="shared" ref="BG17:BG25" si="23">K17-($I$10*AU17)</f>
        <v>0.58859310741264181</v>
      </c>
    </row>
    <row r="18" spans="1:59">
      <c r="A18">
        <v>17</v>
      </c>
      <c r="B18">
        <v>0.45591867936842245</v>
      </c>
      <c r="C18">
        <v>0.61871662447306841</v>
      </c>
      <c r="D18">
        <v>2.772920492413089E-2</v>
      </c>
      <c r="E18">
        <v>0.88278677484681412</v>
      </c>
      <c r="F18">
        <v>0.77745271800299598</v>
      </c>
      <c r="G18">
        <v>0.45423389370183598</v>
      </c>
      <c r="H18">
        <v>0.99209653714624779</v>
      </c>
      <c r="I18">
        <v>0.69472955928061264</v>
      </c>
      <c r="J18">
        <v>0.89235140637041011</v>
      </c>
      <c r="K18">
        <v>0.72170079314668167</v>
      </c>
      <c r="N18">
        <v>6.5752822518463816E-2</v>
      </c>
      <c r="O18">
        <v>0.84985876698978768</v>
      </c>
      <c r="P18">
        <v>0.54602953269138155</v>
      </c>
      <c r="Q18">
        <v>0.98815933995419858</v>
      </c>
      <c r="R18">
        <v>0.40055566163767775</v>
      </c>
      <c r="S18">
        <v>0.2469462738891739</v>
      </c>
      <c r="T18">
        <v>9.6212001588911633E-2</v>
      </c>
      <c r="U18">
        <v>0.69098568472883848</v>
      </c>
      <c r="V18">
        <v>3.6441760274070756E-2</v>
      </c>
      <c r="W18">
        <v>0.74964600790696334</v>
      </c>
      <c r="Z18">
        <v>0.45585292654590398</v>
      </c>
      <c r="AA18">
        <v>0.61786676570607857</v>
      </c>
      <c r="AB18">
        <v>2.718317539143951E-2</v>
      </c>
      <c r="AC18">
        <v>0.8817986155068599</v>
      </c>
      <c r="AD18">
        <v>0.77705216234135832</v>
      </c>
      <c r="AE18">
        <v>0.45398694742794682</v>
      </c>
      <c r="AF18">
        <v>0.99200032514465886</v>
      </c>
      <c r="AG18">
        <v>0.69403857359588383</v>
      </c>
      <c r="AH18">
        <v>0.89231496461013604</v>
      </c>
      <c r="AI18">
        <v>0.72095114713877473</v>
      </c>
      <c r="AL18">
        <f t="shared" si="4"/>
        <v>0.41684291614315999</v>
      </c>
      <c r="AM18">
        <f t="shared" si="5"/>
        <v>0.64106596583444941</v>
      </c>
      <c r="AN18">
        <f t="shared" si="6"/>
        <v>7.9067811121433712E-2</v>
      </c>
      <c r="AO18">
        <f t="shared" si="7"/>
        <v>0.89243468795159375</v>
      </c>
      <c r="AP18">
        <f t="shared" si="8"/>
        <v>0.73940251227099019</v>
      </c>
      <c r="AQ18">
        <f t="shared" si="9"/>
        <v>0.43328288007406951</v>
      </c>
      <c r="AR18">
        <f t="shared" si="10"/>
        <v>0.90242149278908412</v>
      </c>
      <c r="AS18">
        <f t="shared" si="11"/>
        <v>0.69373328470917939</v>
      </c>
      <c r="AT18">
        <f t="shared" si="12"/>
        <v>0.80672764417652953</v>
      </c>
      <c r="AU18">
        <f t="shared" si="13"/>
        <v>0.72382063321559365</v>
      </c>
      <c r="AX18">
        <f t="shared" si="14"/>
        <v>0.45550183645227932</v>
      </c>
      <c r="AY18">
        <f t="shared" si="15"/>
        <v>0.61807555850723395</v>
      </c>
      <c r="AZ18">
        <f t="shared" si="16"/>
        <v>2.7650137113009458E-2</v>
      </c>
      <c r="BA18">
        <f t="shared" si="17"/>
        <v>0.88189434015886248</v>
      </c>
      <c r="BB18">
        <f t="shared" si="18"/>
        <v>0.77671331549072498</v>
      </c>
      <c r="BC18">
        <f t="shared" si="19"/>
        <v>0.45380061082176193</v>
      </c>
      <c r="BD18">
        <f t="shared" si="20"/>
        <v>0.99119411565345872</v>
      </c>
      <c r="BE18">
        <f t="shared" si="21"/>
        <v>0.69403582599590341</v>
      </c>
      <c r="BF18">
        <f t="shared" si="22"/>
        <v>0.89154467872623355</v>
      </c>
      <c r="BG18">
        <f t="shared" si="23"/>
        <v>0.72097697251346604</v>
      </c>
    </row>
    <row r="19" spans="1:59">
      <c r="A19">
        <v>18</v>
      </c>
      <c r="B19">
        <v>0.15779118469849296</v>
      </c>
      <c r="C19">
        <v>0.12337848413310737</v>
      </c>
      <c r="D19">
        <v>1.0863751811860833E-2</v>
      </c>
      <c r="E19">
        <v>0.9227750499743701</v>
      </c>
      <c r="F19">
        <v>0.66134061780422626</v>
      </c>
      <c r="G19">
        <v>0.75263151438717757</v>
      </c>
      <c r="H19">
        <v>0.33655132275283162</v>
      </c>
      <c r="I19">
        <v>0.96403461438027449</v>
      </c>
      <c r="J19">
        <v>0.12835680628495716</v>
      </c>
      <c r="K19">
        <v>0.12054622451284835</v>
      </c>
      <c r="N19">
        <v>0.6869251312100273</v>
      </c>
      <c r="O19">
        <v>0.1249766844324709</v>
      </c>
      <c r="P19">
        <v>0.33075192057578962</v>
      </c>
      <c r="Q19">
        <v>0.43082387602770211</v>
      </c>
      <c r="R19">
        <v>0.26390626511641102</v>
      </c>
      <c r="S19">
        <v>0.23466652078320749</v>
      </c>
      <c r="T19">
        <v>0.14910037443497459</v>
      </c>
      <c r="U19">
        <v>0.73937668984308735</v>
      </c>
      <c r="V19">
        <v>0.40263023534132802</v>
      </c>
      <c r="W19">
        <v>0.31557770029504084</v>
      </c>
      <c r="Z19">
        <v>0.15710425956728294</v>
      </c>
      <c r="AA19">
        <v>0.1232535074486749</v>
      </c>
      <c r="AB19">
        <v>1.0532999891285044E-2</v>
      </c>
      <c r="AC19">
        <v>0.92234422609834243</v>
      </c>
      <c r="AD19">
        <v>0.66107671153910985</v>
      </c>
      <c r="AE19">
        <v>0.75239684786639438</v>
      </c>
      <c r="AF19">
        <v>0.33640222237839662</v>
      </c>
      <c r="AG19">
        <v>0.96329523769043135</v>
      </c>
      <c r="AH19">
        <v>0.12795417604961584</v>
      </c>
      <c r="AI19">
        <v>0.12023064681255331</v>
      </c>
      <c r="AL19">
        <f t="shared" si="4"/>
        <v>0.21008634673155738</v>
      </c>
      <c r="AM19">
        <f t="shared" si="5"/>
        <v>0.1234258251470545</v>
      </c>
      <c r="AN19">
        <f t="shared" si="6"/>
        <v>4.255489195973549E-2</v>
      </c>
      <c r="AO19">
        <f t="shared" si="7"/>
        <v>0.87319219109127832</v>
      </c>
      <c r="AP19">
        <f t="shared" si="8"/>
        <v>0.62135966689684008</v>
      </c>
      <c r="AQ19">
        <f t="shared" si="9"/>
        <v>0.7006238151580757</v>
      </c>
      <c r="AR19">
        <f t="shared" si="10"/>
        <v>0.31767203758405443</v>
      </c>
      <c r="AS19">
        <f t="shared" si="11"/>
        <v>0.94090338290569697</v>
      </c>
      <c r="AT19">
        <f t="shared" si="12"/>
        <v>0.15542178197878706</v>
      </c>
      <c r="AU19">
        <f t="shared" si="13"/>
        <v>0.13976535216080205</v>
      </c>
      <c r="AX19">
        <f t="shared" si="14"/>
        <v>0.1575810983517614</v>
      </c>
      <c r="AY19">
        <f t="shared" si="15"/>
        <v>0.12325505830796031</v>
      </c>
      <c r="AZ19">
        <f t="shared" si="16"/>
        <v>1.0821196919901098E-2</v>
      </c>
      <c r="BA19">
        <f t="shared" si="17"/>
        <v>0.92190185778327882</v>
      </c>
      <c r="BB19">
        <f t="shared" si="18"/>
        <v>0.66071925813732946</v>
      </c>
      <c r="BC19">
        <f t="shared" si="19"/>
        <v>0.75193089057201945</v>
      </c>
      <c r="BD19">
        <f t="shared" si="20"/>
        <v>0.33623365071524758</v>
      </c>
      <c r="BE19">
        <f t="shared" si="21"/>
        <v>0.96309371099736885</v>
      </c>
      <c r="BF19">
        <f t="shared" si="22"/>
        <v>0.12820138450297838</v>
      </c>
      <c r="BG19">
        <f t="shared" si="23"/>
        <v>0.12040645916068755</v>
      </c>
    </row>
    <row r="20" spans="1:59">
      <c r="A20">
        <v>19</v>
      </c>
      <c r="B20">
        <v>0.43292225411258123</v>
      </c>
      <c r="C20">
        <v>0.84821607351639283</v>
      </c>
      <c r="D20">
        <v>0.37345863474429297</v>
      </c>
      <c r="E20">
        <v>0.35571290065165218</v>
      </c>
      <c r="F20">
        <v>0.49843578690660539</v>
      </c>
      <c r="G20">
        <v>0.46183889565210912</v>
      </c>
      <c r="H20">
        <v>1.287917717160747E-3</v>
      </c>
      <c r="I20">
        <v>0.53915581066586382</v>
      </c>
      <c r="J20">
        <v>0.53503282811778519</v>
      </c>
      <c r="K20">
        <v>0.15152941548244048</v>
      </c>
      <c r="N20">
        <v>0.73538030194194715</v>
      </c>
      <c r="O20">
        <v>1.8634132769799638E-2</v>
      </c>
      <c r="P20">
        <v>0.70601221430144823</v>
      </c>
      <c r="Q20">
        <v>0.41003149421492902</v>
      </c>
      <c r="R20">
        <v>0.53685189437295833</v>
      </c>
      <c r="S20">
        <v>0.73779448620223098</v>
      </c>
      <c r="T20">
        <v>0.99417509744093735</v>
      </c>
      <c r="U20">
        <v>0.93283423193584047</v>
      </c>
      <c r="V20">
        <v>0.28778699143870612</v>
      </c>
      <c r="W20">
        <v>1.0856843784480263E-2</v>
      </c>
      <c r="Z20">
        <v>0.4321868738106393</v>
      </c>
      <c r="AA20">
        <v>0.84819743938362302</v>
      </c>
      <c r="AB20">
        <v>0.37275262252999153</v>
      </c>
      <c r="AC20">
        <v>0.35530286915743725</v>
      </c>
      <c r="AD20">
        <v>0.49789893501223242</v>
      </c>
      <c r="AE20">
        <v>0.46110110116590691</v>
      </c>
      <c r="AF20">
        <v>2.9374261971980959E-4</v>
      </c>
      <c r="AG20">
        <v>0.53822297643392802</v>
      </c>
      <c r="AH20">
        <v>0.53474504112634647</v>
      </c>
      <c r="AI20">
        <v>0.15151855863865599</v>
      </c>
      <c r="AL20">
        <f t="shared" si="4"/>
        <v>0.46250621662377006</v>
      </c>
      <c r="AM20">
        <f t="shared" si="5"/>
        <v>0.7652411087222406</v>
      </c>
      <c r="AN20">
        <f t="shared" si="6"/>
        <v>0.40607858170713718</v>
      </c>
      <c r="AO20">
        <f t="shared" si="7"/>
        <v>0.36077573166318644</v>
      </c>
      <c r="AP20">
        <f t="shared" si="8"/>
        <v>0.501794230948305</v>
      </c>
      <c r="AQ20">
        <f t="shared" si="9"/>
        <v>0.48877043966953931</v>
      </c>
      <c r="AR20">
        <f t="shared" si="10"/>
        <v>9.9681878101841551E-2</v>
      </c>
      <c r="AS20">
        <f t="shared" si="11"/>
        <v>0.57768410198411924</v>
      </c>
      <c r="AT20">
        <f t="shared" si="12"/>
        <v>0.51004923615758246</v>
      </c>
      <c r="AU20">
        <f t="shared" si="13"/>
        <v>0.13745238715323843</v>
      </c>
      <c r="AX20">
        <f t="shared" si="14"/>
        <v>0.43245974789595748</v>
      </c>
      <c r="AY20">
        <f t="shared" si="15"/>
        <v>0.84745083240767061</v>
      </c>
      <c r="AZ20">
        <f t="shared" si="16"/>
        <v>0.37305255616258581</v>
      </c>
      <c r="BA20">
        <f t="shared" si="17"/>
        <v>0.35535212491998897</v>
      </c>
      <c r="BB20">
        <f t="shared" si="18"/>
        <v>0.49793399267565708</v>
      </c>
      <c r="BC20">
        <f t="shared" si="19"/>
        <v>0.46135012521243957</v>
      </c>
      <c r="BD20">
        <f t="shared" si="20"/>
        <v>1.1882358390589054E-3</v>
      </c>
      <c r="BE20">
        <f t="shared" si="21"/>
        <v>0.53857812656387971</v>
      </c>
      <c r="BF20">
        <f t="shared" si="22"/>
        <v>0.53452277888162758</v>
      </c>
      <c r="BG20">
        <f t="shared" si="23"/>
        <v>0.15139196309528724</v>
      </c>
    </row>
    <row r="21" spans="1:59">
      <c r="A21">
        <v>20</v>
      </c>
      <c r="B21">
        <v>0.51077322292952099</v>
      </c>
      <c r="C21">
        <v>0.57081814452818858</v>
      </c>
      <c r="D21">
        <v>0.79185692271459662</v>
      </c>
      <c r="E21">
        <v>0.81189953586691033</v>
      </c>
      <c r="F21">
        <v>0.4570104987710546</v>
      </c>
      <c r="G21">
        <v>0.95800823905989052</v>
      </c>
      <c r="H21">
        <v>5.8333508013663771E-2</v>
      </c>
      <c r="I21">
        <v>0.77881631047087208</v>
      </c>
      <c r="J21">
        <v>0.88718819248721958</v>
      </c>
      <c r="K21">
        <v>0.53435283154988689</v>
      </c>
      <c r="N21">
        <v>0.49529622853567279</v>
      </c>
      <c r="O21">
        <v>0.79407314409729612</v>
      </c>
      <c r="P21">
        <v>0.31317760297941444</v>
      </c>
      <c r="Q21">
        <v>0.87591042873954095</v>
      </c>
      <c r="R21">
        <v>0.8810015374403295</v>
      </c>
      <c r="S21">
        <v>0.34153360360445717</v>
      </c>
      <c r="T21">
        <v>0.1063931968597025</v>
      </c>
      <c r="U21">
        <v>0.84939220715325292</v>
      </c>
      <c r="V21">
        <v>0.54207902327939661</v>
      </c>
      <c r="W21">
        <v>0.58081008548103075</v>
      </c>
      <c r="Z21">
        <v>0.51027792670098526</v>
      </c>
      <c r="AA21">
        <v>0.57002407138409128</v>
      </c>
      <c r="AB21">
        <v>0.79154374511161718</v>
      </c>
      <c r="AC21">
        <v>0.81102362543817075</v>
      </c>
      <c r="AD21">
        <v>0.45612949723361429</v>
      </c>
      <c r="AE21">
        <v>0.95766670545628607</v>
      </c>
      <c r="AF21">
        <v>5.8227114816804065E-2</v>
      </c>
      <c r="AG21">
        <v>0.77796691826371878</v>
      </c>
      <c r="AH21">
        <v>0.88664611346394018</v>
      </c>
      <c r="AI21">
        <v>0.53377202146440583</v>
      </c>
      <c r="AL21">
        <f t="shared" si="4"/>
        <v>0.50877975688445409</v>
      </c>
      <c r="AM21">
        <f t="shared" si="5"/>
        <v>0.59242897865541178</v>
      </c>
      <c r="AN21">
        <f t="shared" si="6"/>
        <v>0.74370713089839691</v>
      </c>
      <c r="AO21">
        <f t="shared" si="7"/>
        <v>0.81751230576830769</v>
      </c>
      <c r="AP21">
        <f t="shared" si="8"/>
        <v>0.49861670125428581</v>
      </c>
      <c r="AQ21">
        <f t="shared" si="9"/>
        <v>0.89605339527110317</v>
      </c>
      <c r="AR21">
        <f t="shared" si="10"/>
        <v>6.30437230210939E-2</v>
      </c>
      <c r="AS21">
        <f t="shared" si="11"/>
        <v>0.78510944715267217</v>
      </c>
      <c r="AT21">
        <f t="shared" si="12"/>
        <v>0.85218940444548585</v>
      </c>
      <c r="AU21">
        <f t="shared" si="13"/>
        <v>0.53847582786606829</v>
      </c>
      <c r="AX21">
        <f t="shared" si="14"/>
        <v>0.51026444317263653</v>
      </c>
      <c r="AY21">
        <f t="shared" si="15"/>
        <v>0.57022571554953316</v>
      </c>
      <c r="AZ21">
        <f t="shared" si="16"/>
        <v>0.79111321558369818</v>
      </c>
      <c r="BA21">
        <f t="shared" si="17"/>
        <v>0.81108202356114201</v>
      </c>
      <c r="BB21">
        <f t="shared" si="18"/>
        <v>0.45651188206980031</v>
      </c>
      <c r="BC21">
        <f t="shared" si="19"/>
        <v>0.95711218566461942</v>
      </c>
      <c r="BD21">
        <f t="shared" si="20"/>
        <v>5.8270464290642678E-2</v>
      </c>
      <c r="BE21">
        <f t="shared" si="21"/>
        <v>0.77803120102371937</v>
      </c>
      <c r="BF21">
        <f t="shared" si="22"/>
        <v>0.88633600308277405</v>
      </c>
      <c r="BG21">
        <f t="shared" si="23"/>
        <v>0.53381435572202085</v>
      </c>
    </row>
    <row r="22" spans="1:59">
      <c r="A22">
        <v>21</v>
      </c>
      <c r="B22">
        <v>0.75289950869258271</v>
      </c>
      <c r="C22">
        <v>3.8569912809128581E-2</v>
      </c>
      <c r="D22">
        <v>0.49284793019967821</v>
      </c>
      <c r="E22">
        <v>0.65066998118726471</v>
      </c>
      <c r="F22">
        <v>0.32798416312679857</v>
      </c>
      <c r="G22">
        <v>0.35281650843421741</v>
      </c>
      <c r="H22">
        <v>0.63210198966584485</v>
      </c>
      <c r="I22">
        <v>0.20358379713212216</v>
      </c>
      <c r="J22">
        <v>0.54463065063850191</v>
      </c>
      <c r="K22">
        <v>0.23510897140909703</v>
      </c>
      <c r="N22">
        <v>0.80963121262735616</v>
      </c>
      <c r="O22">
        <v>0.45979554330657191</v>
      </c>
      <c r="P22">
        <v>0.95117423186049344</v>
      </c>
      <c r="Q22">
        <v>0.57830194909236532</v>
      </c>
      <c r="R22">
        <v>0.73624772693113449</v>
      </c>
      <c r="S22">
        <v>9.7330046763502764E-2</v>
      </c>
      <c r="T22">
        <v>0.31820563899510557</v>
      </c>
      <c r="U22">
        <v>0.39342647198948111</v>
      </c>
      <c r="V22">
        <v>0.97288217838614921</v>
      </c>
      <c r="W22">
        <v>0.42844482410302565</v>
      </c>
      <c r="Z22">
        <v>0.75208987747995537</v>
      </c>
      <c r="AA22">
        <v>3.8110117265822009E-2</v>
      </c>
      <c r="AB22">
        <v>0.49189675596781773</v>
      </c>
      <c r="AC22">
        <v>0.65009167923817235</v>
      </c>
      <c r="AD22">
        <v>0.32724791539986742</v>
      </c>
      <c r="AE22">
        <v>0.35271917838745392</v>
      </c>
      <c r="AF22">
        <v>0.63178378402684976</v>
      </c>
      <c r="AG22">
        <v>0.20319037066013268</v>
      </c>
      <c r="AH22">
        <v>0.54365776846011571</v>
      </c>
      <c r="AI22">
        <v>0.234680526584994</v>
      </c>
      <c r="AL22">
        <f t="shared" si="4"/>
        <v>0.75784401099469545</v>
      </c>
      <c r="AM22">
        <f t="shared" si="5"/>
        <v>8.027865986989699E-2</v>
      </c>
      <c r="AN22">
        <f t="shared" si="6"/>
        <v>0.53782450355708522</v>
      </c>
      <c r="AO22">
        <f t="shared" si="7"/>
        <v>0.64291270622359176</v>
      </c>
      <c r="AP22">
        <f t="shared" si="8"/>
        <v>0.36814789655299407</v>
      </c>
      <c r="AQ22">
        <f t="shared" si="9"/>
        <v>0.32718026522505883</v>
      </c>
      <c r="AR22">
        <f t="shared" si="10"/>
        <v>0.60042596952367544</v>
      </c>
      <c r="AS22">
        <f t="shared" si="11"/>
        <v>0.22221398079306753</v>
      </c>
      <c r="AT22">
        <f t="shared" si="12"/>
        <v>0.58658020945271905</v>
      </c>
      <c r="AU22">
        <f t="shared" si="13"/>
        <v>0.25405695633679715</v>
      </c>
      <c r="AX22">
        <f t="shared" si="14"/>
        <v>0.75214166468158805</v>
      </c>
      <c r="AY22">
        <f t="shared" si="15"/>
        <v>3.8489634149258684E-2</v>
      </c>
      <c r="AZ22">
        <f t="shared" si="16"/>
        <v>0.4923101056961211</v>
      </c>
      <c r="BA22">
        <f t="shared" si="17"/>
        <v>0.65002706848104108</v>
      </c>
      <c r="BB22">
        <f t="shared" si="18"/>
        <v>0.32761601523024558</v>
      </c>
      <c r="BC22">
        <f t="shared" si="19"/>
        <v>0.35248932816899237</v>
      </c>
      <c r="BD22">
        <f t="shared" si="20"/>
        <v>0.63150156369632116</v>
      </c>
      <c r="BE22">
        <f t="shared" si="21"/>
        <v>0.2033615831513291</v>
      </c>
      <c r="BF22">
        <f t="shared" si="22"/>
        <v>0.54404407042904923</v>
      </c>
      <c r="BG22">
        <f t="shared" si="23"/>
        <v>0.23485491445276024</v>
      </c>
    </row>
    <row r="23" spans="1:59">
      <c r="A23">
        <v>22</v>
      </c>
      <c r="B23">
        <v>0.95236529368300404</v>
      </c>
      <c r="C23">
        <v>0.44437858786881845</v>
      </c>
      <c r="D23">
        <v>0.86802008697845956</v>
      </c>
      <c r="E23">
        <v>0.79169277683349715</v>
      </c>
      <c r="F23">
        <v>0.54499967578903874</v>
      </c>
      <c r="G23">
        <v>0.86323539773908831</v>
      </c>
      <c r="H23">
        <v>0.73126070186433734</v>
      </c>
      <c r="I23">
        <v>0.40125940284564354</v>
      </c>
      <c r="J23">
        <v>0.74438014133734676</v>
      </c>
      <c r="K23">
        <v>0.14491245034481626</v>
      </c>
      <c r="N23">
        <v>0.49927361912349255</v>
      </c>
      <c r="O23">
        <v>0.17260508604581304</v>
      </c>
      <c r="P23">
        <v>0.1801194412126359</v>
      </c>
      <c r="Q23">
        <v>0.80654052231628803</v>
      </c>
      <c r="R23">
        <v>0.10207381539624372</v>
      </c>
      <c r="S23">
        <v>0.96713014505571082</v>
      </c>
      <c r="T23">
        <v>0.21677256883486695</v>
      </c>
      <c r="U23">
        <v>0.51221380316330234</v>
      </c>
      <c r="V23">
        <v>0.35325958209774821</v>
      </c>
      <c r="W23">
        <v>0.7746830104259308</v>
      </c>
      <c r="Z23">
        <v>0.95186602006388055</v>
      </c>
      <c r="AA23">
        <v>0.44420598278277262</v>
      </c>
      <c r="AB23">
        <v>0.8678399675372469</v>
      </c>
      <c r="AC23">
        <v>0.79088623631118082</v>
      </c>
      <c r="AD23">
        <v>0.54489760197364245</v>
      </c>
      <c r="AE23">
        <v>0.86226826759403263</v>
      </c>
      <c r="AF23">
        <v>0.73104392929550244</v>
      </c>
      <c r="AG23">
        <v>0.40074718904248025</v>
      </c>
      <c r="AH23">
        <v>0.744026881755249</v>
      </c>
      <c r="AI23">
        <v>0.14413776733439032</v>
      </c>
      <c r="AL23">
        <f t="shared" si="4"/>
        <v>0.90660677996984174</v>
      </c>
      <c r="AM23">
        <f t="shared" si="5"/>
        <v>0.41704589310907664</v>
      </c>
      <c r="AN23">
        <f t="shared" si="6"/>
        <v>0.79906791490478579</v>
      </c>
      <c r="AO23">
        <f t="shared" si="7"/>
        <v>0.79245166491169161</v>
      </c>
      <c r="AP23">
        <f t="shared" si="8"/>
        <v>0.50061522331590258</v>
      </c>
      <c r="AQ23">
        <f t="shared" si="9"/>
        <v>0.87275445534020035</v>
      </c>
      <c r="AR23">
        <f t="shared" si="10"/>
        <v>0.67961679324943891</v>
      </c>
      <c r="AS23">
        <f t="shared" si="11"/>
        <v>0.41189385045456245</v>
      </c>
      <c r="AT23">
        <f t="shared" si="12"/>
        <v>0.70495015178949894</v>
      </c>
      <c r="AU23">
        <f t="shared" si="13"/>
        <v>0.20719229164354436</v>
      </c>
      <c r="AX23">
        <f t="shared" si="14"/>
        <v>0.95145868690303426</v>
      </c>
      <c r="AY23">
        <f t="shared" si="15"/>
        <v>0.44396154197570936</v>
      </c>
      <c r="AZ23">
        <f t="shared" si="16"/>
        <v>0.86722101906355475</v>
      </c>
      <c r="BA23">
        <f t="shared" si="17"/>
        <v>0.79090032516858544</v>
      </c>
      <c r="BB23">
        <f t="shared" si="18"/>
        <v>0.54449906056572284</v>
      </c>
      <c r="BC23">
        <f t="shared" si="19"/>
        <v>0.86236264328374812</v>
      </c>
      <c r="BD23">
        <f t="shared" si="20"/>
        <v>0.73058108507108788</v>
      </c>
      <c r="BE23">
        <f t="shared" si="21"/>
        <v>0.40084750899518901</v>
      </c>
      <c r="BF23">
        <f t="shared" si="22"/>
        <v>0.74367519118555725</v>
      </c>
      <c r="BG23">
        <f t="shared" si="23"/>
        <v>0.14470525805317272</v>
      </c>
    </row>
    <row r="24" spans="1:59">
      <c r="A24">
        <v>23</v>
      </c>
      <c r="B24">
        <v>0.38207520967109954</v>
      </c>
      <c r="C24">
        <v>0.88514138834195344</v>
      </c>
      <c r="D24">
        <v>0.72238253354575233</v>
      </c>
      <c r="E24">
        <v>0.80878213284497313</v>
      </c>
      <c r="F24">
        <v>0.38560168494399782</v>
      </c>
      <c r="G24">
        <v>0.13913185722957033</v>
      </c>
      <c r="H24">
        <v>0.20701976942847278</v>
      </c>
      <c r="I24">
        <v>0.27405330266703842</v>
      </c>
      <c r="J24">
        <v>0.12073088821193889</v>
      </c>
      <c r="K24">
        <v>0.24023713729291485</v>
      </c>
      <c r="N24">
        <v>0.14491096779538459</v>
      </c>
      <c r="O24">
        <v>0.95889795890353202</v>
      </c>
      <c r="P24">
        <v>0.41254781904153148</v>
      </c>
      <c r="Q24">
        <v>0.28412971645500651</v>
      </c>
      <c r="R24">
        <v>0.5074868115383806</v>
      </c>
      <c r="S24">
        <v>0.15500687686292913</v>
      </c>
      <c r="T24">
        <v>0.90010730701849884</v>
      </c>
      <c r="U24">
        <v>0.90161185707388647</v>
      </c>
      <c r="V24">
        <v>0.57249289379398505</v>
      </c>
      <c r="W24">
        <v>0.43739979779032989</v>
      </c>
      <c r="Z24">
        <v>0.38193029870330414</v>
      </c>
      <c r="AA24">
        <v>0.88418249038304986</v>
      </c>
      <c r="AB24">
        <v>0.72196998572671078</v>
      </c>
      <c r="AC24">
        <v>0.80849800312851816</v>
      </c>
      <c r="AD24">
        <v>0.38509419813245943</v>
      </c>
      <c r="AE24">
        <v>0.1389768503527074</v>
      </c>
      <c r="AF24">
        <v>0.20611966212145427</v>
      </c>
      <c r="AG24">
        <v>0.27315169080996454</v>
      </c>
      <c r="AH24">
        <v>0.1201583953181449</v>
      </c>
      <c r="AI24">
        <v>0.23979973749512451</v>
      </c>
      <c r="AL24">
        <f t="shared" si="4"/>
        <v>0.3582283656125122</v>
      </c>
      <c r="AM24">
        <f t="shared" si="5"/>
        <v>0.89165403723509806</v>
      </c>
      <c r="AN24">
        <f t="shared" si="6"/>
        <v>0.69102776905819285</v>
      </c>
      <c r="AO24">
        <f t="shared" si="7"/>
        <v>0.75606117446116694</v>
      </c>
      <c r="AP24">
        <f t="shared" si="8"/>
        <v>0.39733345947305154</v>
      </c>
      <c r="AQ24">
        <f t="shared" si="9"/>
        <v>0.1405798530037296</v>
      </c>
      <c r="AR24">
        <f t="shared" si="10"/>
        <v>0.27551842661115872</v>
      </c>
      <c r="AS24">
        <f t="shared" si="11"/>
        <v>0.33599770743635671</v>
      </c>
      <c r="AT24">
        <f t="shared" si="12"/>
        <v>0.16539184516572891</v>
      </c>
      <c r="AU24">
        <f t="shared" si="13"/>
        <v>0.25955974352464506</v>
      </c>
      <c r="AX24">
        <f t="shared" si="14"/>
        <v>0.38171698130548704</v>
      </c>
      <c r="AY24">
        <f t="shared" si="15"/>
        <v>0.88424973430471832</v>
      </c>
      <c r="AZ24">
        <f t="shared" si="16"/>
        <v>0.72169150577669416</v>
      </c>
      <c r="BA24">
        <f t="shared" si="17"/>
        <v>0.80802607167051199</v>
      </c>
      <c r="BB24">
        <f t="shared" si="18"/>
        <v>0.38520435148452475</v>
      </c>
      <c r="BC24">
        <f t="shared" si="19"/>
        <v>0.13899127737656661</v>
      </c>
      <c r="BD24">
        <f t="shared" si="20"/>
        <v>0.20674425100186161</v>
      </c>
      <c r="BE24">
        <f t="shared" si="21"/>
        <v>0.27371730495960206</v>
      </c>
      <c r="BF24">
        <f t="shared" si="22"/>
        <v>0.12056549636677316</v>
      </c>
      <c r="BG24">
        <f t="shared" si="23"/>
        <v>0.2399775775493902</v>
      </c>
    </row>
    <row r="25" spans="1:59">
      <c r="A25">
        <v>24</v>
      </c>
      <c r="B25">
        <v>0.39061447951459116</v>
      </c>
      <c r="C25">
        <v>0.23383836036056582</v>
      </c>
      <c r="D25">
        <v>0.66425492512713102</v>
      </c>
      <c r="E25">
        <v>0.61312419610106583</v>
      </c>
      <c r="F25">
        <v>0.10162777972160697</v>
      </c>
      <c r="G25">
        <v>0.98803284634929778</v>
      </c>
      <c r="H25">
        <v>0.6044541224654536</v>
      </c>
      <c r="I25">
        <v>0.77019005008518082</v>
      </c>
      <c r="J25">
        <v>0.87901243136252494</v>
      </c>
      <c r="K25">
        <v>0.63220871593781336</v>
      </c>
      <c r="N25">
        <v>0.30193999171152264</v>
      </c>
      <c r="O25">
        <v>0.32852519866332042</v>
      </c>
      <c r="P25">
        <v>0.38590197756722322</v>
      </c>
      <c r="Q25">
        <v>0.19941179939494447</v>
      </c>
      <c r="R25">
        <v>0.74020421186488772</v>
      </c>
      <c r="S25">
        <v>0.61940176666944424</v>
      </c>
      <c r="T25">
        <v>0.59952458684723631</v>
      </c>
      <c r="U25">
        <v>6.7780663719158696E-2</v>
      </c>
      <c r="V25">
        <v>0.23783030717706755</v>
      </c>
      <c r="W25">
        <v>0.13892372058594038</v>
      </c>
      <c r="Z25">
        <v>0.39031253952287964</v>
      </c>
      <c r="AA25">
        <v>0.23350983516190249</v>
      </c>
      <c r="AB25">
        <v>0.66386902314956375</v>
      </c>
      <c r="AC25">
        <v>0.61292478430167086</v>
      </c>
      <c r="AD25">
        <v>0.10088757550974209</v>
      </c>
      <c r="AE25">
        <v>0.98741344458262836</v>
      </c>
      <c r="AF25">
        <v>0.6038545978786064</v>
      </c>
      <c r="AG25">
        <v>0.77012226942146167</v>
      </c>
      <c r="AH25">
        <v>0.87877460105534788</v>
      </c>
      <c r="AI25">
        <v>0.63206979221722737</v>
      </c>
      <c r="AL25">
        <f t="shared" si="4"/>
        <v>0.38147528474174397</v>
      </c>
      <c r="AM25">
        <f t="shared" si="5"/>
        <v>0.24301137151204427</v>
      </c>
      <c r="AN25">
        <f t="shared" si="6"/>
        <v>0.63607231859132973</v>
      </c>
      <c r="AO25">
        <f t="shared" si="7"/>
        <v>0.57157348581099821</v>
      </c>
      <c r="AP25">
        <f t="shared" si="8"/>
        <v>0.16481923914525665</v>
      </c>
      <c r="AQ25">
        <f t="shared" si="9"/>
        <v>0.95061227679131</v>
      </c>
      <c r="AR25">
        <f t="shared" si="10"/>
        <v>0.60342159677546947</v>
      </c>
      <c r="AS25">
        <f t="shared" si="11"/>
        <v>0.69988810885123143</v>
      </c>
      <c r="AT25">
        <f t="shared" si="12"/>
        <v>0.81468017166751983</v>
      </c>
      <c r="AU25">
        <f t="shared" si="13"/>
        <v>0.58275518505409873</v>
      </c>
      <c r="AX25">
        <f t="shared" si="14"/>
        <v>0.39023300422984941</v>
      </c>
      <c r="AY25">
        <f t="shared" si="15"/>
        <v>0.23359534898905379</v>
      </c>
      <c r="AZ25">
        <f t="shared" si="16"/>
        <v>0.66361885280853972</v>
      </c>
      <c r="BA25">
        <f t="shared" si="17"/>
        <v>0.61255262261525478</v>
      </c>
      <c r="BB25">
        <f t="shared" si="18"/>
        <v>0.10146296048246171</v>
      </c>
      <c r="BC25">
        <f t="shared" si="19"/>
        <v>0.9870822340725065</v>
      </c>
      <c r="BD25">
        <f t="shared" si="20"/>
        <v>0.60385070086867809</v>
      </c>
      <c r="BE25">
        <f t="shared" si="21"/>
        <v>0.76949016197632958</v>
      </c>
      <c r="BF25">
        <f t="shared" si="22"/>
        <v>0.87819775119085741</v>
      </c>
      <c r="BG25">
        <f t="shared" si="23"/>
        <v>0.63162596075275923</v>
      </c>
    </row>
    <row r="26" spans="1:59">
      <c r="A26">
        <v>25</v>
      </c>
    </row>
    <row r="27" spans="1:59">
      <c r="A27">
        <v>26</v>
      </c>
    </row>
    <row r="28" spans="1:59">
      <c r="A28">
        <v>27</v>
      </c>
      <c r="B28" t="s">
        <v>19</v>
      </c>
      <c r="N28" t="s">
        <v>25</v>
      </c>
      <c r="Z28" t="s">
        <v>30</v>
      </c>
      <c r="AL28" t="s">
        <v>30</v>
      </c>
    </row>
    <row r="29" spans="1:59">
      <c r="A29">
        <v>28</v>
      </c>
    </row>
    <row r="30" spans="1:59">
      <c r="A30">
        <v>29</v>
      </c>
      <c r="B30">
        <v>0.91310446750212915</v>
      </c>
      <c r="C30">
        <v>0.82716840540649961</v>
      </c>
      <c r="D30">
        <v>0.17703036153045959</v>
      </c>
      <c r="E30">
        <v>0.58478509821342384</v>
      </c>
      <c r="F30">
        <v>0.37501926845867573</v>
      </c>
      <c r="G30">
        <v>0.84012182588575479</v>
      </c>
      <c r="H30">
        <v>0.36786339838638993</v>
      </c>
      <c r="I30">
        <v>0.72910672245170738</v>
      </c>
      <c r="J30">
        <v>0.20433461494834382</v>
      </c>
      <c r="K30">
        <v>0.4682206552622552</v>
      </c>
      <c r="N30">
        <v>0.11584484009574769</v>
      </c>
      <c r="O30">
        <v>9.4064306564424216E-2</v>
      </c>
      <c r="P30">
        <v>0.91367903683044815</v>
      </c>
      <c r="Q30">
        <v>0.72001318579173379</v>
      </c>
      <c r="R30">
        <v>2.932665619294017E-2</v>
      </c>
      <c r="S30">
        <v>0.10331319800031791</v>
      </c>
      <c r="T30">
        <v>0.67641134806274938</v>
      </c>
      <c r="U30">
        <v>0.51823218877955068</v>
      </c>
      <c r="V30">
        <v>0.65036934595819229</v>
      </c>
      <c r="W30">
        <v>0.23222608160413727</v>
      </c>
      <c r="Z30">
        <v>0.9129886226620334</v>
      </c>
      <c r="AA30">
        <v>0.82707434109993516</v>
      </c>
      <c r="AB30">
        <v>0.17611668249362913</v>
      </c>
      <c r="AC30">
        <v>0.5840650850276321</v>
      </c>
      <c r="AD30">
        <v>0.3749899418024828</v>
      </c>
      <c r="AE30">
        <v>0.84001851268775451</v>
      </c>
      <c r="AF30">
        <v>0.36718698703832719</v>
      </c>
      <c r="AG30">
        <v>0.72858849026292782</v>
      </c>
      <c r="AH30">
        <v>0.20368424560238563</v>
      </c>
      <c r="AI30">
        <v>0.46798842918065109</v>
      </c>
      <c r="AL30">
        <f>($J$10*Z30)+((1-$J$10)*N30)</f>
        <v>0.83327424440540487</v>
      </c>
      <c r="AM30">
        <f t="shared" ref="AM30:AU30" si="24">($J$10*AA30)+((1-$J$10)*O30)</f>
        <v>0.7537733376463841</v>
      </c>
      <c r="AN30">
        <f t="shared" si="24"/>
        <v>0.24987291792731103</v>
      </c>
      <c r="AO30">
        <f t="shared" si="24"/>
        <v>0.59765989510404227</v>
      </c>
      <c r="AP30">
        <f t="shared" si="24"/>
        <v>0.34042361324152853</v>
      </c>
      <c r="AQ30">
        <f t="shared" si="24"/>
        <v>0.76634798121901082</v>
      </c>
      <c r="AR30">
        <f t="shared" si="24"/>
        <v>0.39810942314076941</v>
      </c>
      <c r="AS30">
        <f t="shared" si="24"/>
        <v>0.70755286011459007</v>
      </c>
      <c r="AT30">
        <f t="shared" si="24"/>
        <v>0.2483527556379663</v>
      </c>
      <c r="AU30">
        <f t="shared" si="24"/>
        <v>0.44441219442299973</v>
      </c>
      <c r="AX30">
        <f t="shared" ref="AX30" si="25">B30-($I$10*AL30)</f>
        <v>0.91227119325772377</v>
      </c>
      <c r="AY30">
        <f t="shared" ref="AY30" si="26">C30-($I$10*AM30)</f>
        <v>0.82641463206885324</v>
      </c>
      <c r="AZ30">
        <f t="shared" ref="AZ30" si="27">D30-($I$10*AN30)</f>
        <v>0.17678048861253229</v>
      </c>
      <c r="BA30">
        <f t="shared" ref="BA30" si="28">E30-($I$10*AO30)</f>
        <v>0.58418743831831976</v>
      </c>
      <c r="BB30">
        <f t="shared" ref="BB30" si="29">F30-($I$10*AP30)</f>
        <v>0.37467884484543418</v>
      </c>
      <c r="BC30">
        <f t="shared" ref="BC30" si="30">G30-($I$10*AQ30)</f>
        <v>0.8393554779045358</v>
      </c>
      <c r="BD30">
        <f t="shared" ref="BD30" si="31">H30-($I$10*AR30)</f>
        <v>0.36746528896324915</v>
      </c>
      <c r="BE30">
        <f t="shared" ref="BE30" si="32">I30-($I$10*AS30)</f>
        <v>0.72839916959159279</v>
      </c>
      <c r="BF30">
        <f t="shared" ref="BF30" si="33">J30-($I$10*AT30)</f>
        <v>0.20408626219270584</v>
      </c>
      <c r="BG30">
        <f t="shared" ref="BG30" si="34">K30-($I$10*AU30)</f>
        <v>0.46777624306783222</v>
      </c>
    </row>
    <row r="31" spans="1:59">
      <c r="A31">
        <v>30</v>
      </c>
    </row>
    <row r="32" spans="1:59">
      <c r="A32">
        <v>31</v>
      </c>
      <c r="B32" t="s">
        <v>21</v>
      </c>
      <c r="N32" t="s">
        <v>26</v>
      </c>
      <c r="Z32" t="s">
        <v>31</v>
      </c>
      <c r="AL32" t="s">
        <v>31</v>
      </c>
    </row>
    <row r="33" spans="1:59">
      <c r="A33">
        <v>32</v>
      </c>
    </row>
    <row r="34" spans="1:59">
      <c r="A34">
        <v>33</v>
      </c>
      <c r="B34">
        <v>9.4306640192750812E-2</v>
      </c>
      <c r="C34">
        <v>0.18986850562781066</v>
      </c>
      <c r="D34">
        <v>0.6308984345869908</v>
      </c>
      <c r="E34">
        <v>0.34825879894775236</v>
      </c>
      <c r="F34">
        <v>0.24834209988653422</v>
      </c>
      <c r="G34">
        <v>0.86930913812117883</v>
      </c>
      <c r="H34">
        <v>0.30176474408191023</v>
      </c>
      <c r="I34">
        <v>0.19416082399006407</v>
      </c>
      <c r="J34">
        <v>0.68051654423188723</v>
      </c>
      <c r="K34">
        <v>0.31527680635403676</v>
      </c>
      <c r="N34">
        <v>0.23705856182971541</v>
      </c>
      <c r="O34">
        <v>0.10578256865515989</v>
      </c>
      <c r="P34">
        <v>0.26390959361122945</v>
      </c>
      <c r="Q34">
        <v>7.0499432370947579E-2</v>
      </c>
      <c r="R34">
        <v>0.87642469383108335</v>
      </c>
      <c r="S34">
        <v>0.61295974528341457</v>
      </c>
      <c r="T34">
        <v>0.77217734347383438</v>
      </c>
      <c r="U34">
        <v>0.16342220742388069</v>
      </c>
      <c r="V34">
        <v>0.57038470794811125</v>
      </c>
      <c r="W34">
        <v>0.31933173461976128</v>
      </c>
      <c r="Z34">
        <v>9.4069581630921092E-2</v>
      </c>
      <c r="AA34">
        <v>0.18976272305915551</v>
      </c>
      <c r="AB34">
        <v>0.63063452499337957</v>
      </c>
      <c r="AC34">
        <v>0.34818829951538138</v>
      </c>
      <c r="AD34">
        <v>0.24746567519270313</v>
      </c>
      <c r="AE34">
        <v>0.86869617837589541</v>
      </c>
      <c r="AF34">
        <v>0.30099256673843638</v>
      </c>
      <c r="AG34">
        <v>0.19399740178264019</v>
      </c>
      <c r="AH34">
        <v>0.67994615952393911</v>
      </c>
      <c r="AI34">
        <v>0.31495747461941698</v>
      </c>
      <c r="AL34">
        <f>($J$10*Z34)+((1-$J$10)*N34)</f>
        <v>0.10836847965080053</v>
      </c>
      <c r="AM34">
        <f t="shared" ref="AM34:AU34" si="35">($J$10*AA34)+((1-$J$10)*O34)</f>
        <v>0.18136470761875595</v>
      </c>
      <c r="AN34">
        <f t="shared" si="35"/>
        <v>0.5939620318551645</v>
      </c>
      <c r="AO34">
        <f t="shared" si="35"/>
        <v>0.320419412800938</v>
      </c>
      <c r="AP34">
        <f t="shared" si="35"/>
        <v>0.3103615770565411</v>
      </c>
      <c r="AQ34">
        <f t="shared" si="35"/>
        <v>0.84312253506664736</v>
      </c>
      <c r="AR34">
        <f t="shared" si="35"/>
        <v>0.34811104441197621</v>
      </c>
      <c r="AS34">
        <f t="shared" si="35"/>
        <v>0.19093988234676423</v>
      </c>
      <c r="AT34">
        <f t="shared" si="35"/>
        <v>0.6689900143663563</v>
      </c>
      <c r="AU34">
        <f t="shared" si="35"/>
        <v>0.31539490061945141</v>
      </c>
      <c r="AX34">
        <f t="shared" ref="AX34" si="36">B34-($I$10*AL34)</f>
        <v>9.419827171310001E-2</v>
      </c>
      <c r="AY34">
        <f t="shared" ref="AY34" si="37">C34-($I$10*AM34)</f>
        <v>0.1896871409201919</v>
      </c>
      <c r="AZ34">
        <f t="shared" ref="AZ34" si="38">D34-($I$10*AN34)</f>
        <v>0.63030447255513566</v>
      </c>
      <c r="BA34">
        <f t="shared" ref="BA34" si="39">E34-($I$10*AO34)</f>
        <v>0.34793837953495144</v>
      </c>
      <c r="BB34">
        <f t="shared" ref="BB34" si="40">F34-($I$10*AP34)</f>
        <v>0.24803173830947767</v>
      </c>
      <c r="BC34">
        <f t="shared" ref="BC34" si="41">G34-($I$10*AQ34)</f>
        <v>0.86846601558611214</v>
      </c>
      <c r="BD34">
        <f t="shared" ref="BD34" si="42">H34-($I$10*AR34)</f>
        <v>0.30141663303749827</v>
      </c>
      <c r="BE34">
        <f t="shared" ref="BE34" si="43">I34-($I$10*AS34)</f>
        <v>0.19396988410771732</v>
      </c>
      <c r="BF34">
        <f t="shared" ref="BF34" si="44">J34-($I$10*AT34)</f>
        <v>0.67984755421752086</v>
      </c>
      <c r="BG34">
        <f t="shared" ref="BG34" si="45">K34-($I$10*AU34)</f>
        <v>0.31496141145341733</v>
      </c>
    </row>
    <row r="35" spans="1:59">
      <c r="A35">
        <v>34</v>
      </c>
      <c r="B35">
        <v>0.53339058181457499</v>
      </c>
      <c r="C35">
        <v>0.27460064491662184</v>
      </c>
      <c r="D35">
        <v>0.34473109208174701</v>
      </c>
      <c r="E35">
        <v>0.76866912737014115</v>
      </c>
      <c r="F35">
        <v>0.91801454377202196</v>
      </c>
      <c r="G35">
        <v>0.11758439268243759</v>
      </c>
      <c r="H35">
        <v>0.96339168969396138</v>
      </c>
      <c r="I35">
        <v>0.85913831303418986</v>
      </c>
      <c r="J35">
        <v>0.27985410928984966</v>
      </c>
      <c r="K35">
        <v>0.91297313364947641</v>
      </c>
      <c r="N35">
        <v>0.36034454151380291</v>
      </c>
      <c r="O35">
        <v>0.65988529463724888</v>
      </c>
      <c r="P35">
        <v>0.58075649488885484</v>
      </c>
      <c r="Q35">
        <v>0.97942080113177843</v>
      </c>
      <c r="R35">
        <v>0.71527474151211257</v>
      </c>
      <c r="S35">
        <v>0.7102336593799814</v>
      </c>
      <c r="T35">
        <v>0.65778036639443149</v>
      </c>
      <c r="U35">
        <v>0.82791960518181584</v>
      </c>
      <c r="V35">
        <v>7.9798667883220098E-2</v>
      </c>
      <c r="W35">
        <v>0.8326249713099998</v>
      </c>
      <c r="Z35">
        <v>0.5330302372730612</v>
      </c>
      <c r="AA35">
        <v>0.27394075962198461</v>
      </c>
      <c r="AB35">
        <v>0.34415033558685815</v>
      </c>
      <c r="AC35">
        <v>0.76768970656900937</v>
      </c>
      <c r="AD35">
        <v>0.91729926903050985</v>
      </c>
      <c r="AE35">
        <v>0.1168741590230576</v>
      </c>
      <c r="AF35">
        <v>0.96273390932756697</v>
      </c>
      <c r="AG35">
        <v>0.85831039342900806</v>
      </c>
      <c r="AH35">
        <v>0.27977431062196645</v>
      </c>
      <c r="AI35">
        <v>0.91214050867816643</v>
      </c>
      <c r="AL35">
        <f t="shared" ref="AL35:AL43" si="46">($J$10*Z35)+((1-$J$10)*N35)</f>
        <v>0.51576166769713538</v>
      </c>
      <c r="AM35">
        <f t="shared" ref="AM35:AM43" si="47">($J$10*AA35)+((1-$J$10)*O35)</f>
        <v>0.31253521312351101</v>
      </c>
      <c r="AN35">
        <f t="shared" ref="AN35:AN43" si="48">($J$10*AB35)+((1-$J$10)*P35)</f>
        <v>0.36781095151705784</v>
      </c>
      <c r="AO35">
        <f t="shared" ref="AO35:AO43" si="49">($J$10*AC35)+((1-$J$10)*Q35)</f>
        <v>0.7888628160252863</v>
      </c>
      <c r="AP35">
        <f t="shared" ref="AP35:AP43" si="50">($J$10*AD35)+((1-$J$10)*R35)</f>
        <v>0.89709681627867011</v>
      </c>
      <c r="AQ35">
        <f t="shared" ref="AQ35:AQ43" si="51">($J$10*AE35)+((1-$J$10)*S35)</f>
        <v>0.17621010905874995</v>
      </c>
      <c r="AR35">
        <f t="shared" ref="AR35:AR43" si="52">($J$10*AF35)+((1-$J$10)*T35)</f>
        <v>0.93223855503425346</v>
      </c>
      <c r="AS35">
        <f t="shared" ref="AS35:AS43" si="53">($J$10*AG35)+((1-$J$10)*U35)</f>
        <v>0.85527131460428885</v>
      </c>
      <c r="AT35">
        <f t="shared" ref="AT35:AT43" si="54">($J$10*AH35)+((1-$J$10)*V35)</f>
        <v>0.25977674634809184</v>
      </c>
      <c r="AU35">
        <f t="shared" ref="AU35:AU43" si="55">($J$10*AI35)+((1-$J$10)*W35)</f>
        <v>0.90418895494134977</v>
      </c>
      <c r="AX35">
        <f t="shared" ref="AX35:AX43" si="56">B35-($I$10*AL35)</f>
        <v>0.53287482014687781</v>
      </c>
      <c r="AY35">
        <f t="shared" ref="AY35:AY43" si="57">C35-($I$10*AM35)</f>
        <v>0.27428810970349832</v>
      </c>
      <c r="AZ35">
        <f t="shared" ref="AZ35:AZ43" si="58">D35-($I$10*AN35)</f>
        <v>0.34436328113022996</v>
      </c>
      <c r="BA35">
        <f t="shared" ref="BA35:BA43" si="59">E35-($I$10*AO35)</f>
        <v>0.76788026455411584</v>
      </c>
      <c r="BB35">
        <f t="shared" ref="BB35:BB43" si="60">F35-($I$10*AP35)</f>
        <v>0.91711744695574327</v>
      </c>
      <c r="BC35">
        <f t="shared" ref="BC35:BC43" si="61">G35-($I$10*AQ35)</f>
        <v>0.11740818257337884</v>
      </c>
      <c r="BD35">
        <f t="shared" ref="BD35:BD43" si="62">H35-($I$10*AR35)</f>
        <v>0.96245945113892717</v>
      </c>
      <c r="BE35">
        <f t="shared" ref="BE35:BE43" si="63">I35-($I$10*AS35)</f>
        <v>0.85828304171958558</v>
      </c>
      <c r="BF35">
        <f t="shared" ref="BF35:BF43" si="64">J35-($I$10*AT35)</f>
        <v>0.27959433254350158</v>
      </c>
      <c r="BG35">
        <f t="shared" ref="BG35:BG43" si="65">K35-($I$10*AU35)</f>
        <v>0.91206894469453503</v>
      </c>
    </row>
    <row r="36" spans="1:59">
      <c r="A36">
        <v>35</v>
      </c>
      <c r="B36">
        <v>6.5752822518463816E-2</v>
      </c>
      <c r="C36">
        <v>0.84985876698978768</v>
      </c>
      <c r="D36">
        <v>0.54602953269138155</v>
      </c>
      <c r="E36">
        <v>0.98815933995419858</v>
      </c>
      <c r="F36">
        <v>0.40055566163767775</v>
      </c>
      <c r="G36">
        <v>0.2469462738891739</v>
      </c>
      <c r="H36">
        <v>9.6212001588911633E-2</v>
      </c>
      <c r="I36">
        <v>0.69098568472883848</v>
      </c>
      <c r="J36">
        <v>3.6441760274070756E-2</v>
      </c>
      <c r="K36">
        <v>0.74964600790696334</v>
      </c>
      <c r="N36">
        <v>0.20544991772321386</v>
      </c>
      <c r="O36">
        <v>0.5785998820340359</v>
      </c>
      <c r="P36">
        <v>0.48124250940619362</v>
      </c>
      <c r="Q36">
        <v>0.94962280692207779</v>
      </c>
      <c r="R36">
        <v>0.838255019740199</v>
      </c>
      <c r="S36">
        <v>0.63966842236642929</v>
      </c>
      <c r="T36">
        <v>4.9828116909687914E-2</v>
      </c>
      <c r="U36">
        <v>0.52626098055297832</v>
      </c>
      <c r="V36">
        <v>0.21632588927367635</v>
      </c>
      <c r="W36">
        <v>0.91192983735151967</v>
      </c>
      <c r="Z36">
        <v>6.5547372600740603E-2</v>
      </c>
      <c r="AA36">
        <v>0.84928016710775367</v>
      </c>
      <c r="AB36">
        <v>0.54554829018197537</v>
      </c>
      <c r="AC36">
        <v>0.98720971714727646</v>
      </c>
      <c r="AD36">
        <v>0.39971740661793753</v>
      </c>
      <c r="AE36">
        <v>0.24630660546680747</v>
      </c>
      <c r="AF36">
        <v>9.6162173472001941E-2</v>
      </c>
      <c r="AG36">
        <v>0.69045942374828551</v>
      </c>
      <c r="AH36">
        <v>3.6225434384797077E-2</v>
      </c>
      <c r="AI36">
        <v>0.74873407806961179</v>
      </c>
      <c r="AL36">
        <f t="shared" si="46"/>
        <v>7.9537627112987924E-2</v>
      </c>
      <c r="AM36">
        <f t="shared" si="47"/>
        <v>0.82221213860038189</v>
      </c>
      <c r="AN36">
        <f t="shared" si="48"/>
        <v>0.53911771210439718</v>
      </c>
      <c r="AO36">
        <f t="shared" si="49"/>
        <v>0.98345102612475666</v>
      </c>
      <c r="AP36">
        <f t="shared" si="50"/>
        <v>0.44357116793016366</v>
      </c>
      <c r="AQ36">
        <f t="shared" si="51"/>
        <v>0.28564278715676961</v>
      </c>
      <c r="AR36">
        <f t="shared" si="52"/>
        <v>9.1528767815770531E-2</v>
      </c>
      <c r="AS36">
        <f t="shared" si="53"/>
        <v>0.67403957942875481</v>
      </c>
      <c r="AT36">
        <f t="shared" si="54"/>
        <v>5.4235479873685002E-2</v>
      </c>
      <c r="AU36">
        <f t="shared" si="55"/>
        <v>0.76505365399780256</v>
      </c>
      <c r="AX36">
        <f t="shared" si="56"/>
        <v>6.5673284891350825E-2</v>
      </c>
      <c r="AY36">
        <f t="shared" si="57"/>
        <v>0.84903655485118734</v>
      </c>
      <c r="AZ36">
        <f t="shared" si="58"/>
        <v>0.54549041497927719</v>
      </c>
      <c r="BA36">
        <f t="shared" si="59"/>
        <v>0.98717588892807384</v>
      </c>
      <c r="BB36">
        <f t="shared" si="60"/>
        <v>0.40011209046974761</v>
      </c>
      <c r="BC36">
        <f t="shared" si="61"/>
        <v>0.24666063110201714</v>
      </c>
      <c r="BD36">
        <f t="shared" si="62"/>
        <v>9.6120472821095856E-2</v>
      </c>
      <c r="BE36">
        <f t="shared" si="63"/>
        <v>0.69031164514940968</v>
      </c>
      <c r="BF36">
        <f t="shared" si="64"/>
        <v>3.6387524794197074E-2</v>
      </c>
      <c r="BG36">
        <f t="shared" si="65"/>
        <v>0.74888095425296552</v>
      </c>
    </row>
    <row r="37" spans="1:59">
      <c r="A37">
        <v>36</v>
      </c>
      <c r="B37">
        <v>0.6869251312100273</v>
      </c>
      <c r="C37">
        <v>0.1249766844324709</v>
      </c>
      <c r="D37">
        <v>0.33075192057578962</v>
      </c>
      <c r="E37">
        <v>0.43082387602770211</v>
      </c>
      <c r="F37">
        <v>0.26390626511641102</v>
      </c>
      <c r="G37">
        <v>0.23466652078320749</v>
      </c>
      <c r="H37">
        <v>0.14910037443497459</v>
      </c>
      <c r="I37">
        <v>0.73937668984308735</v>
      </c>
      <c r="J37">
        <v>0.40263023534132802</v>
      </c>
      <c r="K37">
        <v>0.31557770029504084</v>
      </c>
      <c r="N37">
        <v>0.27698504317775807</v>
      </c>
      <c r="O37">
        <v>0.98069223932808836</v>
      </c>
      <c r="P37">
        <v>3.5918728495437424E-2</v>
      </c>
      <c r="Q37">
        <v>2.8897390462235606E-2</v>
      </c>
      <c r="R37">
        <v>0.94726556420382391</v>
      </c>
      <c r="S37">
        <v>0.96755542092170543</v>
      </c>
      <c r="T37">
        <v>0.6616219998337054</v>
      </c>
      <c r="U37">
        <v>0.31926159488112482</v>
      </c>
      <c r="V37">
        <v>0.38342584571576666</v>
      </c>
      <c r="W37">
        <v>0.55236747892050975</v>
      </c>
      <c r="Z37">
        <v>0.68664814616684955</v>
      </c>
      <c r="AA37">
        <v>0.12399599219314281</v>
      </c>
      <c r="AB37">
        <v>0.33071600184729416</v>
      </c>
      <c r="AC37">
        <v>0.43079497863723987</v>
      </c>
      <c r="AD37">
        <v>0.2629589995522072</v>
      </c>
      <c r="AE37">
        <v>0.23369896536228579</v>
      </c>
      <c r="AF37">
        <v>0.14843875243514087</v>
      </c>
      <c r="AG37">
        <v>0.73905742824820619</v>
      </c>
      <c r="AH37">
        <v>0.40224680949561226</v>
      </c>
      <c r="AI37">
        <v>0.31502533281612033</v>
      </c>
      <c r="AL37">
        <f t="shared" si="46"/>
        <v>0.64568183586794037</v>
      </c>
      <c r="AM37">
        <f t="shared" si="47"/>
        <v>0.20966561690663735</v>
      </c>
      <c r="AN37">
        <f t="shared" si="48"/>
        <v>0.30123627451210849</v>
      </c>
      <c r="AO37">
        <f t="shared" si="49"/>
        <v>0.39060521981973945</v>
      </c>
      <c r="AP37">
        <f t="shared" si="50"/>
        <v>0.33138965601736886</v>
      </c>
      <c r="AQ37">
        <f t="shared" si="51"/>
        <v>0.30708461091822775</v>
      </c>
      <c r="AR37">
        <f t="shared" si="52"/>
        <v>0.19975707717499733</v>
      </c>
      <c r="AS37">
        <f t="shared" si="53"/>
        <v>0.69707784491149805</v>
      </c>
      <c r="AT37">
        <f t="shared" si="54"/>
        <v>0.40036471311762767</v>
      </c>
      <c r="AU37">
        <f t="shared" si="55"/>
        <v>0.33875954742655928</v>
      </c>
      <c r="AX37">
        <f t="shared" si="56"/>
        <v>0.6862794493741593</v>
      </c>
      <c r="AY37">
        <f t="shared" si="57"/>
        <v>0.12476701881556426</v>
      </c>
      <c r="AZ37">
        <f t="shared" si="58"/>
        <v>0.3304506843012775</v>
      </c>
      <c r="BA37">
        <f t="shared" si="59"/>
        <v>0.43043327080788235</v>
      </c>
      <c r="BB37">
        <f t="shared" si="60"/>
        <v>0.26357487546039365</v>
      </c>
      <c r="BC37">
        <f t="shared" si="61"/>
        <v>0.23435943617228927</v>
      </c>
      <c r="BD37">
        <f t="shared" si="62"/>
        <v>0.14890061735779961</v>
      </c>
      <c r="BE37">
        <f t="shared" si="63"/>
        <v>0.73867961199817589</v>
      </c>
      <c r="BF37">
        <f t="shared" si="64"/>
        <v>0.40222987062821042</v>
      </c>
      <c r="BG37">
        <f t="shared" si="65"/>
        <v>0.31523894074761427</v>
      </c>
    </row>
    <row r="38" spans="1:59">
      <c r="A38">
        <v>37</v>
      </c>
      <c r="B38">
        <v>0.73538030194194715</v>
      </c>
      <c r="C38">
        <v>1.8634132769799638E-2</v>
      </c>
      <c r="D38">
        <v>0.70601221430144823</v>
      </c>
      <c r="E38">
        <v>0.41003149421492902</v>
      </c>
      <c r="F38">
        <v>0.53685189437295833</v>
      </c>
      <c r="G38">
        <v>0.73779448620223098</v>
      </c>
      <c r="H38">
        <v>0.99417509744093735</v>
      </c>
      <c r="I38">
        <v>0.93283423193584047</v>
      </c>
      <c r="J38">
        <v>0.28778699143870612</v>
      </c>
      <c r="K38">
        <v>1.0856843784480263E-2</v>
      </c>
      <c r="N38">
        <v>0.49339276486335959</v>
      </c>
      <c r="O38">
        <v>0.84298475491351366</v>
      </c>
      <c r="P38">
        <v>0.38930796264769385</v>
      </c>
      <c r="Q38">
        <v>0.66166439004849842</v>
      </c>
      <c r="R38">
        <v>0.29640491829946392</v>
      </c>
      <c r="S38">
        <v>0.90506236145829355</v>
      </c>
      <c r="T38">
        <v>0.79880647315034548</v>
      </c>
      <c r="U38">
        <v>0.84784429447386267</v>
      </c>
      <c r="V38">
        <v>0.84682341333497058</v>
      </c>
      <c r="W38">
        <v>0.89830713576888654</v>
      </c>
      <c r="Z38">
        <v>0.73488690917708377</v>
      </c>
      <c r="AA38">
        <v>1.7791148014886123E-2</v>
      </c>
      <c r="AB38">
        <v>0.70562290633880054</v>
      </c>
      <c r="AC38">
        <v>0.40936982982488052</v>
      </c>
      <c r="AD38">
        <v>0.53655548945465892</v>
      </c>
      <c r="AE38">
        <v>0.73688942384077272</v>
      </c>
      <c r="AF38">
        <v>0.99337629096778701</v>
      </c>
      <c r="AG38">
        <v>0.93198638764136665</v>
      </c>
      <c r="AH38">
        <v>0.28694016802537115</v>
      </c>
      <c r="AI38">
        <v>9.9585366487113768E-3</v>
      </c>
      <c r="AL38">
        <f t="shared" si="46"/>
        <v>0.71073749474571135</v>
      </c>
      <c r="AM38">
        <f t="shared" si="47"/>
        <v>0.10031050870474886</v>
      </c>
      <c r="AN38">
        <f t="shared" si="48"/>
        <v>0.67399141196968981</v>
      </c>
      <c r="AO38">
        <f t="shared" si="49"/>
        <v>0.43459928584724228</v>
      </c>
      <c r="AP38">
        <f t="shared" si="50"/>
        <v>0.51254043233913948</v>
      </c>
      <c r="AQ38">
        <f t="shared" si="51"/>
        <v>0.75370671760252472</v>
      </c>
      <c r="AR38">
        <f t="shared" si="52"/>
        <v>0.97391930918604286</v>
      </c>
      <c r="AS38">
        <f t="shared" si="53"/>
        <v>0.92357217832461624</v>
      </c>
      <c r="AT38">
        <f t="shared" si="54"/>
        <v>0.34292849255633112</v>
      </c>
      <c r="AU38">
        <f t="shared" si="55"/>
        <v>9.8793396560728886E-2</v>
      </c>
      <c r="AX38">
        <f t="shared" si="56"/>
        <v>0.73466956444720144</v>
      </c>
      <c r="AY38">
        <f t="shared" si="57"/>
        <v>1.8533822261094891E-2</v>
      </c>
      <c r="AZ38">
        <f t="shared" si="58"/>
        <v>0.70533822288947856</v>
      </c>
      <c r="BA38">
        <f t="shared" si="59"/>
        <v>0.4095968949290818</v>
      </c>
      <c r="BB38">
        <f t="shared" si="60"/>
        <v>0.53633935394061916</v>
      </c>
      <c r="BC38">
        <f t="shared" si="61"/>
        <v>0.73704077948462843</v>
      </c>
      <c r="BD38">
        <f t="shared" si="62"/>
        <v>0.99320117813175135</v>
      </c>
      <c r="BE38">
        <f t="shared" si="63"/>
        <v>0.93191065975751586</v>
      </c>
      <c r="BF38">
        <f t="shared" si="64"/>
        <v>0.28744406294614977</v>
      </c>
      <c r="BG38">
        <f t="shared" si="65"/>
        <v>1.0758050387919535E-2</v>
      </c>
    </row>
    <row r="39" spans="1:59">
      <c r="A39">
        <v>38</v>
      </c>
      <c r="B39">
        <v>0.49529622853567279</v>
      </c>
      <c r="C39">
        <v>0.79407314409729612</v>
      </c>
      <c r="D39">
        <v>0.31317760297941444</v>
      </c>
      <c r="E39">
        <v>0.87591042873954095</v>
      </c>
      <c r="F39">
        <v>0.8810015374403295</v>
      </c>
      <c r="G39">
        <v>0.34153360360445717</v>
      </c>
      <c r="H39">
        <v>0.1063931968597025</v>
      </c>
      <c r="I39">
        <v>0.84939220715325292</v>
      </c>
      <c r="J39">
        <v>0.54207902327939661</v>
      </c>
      <c r="K39">
        <v>0.58081008548103075</v>
      </c>
      <c r="N39">
        <v>0.58445155886715128</v>
      </c>
      <c r="O39">
        <v>0.56204501056676737</v>
      </c>
      <c r="P39">
        <v>0.91831321763886553</v>
      </c>
      <c r="Q39">
        <v>0.44810837249994195</v>
      </c>
      <c r="R39">
        <v>0.35222968704514646</v>
      </c>
      <c r="S39">
        <v>9.5069802169840401E-2</v>
      </c>
      <c r="T39">
        <v>0.53558801283964108</v>
      </c>
      <c r="U39">
        <v>0.47163962581222507</v>
      </c>
      <c r="V39">
        <v>0.76565161061422593</v>
      </c>
      <c r="W39">
        <v>0.38408248668253275</v>
      </c>
      <c r="Z39">
        <v>0.49471177697680563</v>
      </c>
      <c r="AA39">
        <v>0.79351109908672934</v>
      </c>
      <c r="AB39">
        <v>0.31225928976177558</v>
      </c>
      <c r="AC39">
        <v>0.87546232036704097</v>
      </c>
      <c r="AD39">
        <v>0.88064930775328432</v>
      </c>
      <c r="AE39">
        <v>0.34143853380228734</v>
      </c>
      <c r="AF39">
        <v>0.10585760884686286</v>
      </c>
      <c r="AG39">
        <v>0.84892056752744072</v>
      </c>
      <c r="AH39">
        <v>0.54131337166878235</v>
      </c>
      <c r="AI39">
        <v>0.58042600299434821</v>
      </c>
      <c r="AL39">
        <f t="shared" si="46"/>
        <v>0.50368575516584024</v>
      </c>
      <c r="AM39">
        <f t="shared" si="47"/>
        <v>0.77036449023473319</v>
      </c>
      <c r="AN39">
        <f t="shared" si="48"/>
        <v>0.37286468254948457</v>
      </c>
      <c r="AO39">
        <f t="shared" si="49"/>
        <v>0.83272692558033112</v>
      </c>
      <c r="AP39">
        <f t="shared" si="50"/>
        <v>0.82780734568247061</v>
      </c>
      <c r="AQ39">
        <f t="shared" si="51"/>
        <v>0.31680166063904264</v>
      </c>
      <c r="AR39">
        <f t="shared" si="52"/>
        <v>0.14883064924614067</v>
      </c>
      <c r="AS39">
        <f t="shared" si="53"/>
        <v>0.81119247335591915</v>
      </c>
      <c r="AT39">
        <f t="shared" si="54"/>
        <v>0.56374719556332664</v>
      </c>
      <c r="AU39">
        <f t="shared" si="55"/>
        <v>0.56079165136316678</v>
      </c>
      <c r="AX39">
        <f t="shared" si="56"/>
        <v>0.49479254278050694</v>
      </c>
      <c r="AY39">
        <f t="shared" si="57"/>
        <v>0.79330277960706141</v>
      </c>
      <c r="AZ39">
        <f t="shared" si="58"/>
        <v>0.31280473829686495</v>
      </c>
      <c r="BA39">
        <f t="shared" si="59"/>
        <v>0.87507770181396061</v>
      </c>
      <c r="BB39">
        <f t="shared" si="60"/>
        <v>0.88017373009464706</v>
      </c>
      <c r="BC39">
        <f t="shared" si="61"/>
        <v>0.34121680194381815</v>
      </c>
      <c r="BD39">
        <f t="shared" si="62"/>
        <v>0.10624436621045635</v>
      </c>
      <c r="BE39">
        <f t="shared" si="63"/>
        <v>0.84858101467989699</v>
      </c>
      <c r="BF39">
        <f t="shared" si="64"/>
        <v>0.54151527608383332</v>
      </c>
      <c r="BG39">
        <f t="shared" si="65"/>
        <v>0.58024929382966761</v>
      </c>
    </row>
    <row r="40" spans="1:59">
      <c r="A40">
        <v>39</v>
      </c>
      <c r="B40">
        <v>0.80963121262735616</v>
      </c>
      <c r="C40">
        <v>0.45979554330657191</v>
      </c>
      <c r="D40">
        <v>0.95117423186049344</v>
      </c>
      <c r="E40">
        <v>0.57830194909236532</v>
      </c>
      <c r="F40">
        <v>0.73624772693113449</v>
      </c>
      <c r="G40">
        <v>9.7330046763502764E-2</v>
      </c>
      <c r="H40">
        <v>0.31820563899510557</v>
      </c>
      <c r="I40">
        <v>0.39342647198948111</v>
      </c>
      <c r="J40">
        <v>0.97288217838614921</v>
      </c>
      <c r="K40">
        <v>0.42844482410302565</v>
      </c>
      <c r="N40">
        <v>2.4574650748654614E-2</v>
      </c>
      <c r="O40">
        <v>0.75153712225129521</v>
      </c>
      <c r="P40">
        <v>0.10657928293794949</v>
      </c>
      <c r="Q40">
        <v>0.45109575170941452</v>
      </c>
      <c r="R40">
        <v>0.28347304169185694</v>
      </c>
      <c r="S40">
        <v>0.51653787876912682</v>
      </c>
      <c r="T40">
        <v>0.25096598745755117</v>
      </c>
      <c r="U40">
        <v>0.21765632819622915</v>
      </c>
      <c r="V40">
        <v>0.18729908954158336</v>
      </c>
      <c r="W40">
        <v>0.8030999860316419</v>
      </c>
      <c r="Z40">
        <v>0.80960663797660748</v>
      </c>
      <c r="AA40">
        <v>0.45904400618432062</v>
      </c>
      <c r="AB40">
        <v>0.95106765257755543</v>
      </c>
      <c r="AC40">
        <v>0.57785085334065589</v>
      </c>
      <c r="AD40">
        <v>0.73596425388944264</v>
      </c>
      <c r="AE40">
        <v>9.681350888473364E-2</v>
      </c>
      <c r="AF40">
        <v>0.31795467300764801</v>
      </c>
      <c r="AG40">
        <v>0.39320881566128491</v>
      </c>
      <c r="AH40">
        <v>0.97269487929660758</v>
      </c>
      <c r="AI40">
        <v>0.42764172411699403</v>
      </c>
      <c r="AL40">
        <f t="shared" si="46"/>
        <v>0.73110343925381216</v>
      </c>
      <c r="AM40">
        <f t="shared" si="47"/>
        <v>0.48829331779101809</v>
      </c>
      <c r="AN40">
        <f t="shared" si="48"/>
        <v>0.86661881561359488</v>
      </c>
      <c r="AO40">
        <f t="shared" si="49"/>
        <v>0.56517534317753171</v>
      </c>
      <c r="AP40">
        <f t="shared" si="50"/>
        <v>0.6907151326696841</v>
      </c>
      <c r="AQ40">
        <f t="shared" si="51"/>
        <v>0.13878594587317294</v>
      </c>
      <c r="AR40">
        <f t="shared" si="52"/>
        <v>0.31125580445263834</v>
      </c>
      <c r="AS40">
        <f t="shared" si="53"/>
        <v>0.3756535669147793</v>
      </c>
      <c r="AT40">
        <f t="shared" si="54"/>
        <v>0.89415530032110524</v>
      </c>
      <c r="AU40">
        <f t="shared" si="55"/>
        <v>0.46518755030845882</v>
      </c>
      <c r="AX40">
        <f t="shared" si="56"/>
        <v>0.80890010918810229</v>
      </c>
      <c r="AY40">
        <f t="shared" si="57"/>
        <v>0.45930724998878086</v>
      </c>
      <c r="AZ40">
        <f t="shared" si="58"/>
        <v>0.95030761304487987</v>
      </c>
      <c r="BA40">
        <f t="shared" si="59"/>
        <v>0.57773677374918775</v>
      </c>
      <c r="BB40">
        <f t="shared" si="60"/>
        <v>0.73555701179846478</v>
      </c>
      <c r="BC40">
        <f t="shared" si="61"/>
        <v>9.7191260817629591E-2</v>
      </c>
      <c r="BD40">
        <f t="shared" si="62"/>
        <v>0.31789438319065294</v>
      </c>
      <c r="BE40">
        <f t="shared" si="63"/>
        <v>0.39305081842256634</v>
      </c>
      <c r="BF40">
        <f t="shared" si="64"/>
        <v>0.9719880230858281</v>
      </c>
      <c r="BG40">
        <f t="shared" si="65"/>
        <v>0.4279796365527172</v>
      </c>
    </row>
    <row r="41" spans="1:59">
      <c r="A41">
        <v>40</v>
      </c>
      <c r="B41">
        <v>0.49927361912349255</v>
      </c>
      <c r="C41">
        <v>0.17260508604581304</v>
      </c>
      <c r="D41">
        <v>0.1801194412126359</v>
      </c>
      <c r="E41">
        <v>0.80654052231628803</v>
      </c>
      <c r="F41">
        <v>0.10207381539624372</v>
      </c>
      <c r="G41">
        <v>0.96713014505571082</v>
      </c>
      <c r="H41">
        <v>0.21677256883486695</v>
      </c>
      <c r="I41">
        <v>0.51221380316330234</v>
      </c>
      <c r="J41">
        <v>0.35325958209774821</v>
      </c>
      <c r="K41">
        <v>0.7746830104259308</v>
      </c>
      <c r="N41">
        <v>0.41615076950639196</v>
      </c>
      <c r="O41">
        <v>0.79737350666172357</v>
      </c>
      <c r="P41">
        <v>0.83150572025200686</v>
      </c>
      <c r="Q41">
        <v>0.86197462624826482</v>
      </c>
      <c r="R41">
        <v>0.19779740980622229</v>
      </c>
      <c r="S41">
        <v>0.4178660765967166</v>
      </c>
      <c r="T41">
        <v>0.17609738945268072</v>
      </c>
      <c r="U41">
        <v>0.20932009550504205</v>
      </c>
      <c r="V41">
        <v>0.42853379028440752</v>
      </c>
      <c r="W41">
        <v>0.39000124500429556</v>
      </c>
      <c r="Z41">
        <v>0.49885746835398614</v>
      </c>
      <c r="AA41">
        <v>0.17180771253915131</v>
      </c>
      <c r="AB41">
        <v>0.17928793549238389</v>
      </c>
      <c r="AC41">
        <v>0.80567854769003977</v>
      </c>
      <c r="AD41">
        <v>0.1018760179864375</v>
      </c>
      <c r="AE41">
        <v>0.96671227897911416</v>
      </c>
      <c r="AF41">
        <v>0.21659647144541427</v>
      </c>
      <c r="AG41">
        <v>0.51200448306779733</v>
      </c>
      <c r="AH41">
        <v>0.35283104830746381</v>
      </c>
      <c r="AI41">
        <v>0.77429300918092647</v>
      </c>
      <c r="AL41">
        <f t="shared" si="46"/>
        <v>0.49058679846922676</v>
      </c>
      <c r="AM41">
        <f t="shared" si="47"/>
        <v>0.23436429195140851</v>
      </c>
      <c r="AN41">
        <f t="shared" si="48"/>
        <v>0.2445097139683462</v>
      </c>
      <c r="AO41">
        <f t="shared" si="49"/>
        <v>0.81130815554586222</v>
      </c>
      <c r="AP41">
        <f t="shared" si="50"/>
        <v>0.11146815716841597</v>
      </c>
      <c r="AQ41">
        <f t="shared" si="51"/>
        <v>0.91182765874087446</v>
      </c>
      <c r="AR41">
        <f t="shared" si="52"/>
        <v>0.21254656324614093</v>
      </c>
      <c r="AS41">
        <f t="shared" si="53"/>
        <v>0.48173604431152184</v>
      </c>
      <c r="AT41">
        <f t="shared" si="54"/>
        <v>0.36040132250515816</v>
      </c>
      <c r="AU41">
        <f t="shared" si="55"/>
        <v>0.73586383276326339</v>
      </c>
      <c r="AX41">
        <f t="shared" si="56"/>
        <v>0.4987830323250233</v>
      </c>
      <c r="AY41">
        <f t="shared" si="57"/>
        <v>0.17237072175386162</v>
      </c>
      <c r="AZ41">
        <f t="shared" si="58"/>
        <v>0.17987493149866757</v>
      </c>
      <c r="BA41">
        <f t="shared" si="59"/>
        <v>0.80572921416074217</v>
      </c>
      <c r="BB41">
        <f t="shared" si="60"/>
        <v>0.1019623472390753</v>
      </c>
      <c r="BC41">
        <f t="shared" si="61"/>
        <v>0.96621831739696995</v>
      </c>
      <c r="BD41">
        <f t="shared" si="62"/>
        <v>0.2165600222716208</v>
      </c>
      <c r="BE41">
        <f t="shared" si="63"/>
        <v>0.51173206711899077</v>
      </c>
      <c r="BF41">
        <f t="shared" si="64"/>
        <v>0.35289918077524307</v>
      </c>
      <c r="BG41">
        <f t="shared" si="65"/>
        <v>0.77394714659316755</v>
      </c>
    </row>
    <row r="42" spans="1:59">
      <c r="A42">
        <v>41</v>
      </c>
      <c r="B42">
        <v>0.14491096779538459</v>
      </c>
      <c r="C42">
        <v>0.95889795890353202</v>
      </c>
      <c r="D42">
        <v>0.41254781904153148</v>
      </c>
      <c r="E42">
        <v>0.28412971645500651</v>
      </c>
      <c r="F42">
        <v>0.5074868115383806</v>
      </c>
      <c r="G42">
        <v>0.15500687686292913</v>
      </c>
      <c r="H42">
        <v>0.90010730701849884</v>
      </c>
      <c r="I42">
        <v>0.90161185707388647</v>
      </c>
      <c r="J42">
        <v>0.57249289379398505</v>
      </c>
      <c r="K42">
        <v>0.43739979779032989</v>
      </c>
      <c r="N42">
        <v>0.35410526197576564</v>
      </c>
      <c r="O42">
        <v>0.61914122589401988</v>
      </c>
      <c r="P42">
        <v>0.79714616693881624</v>
      </c>
      <c r="Q42">
        <v>0.26280074522421382</v>
      </c>
      <c r="R42">
        <v>0.54905030078837003</v>
      </c>
      <c r="S42">
        <v>8.8506209962927684E-2</v>
      </c>
      <c r="T42">
        <v>0.46964341589710856</v>
      </c>
      <c r="U42">
        <v>0.62397140324679001</v>
      </c>
      <c r="V42">
        <v>0.87028464208788092</v>
      </c>
      <c r="W42">
        <v>0.30175467585363602</v>
      </c>
      <c r="Z42">
        <v>0.14455686253340883</v>
      </c>
      <c r="AA42">
        <v>0.95827881767763801</v>
      </c>
      <c r="AB42">
        <v>0.41175067287459266</v>
      </c>
      <c r="AC42">
        <v>0.28386691570978229</v>
      </c>
      <c r="AD42">
        <v>0.50693776123759227</v>
      </c>
      <c r="AE42">
        <v>0.15491837065296621</v>
      </c>
      <c r="AF42">
        <v>0.89963766360260178</v>
      </c>
      <c r="AG42">
        <v>0.9009878856706397</v>
      </c>
      <c r="AH42">
        <v>0.57162260915189722</v>
      </c>
      <c r="AI42">
        <v>0.43709804311447625</v>
      </c>
      <c r="AL42">
        <f t="shared" si="46"/>
        <v>0.16551170247764452</v>
      </c>
      <c r="AM42">
        <f t="shared" si="47"/>
        <v>0.92436505849927619</v>
      </c>
      <c r="AN42">
        <f t="shared" si="48"/>
        <v>0.45029022228101501</v>
      </c>
      <c r="AO42">
        <f t="shared" si="49"/>
        <v>0.28176029866122543</v>
      </c>
      <c r="AP42">
        <f t="shared" si="50"/>
        <v>0.51114901519267009</v>
      </c>
      <c r="AQ42">
        <f t="shared" si="51"/>
        <v>0.14827715458396237</v>
      </c>
      <c r="AR42">
        <f t="shared" si="52"/>
        <v>0.85663823883205248</v>
      </c>
      <c r="AS42">
        <f t="shared" si="53"/>
        <v>0.87328623742825473</v>
      </c>
      <c r="AT42">
        <f t="shared" si="54"/>
        <v>0.60148881244549557</v>
      </c>
      <c r="AU42">
        <f t="shared" si="55"/>
        <v>0.42356370638839225</v>
      </c>
      <c r="AX42">
        <f t="shared" si="56"/>
        <v>0.14474545609290695</v>
      </c>
      <c r="AY42">
        <f t="shared" si="57"/>
        <v>0.95797359384503278</v>
      </c>
      <c r="AZ42">
        <f t="shared" si="58"/>
        <v>0.41209752881925049</v>
      </c>
      <c r="BA42">
        <f t="shared" si="59"/>
        <v>0.28384795615634528</v>
      </c>
      <c r="BB42">
        <f t="shared" si="60"/>
        <v>0.50697566252318793</v>
      </c>
      <c r="BC42">
        <f t="shared" si="61"/>
        <v>0.15485859970834517</v>
      </c>
      <c r="BD42">
        <f t="shared" si="62"/>
        <v>0.89925066877966675</v>
      </c>
      <c r="BE42">
        <f t="shared" si="63"/>
        <v>0.90073857083645825</v>
      </c>
      <c r="BF42">
        <f t="shared" si="64"/>
        <v>0.57189140498153956</v>
      </c>
      <c r="BG42">
        <f t="shared" si="65"/>
        <v>0.43697623408394148</v>
      </c>
    </row>
    <row r="43" spans="1:59">
      <c r="A43">
        <v>42</v>
      </c>
      <c r="B43">
        <v>0.30193999171152264</v>
      </c>
      <c r="C43">
        <v>0.32852519866332042</v>
      </c>
      <c r="D43">
        <v>0.38590197756722322</v>
      </c>
      <c r="E43">
        <v>0.19941179939494447</v>
      </c>
      <c r="F43">
        <v>0.74020421186488772</v>
      </c>
      <c r="G43">
        <v>0.61940176666944424</v>
      </c>
      <c r="H43">
        <v>0.59952458684723631</v>
      </c>
      <c r="I43">
        <v>6.7780663719158696E-2</v>
      </c>
      <c r="J43">
        <v>0.23783030717706755</v>
      </c>
      <c r="K43">
        <v>0.13892372058594038</v>
      </c>
      <c r="N43">
        <v>0.33051925496312839</v>
      </c>
      <c r="O43">
        <v>0.69336103701300456</v>
      </c>
      <c r="P43">
        <v>0.2199536316361077</v>
      </c>
      <c r="Q43">
        <v>8.0590262412049363E-2</v>
      </c>
      <c r="R43">
        <v>0.78528818953139856</v>
      </c>
      <c r="S43">
        <v>0.48816669585740979</v>
      </c>
      <c r="T43">
        <v>0.20411088978246661</v>
      </c>
      <c r="U43">
        <v>0.8774578880564583</v>
      </c>
      <c r="V43">
        <v>0.75982087483603911</v>
      </c>
      <c r="W43">
        <v>0.8605360309737744</v>
      </c>
      <c r="Z43">
        <v>0.3016094724565595</v>
      </c>
      <c r="AA43">
        <v>0.32783183762630741</v>
      </c>
      <c r="AB43">
        <v>0.38568202393558709</v>
      </c>
      <c r="AC43">
        <v>0.19933120913253241</v>
      </c>
      <c r="AD43">
        <v>0.73941892367535633</v>
      </c>
      <c r="AE43">
        <v>0.61891359997358686</v>
      </c>
      <c r="AF43">
        <v>0.59932047595745386</v>
      </c>
      <c r="AG43">
        <v>6.6903205831102236E-2</v>
      </c>
      <c r="AH43">
        <v>0.23707048630223151</v>
      </c>
      <c r="AI43">
        <v>0.13806318455496661</v>
      </c>
      <c r="AL43">
        <f t="shared" si="46"/>
        <v>0.30450045070721643</v>
      </c>
      <c r="AM43">
        <f t="shared" si="47"/>
        <v>0.36438475756497712</v>
      </c>
      <c r="AN43">
        <f t="shared" si="48"/>
        <v>0.36910918470563919</v>
      </c>
      <c r="AO43">
        <f t="shared" si="49"/>
        <v>0.1874571144604841</v>
      </c>
      <c r="AP43">
        <f t="shared" si="50"/>
        <v>0.74400585026096056</v>
      </c>
      <c r="AQ43">
        <f t="shared" si="51"/>
        <v>0.60583890956196917</v>
      </c>
      <c r="AR43">
        <f t="shared" si="52"/>
        <v>0.55979951733995514</v>
      </c>
      <c r="AS43">
        <f t="shared" si="53"/>
        <v>0.14795867405363783</v>
      </c>
      <c r="AT43">
        <f t="shared" si="54"/>
        <v>0.28934552515561224</v>
      </c>
      <c r="AU43">
        <f t="shared" si="55"/>
        <v>0.21031046919684737</v>
      </c>
      <c r="AX43">
        <f t="shared" si="56"/>
        <v>0.3016354912608154</v>
      </c>
      <c r="AY43">
        <f t="shared" si="57"/>
        <v>0.32816081390575547</v>
      </c>
      <c r="AZ43">
        <f t="shared" si="58"/>
        <v>0.3855328683825176</v>
      </c>
      <c r="BA43">
        <f t="shared" si="59"/>
        <v>0.199224342280484</v>
      </c>
      <c r="BB43">
        <f t="shared" si="60"/>
        <v>0.73946020601462681</v>
      </c>
      <c r="BC43">
        <f t="shared" si="61"/>
        <v>0.61879592775988224</v>
      </c>
      <c r="BD43">
        <f t="shared" si="62"/>
        <v>0.59896478732989633</v>
      </c>
      <c r="BE43">
        <f t="shared" si="63"/>
        <v>6.763270504510506E-2</v>
      </c>
      <c r="BF43">
        <f t="shared" si="64"/>
        <v>0.23754096165191194</v>
      </c>
      <c r="BG43">
        <f t="shared" si="65"/>
        <v>0.13871341011674354</v>
      </c>
    </row>
    <row r="44" spans="1:59">
      <c r="A44">
        <v>43</v>
      </c>
    </row>
    <row r="45" spans="1:59">
      <c r="A45">
        <v>44</v>
      </c>
    </row>
    <row r="46" spans="1:59">
      <c r="A46">
        <v>45</v>
      </c>
      <c r="B46" t="s">
        <v>16</v>
      </c>
      <c r="N46" t="s">
        <v>18</v>
      </c>
      <c r="Z46" t="s">
        <v>32</v>
      </c>
      <c r="AL46" t="s">
        <v>32</v>
      </c>
    </row>
    <row r="47" spans="1:59">
      <c r="A47">
        <v>46</v>
      </c>
    </row>
    <row r="48" spans="1:59">
      <c r="A48">
        <v>47</v>
      </c>
      <c r="B48">
        <v>0.8966552120487179</v>
      </c>
      <c r="C48">
        <v>0.83316880181345221</v>
      </c>
      <c r="D48">
        <v>0.93322780700352514</v>
      </c>
      <c r="E48">
        <v>0.27519347766879676</v>
      </c>
      <c r="F48">
        <v>7.8689181395262375E-2</v>
      </c>
      <c r="G48">
        <v>0.90786305231359155</v>
      </c>
      <c r="H48">
        <v>0.93609602376109902</v>
      </c>
      <c r="I48">
        <v>0.18763236438660602</v>
      </c>
      <c r="J48">
        <v>0.48195724664745487</v>
      </c>
      <c r="K48">
        <v>0.18293389667137294</v>
      </c>
      <c r="N48">
        <v>0.91310446750212915</v>
      </c>
      <c r="O48">
        <v>0.82716840540649961</v>
      </c>
      <c r="P48">
        <v>0.17703036153045959</v>
      </c>
      <c r="Q48">
        <v>0.58478509821342384</v>
      </c>
      <c r="R48">
        <v>0.37501926845867573</v>
      </c>
      <c r="S48">
        <v>0.84012182588575479</v>
      </c>
      <c r="T48">
        <v>0.36786339838638993</v>
      </c>
      <c r="U48">
        <v>0.72910672245170738</v>
      </c>
      <c r="V48">
        <v>0.20433461494834382</v>
      </c>
      <c r="W48">
        <v>0.4682206552622552</v>
      </c>
      <c r="Z48">
        <v>0.89574210758121575</v>
      </c>
      <c r="AA48">
        <v>0.83234163340804568</v>
      </c>
      <c r="AB48">
        <v>0.93305077664199465</v>
      </c>
      <c r="AC48">
        <v>0.27460869257058335</v>
      </c>
      <c r="AD48">
        <v>7.8314162126803699E-2</v>
      </c>
      <c r="AE48">
        <v>0.90702293048770577</v>
      </c>
      <c r="AF48">
        <v>0.93572816036271267</v>
      </c>
      <c r="AG48">
        <v>0.1869032576641543</v>
      </c>
      <c r="AH48">
        <v>0.48175291203250653</v>
      </c>
      <c r="AI48">
        <v>0.18246567601611069</v>
      </c>
      <c r="AL48">
        <f>($J$10*Z48)+((1-$J$10)*N48)</f>
        <v>0.89747834357330714</v>
      </c>
      <c r="AM48">
        <f t="shared" ref="AM48:AU48" si="66">($J$10*AA48)+((1-$J$10)*O48)</f>
        <v>0.83182431060789108</v>
      </c>
      <c r="AN48">
        <f t="shared" si="66"/>
        <v>0.85744873513084108</v>
      </c>
      <c r="AO48">
        <f t="shared" si="66"/>
        <v>0.30562633313486742</v>
      </c>
      <c r="AP48">
        <f t="shared" si="66"/>
        <v>0.10798467275999089</v>
      </c>
      <c r="AQ48">
        <f t="shared" si="66"/>
        <v>0.90033282002751069</v>
      </c>
      <c r="AR48">
        <f t="shared" si="66"/>
        <v>0.87894168416508045</v>
      </c>
      <c r="AS48">
        <f t="shared" si="66"/>
        <v>0.24112360414290959</v>
      </c>
      <c r="AT48">
        <f t="shared" si="66"/>
        <v>0.45401108232409026</v>
      </c>
      <c r="AU48">
        <f t="shared" si="66"/>
        <v>0.21104117394072514</v>
      </c>
      <c r="AX48">
        <f t="shared" ref="AX48" si="67">B48-($I$10*AL48)</f>
        <v>0.89575773370514455</v>
      </c>
      <c r="AY48">
        <f t="shared" ref="AY48" si="68">C48-($I$10*AM48)</f>
        <v>0.8323369775028443</v>
      </c>
      <c r="AZ48">
        <f t="shared" ref="AZ48" si="69">D48-($I$10*AN48)</f>
        <v>0.93237035826839432</v>
      </c>
      <c r="BA48">
        <f t="shared" ref="BA48" si="70">E48-($I$10*AO48)</f>
        <v>0.2748878513356619</v>
      </c>
      <c r="BB48">
        <f t="shared" ref="BB48" si="71">F48-($I$10*AP48)</f>
        <v>7.8581196722502383E-2</v>
      </c>
      <c r="BC48">
        <f t="shared" ref="BC48" si="72">G48-($I$10*AQ48)</f>
        <v>0.906962719493564</v>
      </c>
      <c r="BD48">
        <f t="shared" ref="BD48" si="73">H48-($I$10*AR48)</f>
        <v>0.93521708207693388</v>
      </c>
      <c r="BE48">
        <f t="shared" ref="BE48" si="74">I48-($I$10*AS48)</f>
        <v>0.18739124078246311</v>
      </c>
      <c r="BF48">
        <f t="shared" ref="BF48" si="75">J48-($I$10*AT48)</f>
        <v>0.4815032355651308</v>
      </c>
      <c r="BG48">
        <f t="shared" ref="BG48" si="76">K48-($I$10*AU48)</f>
        <v>0.18272285549743222</v>
      </c>
    </row>
    <row r="49" spans="1:59">
      <c r="A49">
        <v>48</v>
      </c>
    </row>
    <row r="50" spans="1:59">
      <c r="A50">
        <v>49</v>
      </c>
      <c r="B50" t="s">
        <v>22</v>
      </c>
      <c r="N50" t="s">
        <v>27</v>
      </c>
      <c r="Z50" t="s">
        <v>33</v>
      </c>
      <c r="AL50" t="s">
        <v>33</v>
      </c>
    </row>
    <row r="51" spans="1:59">
      <c r="A51">
        <v>50</v>
      </c>
    </row>
    <row r="52" spans="1:59">
      <c r="A52">
        <v>51</v>
      </c>
      <c r="B52">
        <v>0.23705856182971541</v>
      </c>
      <c r="C52">
        <v>0.10578256865515989</v>
      </c>
      <c r="D52">
        <v>0.26390959361122945</v>
      </c>
      <c r="E52">
        <v>7.0499432370947579E-2</v>
      </c>
      <c r="F52">
        <v>0.87642469383108335</v>
      </c>
      <c r="G52">
        <v>0.61295974528341457</v>
      </c>
      <c r="H52">
        <v>0.77217734347383438</v>
      </c>
      <c r="I52">
        <v>0.16342220742388069</v>
      </c>
      <c r="J52">
        <v>0.57038470794811125</v>
      </c>
      <c r="K52">
        <v>0.31933173461976128</v>
      </c>
      <c r="N52">
        <v>9.4306640192750812E-2</v>
      </c>
      <c r="O52">
        <v>0.18986850562781066</v>
      </c>
      <c r="P52">
        <v>0.6308984345869908</v>
      </c>
      <c r="Q52">
        <v>0.34825879894775236</v>
      </c>
      <c r="R52">
        <v>0.24834209988653422</v>
      </c>
      <c r="S52">
        <v>0.86930913812117883</v>
      </c>
      <c r="T52">
        <v>0.30176474408191023</v>
      </c>
      <c r="U52">
        <v>0.19416082399006407</v>
      </c>
      <c r="V52">
        <v>0.68051654423188723</v>
      </c>
      <c r="W52">
        <v>0.31527680635403676</v>
      </c>
      <c r="Z52">
        <v>0.23696425518952266</v>
      </c>
      <c r="AA52">
        <v>0.10559270014953208</v>
      </c>
      <c r="AB52">
        <v>0.26327869517664249</v>
      </c>
      <c r="AC52">
        <v>7.015117357199982E-2</v>
      </c>
      <c r="AD52">
        <v>0.87617635173119679</v>
      </c>
      <c r="AE52">
        <v>0.61209043614529335</v>
      </c>
      <c r="AF52">
        <v>0.77187557872975243</v>
      </c>
      <c r="AG52">
        <v>0.16322804659989062</v>
      </c>
      <c r="AH52">
        <v>0.5697041914038794</v>
      </c>
      <c r="AI52">
        <v>0.31901645781340726</v>
      </c>
      <c r="AL52">
        <f>($J$10*Z52)+((1-$J$10)*N52)</f>
        <v>0.22269849368984548</v>
      </c>
      <c r="AM52">
        <f t="shared" ref="AM52:AU52" si="77">($J$10*AA52)+((1-$J$10)*O52)</f>
        <v>0.11402028069735994</v>
      </c>
      <c r="AN52">
        <f t="shared" si="77"/>
        <v>0.30004066911767729</v>
      </c>
      <c r="AO52">
        <f t="shared" si="77"/>
        <v>9.7961936109575071E-2</v>
      </c>
      <c r="AP52">
        <f t="shared" si="77"/>
        <v>0.81339292654673045</v>
      </c>
      <c r="AQ52">
        <f t="shared" si="77"/>
        <v>0.63781230634288189</v>
      </c>
      <c r="AR52">
        <f t="shared" si="77"/>
        <v>0.72486449526496821</v>
      </c>
      <c r="AS52">
        <f t="shared" si="77"/>
        <v>0.16632132433890798</v>
      </c>
      <c r="AT52">
        <f t="shared" si="77"/>
        <v>0.58078542668668021</v>
      </c>
      <c r="AU52">
        <f t="shared" si="77"/>
        <v>0.31864249266747025</v>
      </c>
      <c r="AX52">
        <f t="shared" ref="AX52" si="78">B52-($I$10*AL52)</f>
        <v>0.23683586333602558</v>
      </c>
      <c r="AY52">
        <f t="shared" ref="AY52" si="79">C52-($I$10*AM52)</f>
        <v>0.10566854837446253</v>
      </c>
      <c r="AZ52">
        <f t="shared" ref="AZ52" si="80">D52-($I$10*AN52)</f>
        <v>0.2636095529421118</v>
      </c>
      <c r="BA52">
        <f t="shared" ref="BA52" si="81">E52-($I$10*AO52)</f>
        <v>7.0401470434838007E-2</v>
      </c>
      <c r="BB52">
        <f t="shared" ref="BB52" si="82">F52-($I$10*AP52)</f>
        <v>0.87561130090453665</v>
      </c>
      <c r="BC52">
        <f t="shared" ref="BC52" si="83">G52-($I$10*AQ52)</f>
        <v>0.61232193297707171</v>
      </c>
      <c r="BD52">
        <f t="shared" ref="BD52" si="84">H52-($I$10*AR52)</f>
        <v>0.77145247897856939</v>
      </c>
      <c r="BE52">
        <f t="shared" ref="BE52" si="85">I52-($I$10*AS52)</f>
        <v>0.16325588609954178</v>
      </c>
      <c r="BF52">
        <f t="shared" ref="BF52" si="86">J52-($I$10*AT52)</f>
        <v>0.56980392252142453</v>
      </c>
      <c r="BG52">
        <f t="shared" ref="BG52" si="87">K52-($I$10*AU52)</f>
        <v>0.31901309212709383</v>
      </c>
    </row>
    <row r="53" spans="1:59">
      <c r="A53">
        <v>52</v>
      </c>
      <c r="B53">
        <v>0.36034454151380291</v>
      </c>
      <c r="C53">
        <v>0.65988529463724888</v>
      </c>
      <c r="D53">
        <v>0.58075649488885484</v>
      </c>
      <c r="E53">
        <v>0.97942080113177843</v>
      </c>
      <c r="F53">
        <v>0.71527474151211257</v>
      </c>
      <c r="G53">
        <v>0.7102336593799814</v>
      </c>
      <c r="H53">
        <v>0.65778036639443149</v>
      </c>
      <c r="I53">
        <v>0.82791960518181584</v>
      </c>
      <c r="J53">
        <v>7.9798667883220098E-2</v>
      </c>
      <c r="K53">
        <v>0.8326249713099998</v>
      </c>
      <c r="N53">
        <v>0.53339058181457499</v>
      </c>
      <c r="O53">
        <v>0.27460064491662184</v>
      </c>
      <c r="P53">
        <v>0.34473109208174701</v>
      </c>
      <c r="Q53">
        <v>0.76866912737014115</v>
      </c>
      <c r="R53">
        <v>0.91801454377202196</v>
      </c>
      <c r="S53">
        <v>0.11758439268243759</v>
      </c>
      <c r="T53">
        <v>0.96339168969396138</v>
      </c>
      <c r="U53">
        <v>0.85913831303418986</v>
      </c>
      <c r="V53">
        <v>0.27985410928984966</v>
      </c>
      <c r="W53">
        <v>0.91297313364947641</v>
      </c>
      <c r="Z53">
        <v>0.35981115093198834</v>
      </c>
      <c r="AA53">
        <v>0.6596106939923323</v>
      </c>
      <c r="AB53">
        <v>0.58041176379677306</v>
      </c>
      <c r="AC53">
        <v>0.97865213200440826</v>
      </c>
      <c r="AD53">
        <v>0.71435672696834052</v>
      </c>
      <c r="AE53">
        <v>0.71011607498729901</v>
      </c>
      <c r="AF53">
        <v>0.65681697470473754</v>
      </c>
      <c r="AG53">
        <v>0.82706046686878165</v>
      </c>
      <c r="AH53">
        <v>7.9518813773930247E-2</v>
      </c>
      <c r="AI53">
        <v>0.83171199817635033</v>
      </c>
      <c r="AL53">
        <f t="shared" ref="AL53:AL61" si="88">($J$10*Z53)+((1-$J$10)*N53)</f>
        <v>0.37716909402024701</v>
      </c>
      <c r="AM53">
        <f t="shared" ref="AM53:AM61" si="89">($J$10*AA53)+((1-$J$10)*O53)</f>
        <v>0.62110968908476127</v>
      </c>
      <c r="AN53">
        <f t="shared" ref="AN53:AN61" si="90">($J$10*AB53)+((1-$J$10)*P53)</f>
        <v>0.55684369662527045</v>
      </c>
      <c r="AO53">
        <f t="shared" ref="AO53:AO61" si="91">($J$10*AC53)+((1-$J$10)*Q53)</f>
        <v>0.95765383154098149</v>
      </c>
      <c r="AP53">
        <f t="shared" ref="AP53:AP61" si="92">($J$10*AD53)+((1-$J$10)*R53)</f>
        <v>0.73472250864870869</v>
      </c>
      <c r="AQ53">
        <f t="shared" ref="AQ53:AQ61" si="93">($J$10*AE53)+((1-$J$10)*S53)</f>
        <v>0.6508629067568128</v>
      </c>
      <c r="AR53">
        <f t="shared" ref="AR53:AR61" si="94">($J$10*AF53)+((1-$J$10)*T53)</f>
        <v>0.68747444620365994</v>
      </c>
      <c r="AS53">
        <f t="shared" ref="AS53:AS61" si="95">($J$10*AG53)+((1-$J$10)*U53)</f>
        <v>0.83026825148532246</v>
      </c>
      <c r="AT53">
        <f t="shared" ref="AT53:AT61" si="96">($J$10*AH53)+((1-$J$10)*V53)</f>
        <v>9.955234332552218E-2</v>
      </c>
      <c r="AU53">
        <f t="shared" ref="AU53:AU61" si="97">($J$10*AI53)+((1-$J$10)*W53)</f>
        <v>0.83983811172366296</v>
      </c>
      <c r="AX53">
        <f t="shared" ref="AX53:AX61" si="98">B53-($I$10*AL53)</f>
        <v>0.35996737241978266</v>
      </c>
      <c r="AY53">
        <f t="shared" ref="AY53:AY61" si="99">C53-($I$10*AM53)</f>
        <v>0.65926418494816408</v>
      </c>
      <c r="AZ53">
        <f t="shared" ref="AZ53:AZ61" si="100">D53-($I$10*AN53)</f>
        <v>0.5801996511922296</v>
      </c>
      <c r="BA53">
        <f t="shared" ref="BA53:BA61" si="101">E53-($I$10*AO53)</f>
        <v>0.97846314730023742</v>
      </c>
      <c r="BB53">
        <f t="shared" ref="BB53:BB61" si="102">F53-($I$10*AP53)</f>
        <v>0.71454001900346387</v>
      </c>
      <c r="BC53">
        <f t="shared" ref="BC53:BC61" si="103">G53-($I$10*AQ53)</f>
        <v>0.70958279647322453</v>
      </c>
      <c r="BD53">
        <f t="shared" ref="BD53:BD61" si="104">H53-($I$10*AR53)</f>
        <v>0.65709289194822784</v>
      </c>
      <c r="BE53">
        <f t="shared" ref="BE53:BE61" si="105">I53-($I$10*AS53)</f>
        <v>0.82708933693033049</v>
      </c>
      <c r="BF53">
        <f t="shared" ref="BF53:BF61" si="106">J53-($I$10*AT53)</f>
        <v>7.9699115539894574E-2</v>
      </c>
      <c r="BG53">
        <f t="shared" ref="BG53:BG61" si="107">K53-($I$10*AU53)</f>
        <v>0.83178513319827618</v>
      </c>
    </row>
    <row r="54" spans="1:59">
      <c r="A54">
        <v>53</v>
      </c>
      <c r="B54">
        <v>0.20544991772321386</v>
      </c>
      <c r="C54">
        <v>0.5785998820340359</v>
      </c>
      <c r="D54">
        <v>0.48124250940619362</v>
      </c>
      <c r="E54">
        <v>0.94962280692207779</v>
      </c>
      <c r="F54">
        <v>0.838255019740199</v>
      </c>
      <c r="G54">
        <v>0.63966842236642929</v>
      </c>
      <c r="H54">
        <v>4.9828116909687914E-2</v>
      </c>
      <c r="I54">
        <v>0.52626098055297832</v>
      </c>
      <c r="J54">
        <v>0.21632588927367635</v>
      </c>
      <c r="K54">
        <v>0.91192983735151967</v>
      </c>
      <c r="N54">
        <v>6.5752822518463816E-2</v>
      </c>
      <c r="O54">
        <v>0.84985876698978768</v>
      </c>
      <c r="P54">
        <v>0.54602953269138155</v>
      </c>
      <c r="Q54">
        <v>0.98815933995419858</v>
      </c>
      <c r="R54">
        <v>0.40055566163767775</v>
      </c>
      <c r="S54">
        <v>0.2469462738891739</v>
      </c>
      <c r="T54">
        <v>9.6212001588911633E-2</v>
      </c>
      <c r="U54">
        <v>0.69098568472883848</v>
      </c>
      <c r="V54">
        <v>3.6441760274070756E-2</v>
      </c>
      <c r="W54">
        <v>0.74964600790696334</v>
      </c>
      <c r="Z54">
        <v>0.20538416490069539</v>
      </c>
      <c r="AA54">
        <v>0.57775002326704605</v>
      </c>
      <c r="AB54">
        <v>0.48069647987350222</v>
      </c>
      <c r="AC54">
        <v>0.94863464758212357</v>
      </c>
      <c r="AD54">
        <v>0.83785446407856135</v>
      </c>
      <c r="AE54">
        <v>0.63942147609254008</v>
      </c>
      <c r="AF54">
        <v>4.9731904908098999E-2</v>
      </c>
      <c r="AG54">
        <v>0.52556999486824951</v>
      </c>
      <c r="AH54">
        <v>0.21628944751340229</v>
      </c>
      <c r="AI54">
        <v>0.91118019134361272</v>
      </c>
      <c r="AL54">
        <f t="shared" si="88"/>
        <v>0.19142103066247224</v>
      </c>
      <c r="AM54">
        <f t="shared" si="89"/>
        <v>0.60496089763932015</v>
      </c>
      <c r="AN54">
        <f t="shared" si="90"/>
        <v>0.4872297851552902</v>
      </c>
      <c r="AO54">
        <f t="shared" si="91"/>
        <v>0.95258711681933106</v>
      </c>
      <c r="AP54">
        <f t="shared" si="92"/>
        <v>0.79412458383447304</v>
      </c>
      <c r="AQ54">
        <f t="shared" si="93"/>
        <v>0.60017395587220346</v>
      </c>
      <c r="AR54">
        <f t="shared" si="94"/>
        <v>5.4379914576180258E-2</v>
      </c>
      <c r="AS54">
        <f t="shared" si="95"/>
        <v>0.54211156385430836</v>
      </c>
      <c r="AT54">
        <f t="shared" si="96"/>
        <v>0.19830467878946914</v>
      </c>
      <c r="AU54">
        <f t="shared" si="97"/>
        <v>0.89502677299994782</v>
      </c>
      <c r="AX54">
        <f t="shared" si="98"/>
        <v>0.20525849669255139</v>
      </c>
      <c r="AY54">
        <f t="shared" si="99"/>
        <v>0.57799492113639661</v>
      </c>
      <c r="AZ54">
        <f t="shared" si="100"/>
        <v>0.48075527962103831</v>
      </c>
      <c r="BA54">
        <f t="shared" si="101"/>
        <v>0.94867021980525845</v>
      </c>
      <c r="BB54">
        <f t="shared" si="102"/>
        <v>0.83746089515636457</v>
      </c>
      <c r="BC54">
        <f t="shared" si="103"/>
        <v>0.63906824841055709</v>
      </c>
      <c r="BD54">
        <f t="shared" si="104"/>
        <v>4.9773736995111735E-2</v>
      </c>
      <c r="BE54">
        <f t="shared" si="105"/>
        <v>0.52571886898912401</v>
      </c>
      <c r="BF54">
        <f t="shared" si="106"/>
        <v>0.21612758459488687</v>
      </c>
      <c r="BG54">
        <f t="shared" si="107"/>
        <v>0.91103481057851976</v>
      </c>
    </row>
    <row r="55" spans="1:59">
      <c r="A55">
        <v>54</v>
      </c>
      <c r="B55">
        <v>0.27698504317775807</v>
      </c>
      <c r="C55">
        <v>0.98069223932808836</v>
      </c>
      <c r="D55">
        <v>3.5918728495437424E-2</v>
      </c>
      <c r="E55">
        <v>2.8897390462235606E-2</v>
      </c>
      <c r="F55">
        <v>0.94726556420382391</v>
      </c>
      <c r="G55">
        <v>0.96755542092170543</v>
      </c>
      <c r="H55">
        <v>0.6616219998337054</v>
      </c>
      <c r="I55">
        <v>0.31926159488112482</v>
      </c>
      <c r="J55">
        <v>0.38342584571576666</v>
      </c>
      <c r="K55">
        <v>0.55236747892050975</v>
      </c>
      <c r="N55">
        <v>0.6869251312100273</v>
      </c>
      <c r="O55">
        <v>0.1249766844324709</v>
      </c>
      <c r="P55">
        <v>0.33075192057578962</v>
      </c>
      <c r="Q55">
        <v>0.43082387602770211</v>
      </c>
      <c r="R55">
        <v>0.26390626511641102</v>
      </c>
      <c r="S55">
        <v>0.23466652078320749</v>
      </c>
      <c r="T55">
        <v>0.14910037443497459</v>
      </c>
      <c r="U55">
        <v>0.73937668984308735</v>
      </c>
      <c r="V55">
        <v>0.40263023534132802</v>
      </c>
      <c r="W55">
        <v>0.31557770029504084</v>
      </c>
      <c r="Z55">
        <v>0.27629811804654802</v>
      </c>
      <c r="AA55">
        <v>0.9805672626436559</v>
      </c>
      <c r="AB55">
        <v>3.5587976574861638E-2</v>
      </c>
      <c r="AC55">
        <v>2.8466566586207904E-2</v>
      </c>
      <c r="AD55">
        <v>0.9470016579387075</v>
      </c>
      <c r="AE55">
        <v>0.96732075440092224</v>
      </c>
      <c r="AF55">
        <v>0.66147289945927046</v>
      </c>
      <c r="AG55">
        <v>0.31852221819128174</v>
      </c>
      <c r="AH55">
        <v>0.38302321548042534</v>
      </c>
      <c r="AI55">
        <v>0.55205190122021475</v>
      </c>
      <c r="AL55">
        <f t="shared" si="88"/>
        <v>0.31736081936289595</v>
      </c>
      <c r="AM55">
        <f t="shared" si="89"/>
        <v>0.8950082048225374</v>
      </c>
      <c r="AN55">
        <f t="shared" si="90"/>
        <v>6.5104370974954417E-2</v>
      </c>
      <c r="AO55">
        <f t="shared" si="91"/>
        <v>6.8702297530357309E-2</v>
      </c>
      <c r="AP55">
        <f t="shared" si="92"/>
        <v>0.87869211865647789</v>
      </c>
      <c r="AQ55">
        <f t="shared" si="93"/>
        <v>0.8940553310391508</v>
      </c>
      <c r="AR55">
        <f t="shared" si="94"/>
        <v>0.61023564695684096</v>
      </c>
      <c r="AS55">
        <f t="shared" si="95"/>
        <v>0.36060766535646227</v>
      </c>
      <c r="AT55">
        <f t="shared" si="96"/>
        <v>0.38498391746651561</v>
      </c>
      <c r="AU55">
        <f t="shared" si="97"/>
        <v>0.52840448112769733</v>
      </c>
      <c r="AX55">
        <f t="shared" si="98"/>
        <v>0.27666768235839517</v>
      </c>
      <c r="AY55">
        <f t="shared" si="99"/>
        <v>0.97979723112326578</v>
      </c>
      <c r="AZ55">
        <f t="shared" si="100"/>
        <v>3.5853624124462469E-2</v>
      </c>
      <c r="BA55">
        <f t="shared" si="101"/>
        <v>2.8828688164705248E-2</v>
      </c>
      <c r="BB55">
        <f t="shared" si="102"/>
        <v>0.94638687208516747</v>
      </c>
      <c r="BC55">
        <f t="shared" si="103"/>
        <v>0.96666136559066629</v>
      </c>
      <c r="BD55">
        <f t="shared" si="104"/>
        <v>0.66101176418674856</v>
      </c>
      <c r="BE55">
        <f t="shared" si="105"/>
        <v>0.31890098721576837</v>
      </c>
      <c r="BF55">
        <f t="shared" si="106"/>
        <v>0.38304086179830016</v>
      </c>
      <c r="BG55">
        <f t="shared" si="107"/>
        <v>0.55183907443938207</v>
      </c>
    </row>
    <row r="56" spans="1:59">
      <c r="A56">
        <v>55</v>
      </c>
      <c r="B56">
        <v>0.49339276486335959</v>
      </c>
      <c r="C56">
        <v>0.84298475491351366</v>
      </c>
      <c r="D56">
        <v>0.38930796264769385</v>
      </c>
      <c r="E56">
        <v>0.66166439004849842</v>
      </c>
      <c r="F56">
        <v>0.29640491829946392</v>
      </c>
      <c r="G56">
        <v>0.90506236145829355</v>
      </c>
      <c r="H56">
        <v>0.79880647315034548</v>
      </c>
      <c r="I56">
        <v>0.84784429447386267</v>
      </c>
      <c r="J56">
        <v>0.84682341333497058</v>
      </c>
      <c r="K56">
        <v>0.89830713576888654</v>
      </c>
      <c r="N56">
        <v>0.73538030194194715</v>
      </c>
      <c r="O56">
        <v>1.8634132769799638E-2</v>
      </c>
      <c r="P56">
        <v>0.70601221430144823</v>
      </c>
      <c r="Q56">
        <v>0.41003149421492902</v>
      </c>
      <c r="R56">
        <v>0.53685189437295833</v>
      </c>
      <c r="S56">
        <v>0.73779448620223098</v>
      </c>
      <c r="T56">
        <v>0.99417509744093735</v>
      </c>
      <c r="U56">
        <v>0.93283423193584047</v>
      </c>
      <c r="V56">
        <v>0.28778699143870612</v>
      </c>
      <c r="W56">
        <v>1.0856843784480263E-2</v>
      </c>
      <c r="Z56">
        <v>0.49265738456141767</v>
      </c>
      <c r="AA56">
        <v>0.84296612078074384</v>
      </c>
      <c r="AB56">
        <v>0.38860195043339241</v>
      </c>
      <c r="AC56">
        <v>0.66125435855428349</v>
      </c>
      <c r="AD56">
        <v>0.29586806640509095</v>
      </c>
      <c r="AE56">
        <v>0.90432456697209129</v>
      </c>
      <c r="AF56">
        <v>0.79781229805290454</v>
      </c>
      <c r="AG56">
        <v>0.84691146024192687</v>
      </c>
      <c r="AH56">
        <v>0.84653562634353186</v>
      </c>
      <c r="AI56">
        <v>0.89829627892510211</v>
      </c>
      <c r="AL56">
        <f t="shared" si="88"/>
        <v>0.51692967629947062</v>
      </c>
      <c r="AM56">
        <f t="shared" si="89"/>
        <v>0.76053292197964939</v>
      </c>
      <c r="AN56">
        <f t="shared" si="90"/>
        <v>0.420342976820198</v>
      </c>
      <c r="AO56">
        <f t="shared" si="91"/>
        <v>0.63613207212034806</v>
      </c>
      <c r="AP56">
        <f t="shared" si="92"/>
        <v>0.31996644920187767</v>
      </c>
      <c r="AQ56">
        <f t="shared" si="93"/>
        <v>0.88767155889510529</v>
      </c>
      <c r="AR56">
        <f t="shared" si="94"/>
        <v>0.81744857799170778</v>
      </c>
      <c r="AS56">
        <f t="shared" si="95"/>
        <v>0.85550373741131824</v>
      </c>
      <c r="AT56">
        <f t="shared" si="96"/>
        <v>0.79066076285304931</v>
      </c>
      <c r="AU56">
        <f t="shared" si="97"/>
        <v>0.80955233541103999</v>
      </c>
      <c r="AX56">
        <f t="shared" si="98"/>
        <v>0.49287583518706013</v>
      </c>
      <c r="AY56">
        <f t="shared" si="99"/>
        <v>0.84222422199153402</v>
      </c>
      <c r="AZ56">
        <f t="shared" si="100"/>
        <v>0.38888761967087365</v>
      </c>
      <c r="BA56">
        <f t="shared" si="101"/>
        <v>0.6610282579763781</v>
      </c>
      <c r="BB56">
        <f t="shared" si="102"/>
        <v>0.29608495185026201</v>
      </c>
      <c r="BC56">
        <f t="shared" si="103"/>
        <v>0.90417468989939842</v>
      </c>
      <c r="BD56">
        <f t="shared" si="104"/>
        <v>0.79798902457235377</v>
      </c>
      <c r="BE56">
        <f t="shared" si="105"/>
        <v>0.84698879073645139</v>
      </c>
      <c r="BF56">
        <f t="shared" si="106"/>
        <v>0.84603275257211752</v>
      </c>
      <c r="BG56">
        <f t="shared" si="107"/>
        <v>0.89749758343347552</v>
      </c>
    </row>
    <row r="57" spans="1:59">
      <c r="A57">
        <v>56</v>
      </c>
      <c r="B57">
        <v>0.58445155886715128</v>
      </c>
      <c r="C57">
        <v>0.56204501056676737</v>
      </c>
      <c r="D57">
        <v>0.91831321763886553</v>
      </c>
      <c r="E57">
        <v>0.44810837249994195</v>
      </c>
      <c r="F57">
        <v>0.35222968704514646</v>
      </c>
      <c r="G57">
        <v>9.5069802169840401E-2</v>
      </c>
      <c r="H57">
        <v>0.53558801283964108</v>
      </c>
      <c r="I57">
        <v>0.47163962581222507</v>
      </c>
      <c r="J57">
        <v>0.76565161061422593</v>
      </c>
      <c r="K57">
        <v>0.38408248668253275</v>
      </c>
      <c r="N57">
        <v>0.49529622853567279</v>
      </c>
      <c r="O57">
        <v>0.79407314409729612</v>
      </c>
      <c r="P57">
        <v>0.31317760297941444</v>
      </c>
      <c r="Q57">
        <v>0.87591042873954095</v>
      </c>
      <c r="R57">
        <v>0.8810015374403295</v>
      </c>
      <c r="S57">
        <v>0.34153360360445717</v>
      </c>
      <c r="T57">
        <v>0.1063931968597025</v>
      </c>
      <c r="U57">
        <v>0.84939220715325292</v>
      </c>
      <c r="V57">
        <v>0.54207902327939661</v>
      </c>
      <c r="W57">
        <v>0.58081008548103075</v>
      </c>
      <c r="Z57">
        <v>0.58395626263861555</v>
      </c>
      <c r="AA57">
        <v>0.56125093742267007</v>
      </c>
      <c r="AB57">
        <v>0.91800004003588609</v>
      </c>
      <c r="AC57">
        <v>0.44723246207120243</v>
      </c>
      <c r="AD57">
        <v>0.35134868550770615</v>
      </c>
      <c r="AE57">
        <v>9.4728268566235937E-2</v>
      </c>
      <c r="AF57">
        <v>0.5354816196427814</v>
      </c>
      <c r="AG57">
        <v>0.47079023360507183</v>
      </c>
      <c r="AH57">
        <v>0.76510953159094652</v>
      </c>
      <c r="AI57">
        <v>0.3835016765970517</v>
      </c>
      <c r="AL57">
        <f t="shared" si="88"/>
        <v>0.57509025922832135</v>
      </c>
      <c r="AM57">
        <f t="shared" si="89"/>
        <v>0.58453315809013262</v>
      </c>
      <c r="AN57">
        <f t="shared" si="90"/>
        <v>0.85751779633023895</v>
      </c>
      <c r="AO57">
        <f t="shared" si="91"/>
        <v>0.49010025873803625</v>
      </c>
      <c r="AP57">
        <f t="shared" si="92"/>
        <v>0.40431397070096853</v>
      </c>
      <c r="AQ57">
        <f t="shared" si="93"/>
        <v>0.11940880207005805</v>
      </c>
      <c r="AR57">
        <f t="shared" si="94"/>
        <v>0.49257277736447352</v>
      </c>
      <c r="AS57">
        <f t="shared" si="95"/>
        <v>0.50865043095988993</v>
      </c>
      <c r="AT57">
        <f t="shared" si="96"/>
        <v>0.74280648075979161</v>
      </c>
      <c r="AU57">
        <f t="shared" si="97"/>
        <v>0.40323251748544958</v>
      </c>
      <c r="AX57">
        <f t="shared" si="98"/>
        <v>0.58387646860792297</v>
      </c>
      <c r="AY57">
        <f t="shared" si="99"/>
        <v>0.56146047740867722</v>
      </c>
      <c r="AZ57">
        <f t="shared" si="100"/>
        <v>0.91745569984253528</v>
      </c>
      <c r="BA57">
        <f t="shared" si="101"/>
        <v>0.44761827224120393</v>
      </c>
      <c r="BB57">
        <f t="shared" si="102"/>
        <v>0.3518253730744455</v>
      </c>
      <c r="BC57">
        <f t="shared" si="103"/>
        <v>9.4950393367770336E-2</v>
      </c>
      <c r="BD57">
        <f t="shared" si="104"/>
        <v>0.53509544006227661</v>
      </c>
      <c r="BE57">
        <f t="shared" si="105"/>
        <v>0.47113097538126519</v>
      </c>
      <c r="BF57">
        <f t="shared" si="106"/>
        <v>0.76490880413346618</v>
      </c>
      <c r="BG57">
        <f t="shared" si="107"/>
        <v>0.38367925416504728</v>
      </c>
    </row>
    <row r="58" spans="1:59">
      <c r="A58">
        <v>57</v>
      </c>
      <c r="B58">
        <v>2.4574650748654614E-2</v>
      </c>
      <c r="C58">
        <v>0.75153712225129521</v>
      </c>
      <c r="D58">
        <v>0.10657928293794949</v>
      </c>
      <c r="E58">
        <v>0.45109575170941452</v>
      </c>
      <c r="F58">
        <v>0.28347304169185694</v>
      </c>
      <c r="G58">
        <v>0.51653787876912682</v>
      </c>
      <c r="H58">
        <v>0.25096598745755117</v>
      </c>
      <c r="I58">
        <v>0.21765632819622915</v>
      </c>
      <c r="J58">
        <v>0.18729908954158336</v>
      </c>
      <c r="K58">
        <v>0.8030999860316419</v>
      </c>
      <c r="N58">
        <v>0.80963121262735616</v>
      </c>
      <c r="O58">
        <v>0.45979554330657191</v>
      </c>
      <c r="P58">
        <v>0.95117423186049344</v>
      </c>
      <c r="Q58">
        <v>0.57830194909236532</v>
      </c>
      <c r="R58">
        <v>0.73624772693113449</v>
      </c>
      <c r="S58">
        <v>9.7330046763502764E-2</v>
      </c>
      <c r="T58">
        <v>0.31820563899510557</v>
      </c>
      <c r="U58">
        <v>0.39342647198948111</v>
      </c>
      <c r="V58">
        <v>0.97288217838614921</v>
      </c>
      <c r="W58">
        <v>0.42844482410302565</v>
      </c>
      <c r="Z58">
        <v>2.3765019536027259E-2</v>
      </c>
      <c r="AA58">
        <v>0.75107732670798866</v>
      </c>
      <c r="AB58">
        <v>0.10562810870608901</v>
      </c>
      <c r="AC58">
        <v>0.45051744976032215</v>
      </c>
      <c r="AD58">
        <v>0.28273679396492579</v>
      </c>
      <c r="AE58">
        <v>0.51644054872236334</v>
      </c>
      <c r="AF58">
        <v>0.25064778181855607</v>
      </c>
      <c r="AG58">
        <v>0.21726290172423968</v>
      </c>
      <c r="AH58">
        <v>0.18632620736319722</v>
      </c>
      <c r="AI58">
        <v>0.80267154120753892</v>
      </c>
      <c r="AL58">
        <f t="shared" si="88"/>
        <v>0.10235163884516013</v>
      </c>
      <c r="AM58">
        <f t="shared" si="89"/>
        <v>0.72194914836784696</v>
      </c>
      <c r="AN58">
        <f t="shared" si="90"/>
        <v>0.19018272102152944</v>
      </c>
      <c r="AO58">
        <f t="shared" si="91"/>
        <v>0.46329589969352647</v>
      </c>
      <c r="AP58">
        <f t="shared" si="92"/>
        <v>0.3280878872615467</v>
      </c>
      <c r="AQ58">
        <f t="shared" si="93"/>
        <v>0.4745294985264773</v>
      </c>
      <c r="AR58">
        <f t="shared" si="94"/>
        <v>0.25740356753621102</v>
      </c>
      <c r="AS58">
        <f t="shared" si="95"/>
        <v>0.23487925875076382</v>
      </c>
      <c r="AT58">
        <f t="shared" si="96"/>
        <v>0.26498180446549241</v>
      </c>
      <c r="AU58">
        <f t="shared" si="97"/>
        <v>0.76524886949708759</v>
      </c>
      <c r="AX58">
        <f t="shared" si="98"/>
        <v>2.4472299109809453E-2</v>
      </c>
      <c r="AY58">
        <f t="shared" si="99"/>
        <v>0.75081517310292734</v>
      </c>
      <c r="AZ58">
        <f t="shared" si="100"/>
        <v>0.10638910021692796</v>
      </c>
      <c r="BA58">
        <f t="shared" si="101"/>
        <v>0.450632455809721</v>
      </c>
      <c r="BB58">
        <f t="shared" si="102"/>
        <v>0.28314495380459537</v>
      </c>
      <c r="BC58">
        <f t="shared" si="103"/>
        <v>0.51606334927060038</v>
      </c>
      <c r="BD58">
        <f t="shared" si="104"/>
        <v>0.25070858389001494</v>
      </c>
      <c r="BE58">
        <f t="shared" si="105"/>
        <v>0.21742144893747839</v>
      </c>
      <c r="BF58">
        <f t="shared" si="106"/>
        <v>0.18703410773711787</v>
      </c>
      <c r="BG58">
        <f t="shared" si="107"/>
        <v>0.80233473716214476</v>
      </c>
    </row>
    <row r="59" spans="1:59">
      <c r="A59">
        <v>58</v>
      </c>
      <c r="B59">
        <v>0.41615076950639196</v>
      </c>
      <c r="C59">
        <v>0.79737350666172357</v>
      </c>
      <c r="D59">
        <v>0.83150572025200686</v>
      </c>
      <c r="E59">
        <v>0.86197462624826482</v>
      </c>
      <c r="F59">
        <v>0.19779740980622229</v>
      </c>
      <c r="G59">
        <v>0.4178660765967166</v>
      </c>
      <c r="H59">
        <v>0.17609738945268072</v>
      </c>
      <c r="I59">
        <v>0.20932009550504205</v>
      </c>
      <c r="J59">
        <v>0.42853379028440752</v>
      </c>
      <c r="K59">
        <v>0.39000124500429556</v>
      </c>
      <c r="N59">
        <v>0.49927361912349255</v>
      </c>
      <c r="O59">
        <v>0.17260508604581304</v>
      </c>
      <c r="P59">
        <v>0.1801194412126359</v>
      </c>
      <c r="Q59">
        <v>0.80654052231628803</v>
      </c>
      <c r="R59">
        <v>0.10207381539624372</v>
      </c>
      <c r="S59">
        <v>0.96713014505571082</v>
      </c>
      <c r="T59">
        <v>0.21677256883486695</v>
      </c>
      <c r="U59">
        <v>0.51221380316330234</v>
      </c>
      <c r="V59">
        <v>0.35325958209774821</v>
      </c>
      <c r="W59">
        <v>0.7746830104259308</v>
      </c>
      <c r="Z59">
        <v>0.41565149588726846</v>
      </c>
      <c r="AA59">
        <v>0.7972009015756778</v>
      </c>
      <c r="AB59">
        <v>0.83132560081079421</v>
      </c>
      <c r="AC59">
        <v>0.8611680857259485</v>
      </c>
      <c r="AD59">
        <v>0.19769533599082606</v>
      </c>
      <c r="AE59">
        <v>0.41689894645166087</v>
      </c>
      <c r="AF59">
        <v>0.17588061688384585</v>
      </c>
      <c r="AG59">
        <v>0.20880788170187875</v>
      </c>
      <c r="AH59">
        <v>0.42818053070230977</v>
      </c>
      <c r="AI59">
        <v>0.38922656199386962</v>
      </c>
      <c r="AL59">
        <f t="shared" si="88"/>
        <v>0.42401370821089091</v>
      </c>
      <c r="AM59">
        <f t="shared" si="89"/>
        <v>0.73474132002269132</v>
      </c>
      <c r="AN59">
        <f t="shared" si="90"/>
        <v>0.76620498485097843</v>
      </c>
      <c r="AO59">
        <f t="shared" si="91"/>
        <v>0.85570532938498245</v>
      </c>
      <c r="AP59">
        <f t="shared" si="92"/>
        <v>0.18813318393136783</v>
      </c>
      <c r="AQ59">
        <f t="shared" si="93"/>
        <v>0.47192206631206585</v>
      </c>
      <c r="AR59">
        <f t="shared" si="94"/>
        <v>0.17996981207894794</v>
      </c>
      <c r="AS59">
        <f t="shared" si="95"/>
        <v>0.2391484738480211</v>
      </c>
      <c r="AT59">
        <f t="shared" si="96"/>
        <v>0.42068843584185361</v>
      </c>
      <c r="AU59">
        <f t="shared" si="97"/>
        <v>0.42777220683707573</v>
      </c>
      <c r="AX59">
        <f t="shared" si="98"/>
        <v>0.41572675579818108</v>
      </c>
      <c r="AY59">
        <f t="shared" si="99"/>
        <v>0.79663876534170086</v>
      </c>
      <c r="AZ59">
        <f t="shared" si="100"/>
        <v>0.83073951526715584</v>
      </c>
      <c r="BA59">
        <f t="shared" si="101"/>
        <v>0.86111892091887987</v>
      </c>
      <c r="BB59">
        <f t="shared" si="102"/>
        <v>0.19760927662229091</v>
      </c>
      <c r="BC59">
        <f t="shared" si="103"/>
        <v>0.41739415453040452</v>
      </c>
      <c r="BD59">
        <f t="shared" si="104"/>
        <v>0.17591741964060176</v>
      </c>
      <c r="BE59">
        <f t="shared" si="105"/>
        <v>0.20908094703119404</v>
      </c>
      <c r="BF59">
        <f t="shared" si="106"/>
        <v>0.42811310184856566</v>
      </c>
      <c r="BG59">
        <f t="shared" si="107"/>
        <v>0.38957347279745846</v>
      </c>
    </row>
    <row r="60" spans="1:59">
      <c r="A60">
        <v>59</v>
      </c>
      <c r="B60">
        <v>0.35410526197576564</v>
      </c>
      <c r="C60">
        <v>0.61914122589401988</v>
      </c>
      <c r="D60">
        <v>0.79714616693881624</v>
      </c>
      <c r="E60">
        <v>0.26280074522421382</v>
      </c>
      <c r="F60">
        <v>0.54905030078837003</v>
      </c>
      <c r="G60">
        <v>8.8506209962927684E-2</v>
      </c>
      <c r="H60">
        <v>0.46964341589710856</v>
      </c>
      <c r="I60">
        <v>0.62397140324679001</v>
      </c>
      <c r="J60">
        <v>0.87028464208788092</v>
      </c>
      <c r="K60">
        <v>0.30175467585363602</v>
      </c>
      <c r="N60">
        <v>0.14491096779538459</v>
      </c>
      <c r="O60">
        <v>0.95889795890353202</v>
      </c>
      <c r="P60">
        <v>0.41254781904153148</v>
      </c>
      <c r="Q60">
        <v>0.28412971645500651</v>
      </c>
      <c r="R60">
        <v>0.5074868115383806</v>
      </c>
      <c r="S60">
        <v>0.15500687686292913</v>
      </c>
      <c r="T60">
        <v>0.90010730701849884</v>
      </c>
      <c r="U60">
        <v>0.90161185707388647</v>
      </c>
      <c r="V60">
        <v>0.57249289379398505</v>
      </c>
      <c r="W60">
        <v>0.43739979779032989</v>
      </c>
      <c r="Z60">
        <v>0.35396035100797024</v>
      </c>
      <c r="AA60">
        <v>0.61818232793511629</v>
      </c>
      <c r="AB60">
        <v>0.79673361911977469</v>
      </c>
      <c r="AC60">
        <v>0.26251661550775879</v>
      </c>
      <c r="AD60">
        <v>0.54854281397683169</v>
      </c>
      <c r="AE60">
        <v>8.8351203086064756E-2</v>
      </c>
      <c r="AF60">
        <v>0.46874330859009006</v>
      </c>
      <c r="AG60">
        <v>0.62306979138971608</v>
      </c>
      <c r="AH60">
        <v>0.8697121491940869</v>
      </c>
      <c r="AI60">
        <v>0.30131727605584568</v>
      </c>
      <c r="AL60">
        <f t="shared" si="88"/>
        <v>0.33305541268671168</v>
      </c>
      <c r="AM60">
        <f t="shared" si="89"/>
        <v>0.65225389103195786</v>
      </c>
      <c r="AN60">
        <f t="shared" si="90"/>
        <v>0.75831503911195031</v>
      </c>
      <c r="AO60">
        <f t="shared" si="91"/>
        <v>0.26467792560248354</v>
      </c>
      <c r="AP60">
        <f t="shared" si="92"/>
        <v>0.54443721373298659</v>
      </c>
      <c r="AQ60">
        <f t="shared" si="93"/>
        <v>9.5016770463751191E-2</v>
      </c>
      <c r="AR60">
        <f t="shared" si="94"/>
        <v>0.51187970843293096</v>
      </c>
      <c r="AS60">
        <f t="shared" si="95"/>
        <v>0.65092399795813316</v>
      </c>
      <c r="AT60">
        <f t="shared" si="96"/>
        <v>0.83999022365407683</v>
      </c>
      <c r="AU60">
        <f t="shared" si="97"/>
        <v>0.31492552822929409</v>
      </c>
      <c r="AX60">
        <f t="shared" si="98"/>
        <v>0.35377220656307895</v>
      </c>
      <c r="AY60">
        <f t="shared" si="99"/>
        <v>0.61848897200298791</v>
      </c>
      <c r="AZ60">
        <f t="shared" si="100"/>
        <v>0.79638785189970429</v>
      </c>
      <c r="BA60">
        <f t="shared" si="101"/>
        <v>0.26253606729861134</v>
      </c>
      <c r="BB60">
        <f t="shared" si="102"/>
        <v>0.54850586357463704</v>
      </c>
      <c r="BC60">
        <f t="shared" si="103"/>
        <v>8.8411193192463933E-2</v>
      </c>
      <c r="BD60">
        <f t="shared" si="104"/>
        <v>0.46913153618867565</v>
      </c>
      <c r="BE60">
        <f t="shared" si="105"/>
        <v>0.62332047924883183</v>
      </c>
      <c r="BF60">
        <f t="shared" si="106"/>
        <v>0.86944465186422681</v>
      </c>
      <c r="BG60">
        <f t="shared" si="107"/>
        <v>0.30143975032540671</v>
      </c>
    </row>
    <row r="61" spans="1:59">
      <c r="A61">
        <v>60</v>
      </c>
      <c r="B61">
        <v>0.33051925496312839</v>
      </c>
      <c r="C61">
        <v>0.69336103701300456</v>
      </c>
      <c r="D61">
        <v>0.2199536316361077</v>
      </c>
      <c r="E61">
        <v>8.0590262412049363E-2</v>
      </c>
      <c r="F61">
        <v>0.78528818953139856</v>
      </c>
      <c r="G61">
        <v>0.48816669585740979</v>
      </c>
      <c r="H61">
        <v>0.20411088978246661</v>
      </c>
      <c r="I61">
        <v>0.8774578880564583</v>
      </c>
      <c r="J61">
        <v>0.75982087483603911</v>
      </c>
      <c r="K61">
        <v>0.8605360309737744</v>
      </c>
      <c r="N61">
        <v>0.30193999171152264</v>
      </c>
      <c r="O61">
        <v>0.32852519866332042</v>
      </c>
      <c r="P61">
        <v>0.38590197756722322</v>
      </c>
      <c r="Q61">
        <v>0.19941179939494447</v>
      </c>
      <c r="R61">
        <v>0.74020421186488772</v>
      </c>
      <c r="S61">
        <v>0.61940176666944424</v>
      </c>
      <c r="T61">
        <v>0.59952458684723631</v>
      </c>
      <c r="U61">
        <v>6.7780663719158696E-2</v>
      </c>
      <c r="V61">
        <v>0.23783030717706755</v>
      </c>
      <c r="W61">
        <v>0.13892372058594038</v>
      </c>
      <c r="Z61">
        <v>0.33021731497141688</v>
      </c>
      <c r="AA61">
        <v>0.69303251181434122</v>
      </c>
      <c r="AB61">
        <v>0.21956772965854049</v>
      </c>
      <c r="AC61">
        <v>8.0390850612654413E-2</v>
      </c>
      <c r="AD61">
        <v>0.78454798531953363</v>
      </c>
      <c r="AE61">
        <v>0.48754729409074032</v>
      </c>
      <c r="AF61">
        <v>0.20351136519561938</v>
      </c>
      <c r="AG61">
        <v>0.87739010739273915</v>
      </c>
      <c r="AH61">
        <v>0.75958304452886205</v>
      </c>
      <c r="AI61">
        <v>0.86039710725318841</v>
      </c>
      <c r="AL61">
        <f t="shared" si="88"/>
        <v>0.3273895826454275</v>
      </c>
      <c r="AM61">
        <f t="shared" si="89"/>
        <v>0.65658178049923921</v>
      </c>
      <c r="AN61">
        <f t="shared" si="90"/>
        <v>0.23620115444940876</v>
      </c>
      <c r="AO61">
        <f t="shared" si="91"/>
        <v>9.2292945490883418E-2</v>
      </c>
      <c r="AP61">
        <f t="shared" si="92"/>
        <v>0.78011360797406903</v>
      </c>
      <c r="AQ61">
        <f t="shared" si="93"/>
        <v>0.50073274134861068</v>
      </c>
      <c r="AR61">
        <f t="shared" si="94"/>
        <v>0.24311268736078107</v>
      </c>
      <c r="AS61">
        <f t="shared" si="95"/>
        <v>0.79642916302538114</v>
      </c>
      <c r="AT61">
        <f t="shared" si="96"/>
        <v>0.70740777079368256</v>
      </c>
      <c r="AU61">
        <f t="shared" si="97"/>
        <v>0.78824976858646367</v>
      </c>
      <c r="AX61">
        <f t="shared" si="98"/>
        <v>0.33019186538048295</v>
      </c>
      <c r="AY61">
        <f t="shared" si="99"/>
        <v>0.69270445523250535</v>
      </c>
      <c r="AZ61">
        <f t="shared" si="100"/>
        <v>0.21971743048165829</v>
      </c>
      <c r="BA61">
        <f t="shared" si="101"/>
        <v>8.0497969466558475E-2</v>
      </c>
      <c r="BB61">
        <f t="shared" si="102"/>
        <v>0.78450807592342453</v>
      </c>
      <c r="BC61">
        <f t="shared" si="103"/>
        <v>0.4876659631160612</v>
      </c>
      <c r="BD61">
        <f t="shared" si="104"/>
        <v>0.20386777709510584</v>
      </c>
      <c r="BE61">
        <f t="shared" si="105"/>
        <v>0.87666145889343294</v>
      </c>
      <c r="BF61">
        <f t="shared" si="106"/>
        <v>0.75911346706524541</v>
      </c>
      <c r="BG61">
        <f t="shared" si="107"/>
        <v>0.85974778120518791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selection sqref="A1:XFD1048576"/>
    </sheetView>
  </sheetViews>
  <sheetFormatPr defaultRowHeight="15"/>
  <cols>
    <col min="14" max="14" width="12" bestFit="1" customWidth="1"/>
    <col min="16" max="16" width="15.42578125" customWidth="1"/>
  </cols>
  <sheetData>
    <row r="1" spans="1:2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23">
      <c r="A2">
        <v>1</v>
      </c>
      <c r="B2" t="s">
        <v>34</v>
      </c>
    </row>
    <row r="3" spans="1:23">
      <c r="A3">
        <v>2</v>
      </c>
      <c r="H3">
        <v>1.0000000000000001E-5</v>
      </c>
      <c r="O3" t="s">
        <v>35</v>
      </c>
      <c r="P3">
        <f>T5+T18+T31</f>
        <v>5.1648677517964002E-4</v>
      </c>
    </row>
    <row r="4" spans="1:23">
      <c r="A4">
        <v>3</v>
      </c>
    </row>
    <row r="5" spans="1:23">
      <c r="A5">
        <v>4</v>
      </c>
      <c r="B5" t="s">
        <v>20</v>
      </c>
      <c r="T5">
        <f>SUM(N7:W16)</f>
        <v>1.8443672873939319E-4</v>
      </c>
    </row>
    <row r="6" spans="1:23">
      <c r="A6">
        <v>5</v>
      </c>
    </row>
    <row r="7" spans="1:23">
      <c r="A7">
        <v>6</v>
      </c>
      <c r="B7">
        <v>0.62665985367345312</v>
      </c>
      <c r="C7">
        <v>0.24255717332336246</v>
      </c>
      <c r="D7">
        <v>5.5809927973204276E-2</v>
      </c>
      <c r="E7">
        <v>0.99162409636808224</v>
      </c>
      <c r="F7">
        <v>0.63002031053193797</v>
      </c>
      <c r="G7">
        <v>0.94458515730727588</v>
      </c>
      <c r="H7">
        <v>0.2369709894557257</v>
      </c>
      <c r="I7">
        <v>0.67320939374168276</v>
      </c>
      <c r="J7">
        <v>0.96735870459887785</v>
      </c>
      <c r="K7">
        <v>0.99765136219073813</v>
      </c>
      <c r="N7">
        <f>0.5*$H$3*B7*B7</f>
        <v>1.9635128610301687E-6</v>
      </c>
      <c r="O7">
        <f t="shared" ref="O7:Y16" si="0">0.5*$H$3*C7*C7</f>
        <v>2.941699116530985E-7</v>
      </c>
      <c r="P7">
        <f t="shared" si="0"/>
        <v>1.5573740301871247E-8</v>
      </c>
      <c r="Q7">
        <f t="shared" si="0"/>
        <v>4.9165917424890789E-6</v>
      </c>
      <c r="R7">
        <f t="shared" si="0"/>
        <v>1.984627958413798E-6</v>
      </c>
      <c r="S7">
        <f t="shared" si="0"/>
        <v>4.461205597026056E-6</v>
      </c>
      <c r="T7">
        <f t="shared" si="0"/>
        <v>2.807762492181283E-7</v>
      </c>
      <c r="U7">
        <f t="shared" si="0"/>
        <v>2.2660544391102204E-6</v>
      </c>
      <c r="V7">
        <f t="shared" si="0"/>
        <v>4.6789143168160951E-6</v>
      </c>
      <c r="W7">
        <f t="shared" si="0"/>
        <v>4.9765412024051772E-6</v>
      </c>
    </row>
    <row r="8" spans="1:23">
      <c r="A8">
        <v>7</v>
      </c>
      <c r="B8">
        <v>0.14071202734164068</v>
      </c>
      <c r="C8">
        <v>0.91180559345780265</v>
      </c>
      <c r="D8">
        <v>0.55247830330405678</v>
      </c>
      <c r="E8">
        <v>0.9670324734001321</v>
      </c>
      <c r="F8">
        <v>0.29036226260393594</v>
      </c>
      <c r="G8">
        <v>0.50659744552260921</v>
      </c>
      <c r="H8">
        <v>0.55626935601232352</v>
      </c>
      <c r="I8">
        <v>0.21117073588954605</v>
      </c>
      <c r="J8">
        <v>0.26763105638336526</v>
      </c>
      <c r="K8">
        <v>0.58921387553817084</v>
      </c>
      <c r="N8">
        <f t="shared" ref="N8:N16" si="1">0.5*$H$3*B8*B8</f>
        <v>9.8999373192973179E-8</v>
      </c>
      <c r="O8">
        <f t="shared" si="0"/>
        <v>4.156947201304679E-6</v>
      </c>
      <c r="P8">
        <f t="shared" si="0"/>
        <v>1.526161378108647E-6</v>
      </c>
      <c r="Q8">
        <f t="shared" si="0"/>
        <v>4.6757590230518862E-6</v>
      </c>
      <c r="R8">
        <f t="shared" si="0"/>
        <v>4.2155121772238531E-7</v>
      </c>
      <c r="S8">
        <f t="shared" si="0"/>
        <v>1.2832048590501651E-6</v>
      </c>
      <c r="T8">
        <f t="shared" si="0"/>
        <v>1.5471779821918256E-6</v>
      </c>
      <c r="U8">
        <f t="shared" si="0"/>
        <v>2.2296539848066208E-7</v>
      </c>
      <c r="V8">
        <f t="shared" si="0"/>
        <v>3.581319117043802E-7</v>
      </c>
      <c r="W8">
        <f t="shared" si="0"/>
        <v>1.7358649556335555E-6</v>
      </c>
    </row>
    <row r="9" spans="1:23">
      <c r="A9">
        <v>8</v>
      </c>
      <c r="B9">
        <v>0.45591867936842245</v>
      </c>
      <c r="C9">
        <v>0.61871662447306841</v>
      </c>
      <c r="D9">
        <v>2.772920492413089E-2</v>
      </c>
      <c r="E9">
        <v>0.88278677484681412</v>
      </c>
      <c r="F9">
        <v>0.77745271800299598</v>
      </c>
      <c r="G9">
        <v>0.45423389370183598</v>
      </c>
      <c r="H9">
        <v>0.99209653714624779</v>
      </c>
      <c r="I9">
        <v>0.69472955928061264</v>
      </c>
      <c r="J9">
        <v>0.89235140637041011</v>
      </c>
      <c r="K9">
        <v>0.72170079314668167</v>
      </c>
      <c r="N9">
        <f t="shared" si="1"/>
        <v>1.039309210985232E-6</v>
      </c>
      <c r="O9">
        <f t="shared" si="0"/>
        <v>1.9140513069967399E-6</v>
      </c>
      <c r="P9">
        <f t="shared" si="0"/>
        <v>3.8445440286222244E-9</v>
      </c>
      <c r="Q9">
        <f t="shared" si="0"/>
        <v>3.8965624492221985E-6</v>
      </c>
      <c r="R9">
        <f t="shared" si="0"/>
        <v>3.0221636436512303E-6</v>
      </c>
      <c r="S9">
        <f t="shared" si="0"/>
        <v>1.0316421509376543E-6</v>
      </c>
      <c r="T9">
        <f t="shared" si="0"/>
        <v>4.9212776950878812E-6</v>
      </c>
      <c r="U9">
        <f t="shared" si="0"/>
        <v>2.4132458026911716E-6</v>
      </c>
      <c r="V9">
        <f t="shared" si="0"/>
        <v>3.9814551622562441E-6</v>
      </c>
      <c r="W9">
        <f t="shared" si="0"/>
        <v>2.6042601741427474E-6</v>
      </c>
    </row>
    <row r="10" spans="1:23">
      <c r="A10">
        <v>9</v>
      </c>
      <c r="B10">
        <v>0.15779118469849296</v>
      </c>
      <c r="C10">
        <v>0.12337848413310737</v>
      </c>
      <c r="D10">
        <v>1.0863751811860833E-2</v>
      </c>
      <c r="E10">
        <v>0.9227750499743701</v>
      </c>
      <c r="F10">
        <v>0.66134061780422626</v>
      </c>
      <c r="G10">
        <v>0.75263151438717757</v>
      </c>
      <c r="H10">
        <v>0.33655132275283162</v>
      </c>
      <c r="I10">
        <v>0.96403461438027449</v>
      </c>
      <c r="J10">
        <v>0.12835680628495716</v>
      </c>
      <c r="K10">
        <v>0.12054622451284835</v>
      </c>
      <c r="N10">
        <f t="shared" si="1"/>
        <v>1.2449028984276961E-7</v>
      </c>
      <c r="O10">
        <f t="shared" si="0"/>
        <v>7.6111251734917135E-8</v>
      </c>
      <c r="P10">
        <f t="shared" si="0"/>
        <v>5.9010551714854769E-10</v>
      </c>
      <c r="Q10">
        <f t="shared" si="0"/>
        <v>4.2575689642760059E-6</v>
      </c>
      <c r="R10">
        <f t="shared" si="0"/>
        <v>2.1868570637883784E-6</v>
      </c>
      <c r="S10">
        <f t="shared" si="0"/>
        <v>2.8322709822436816E-6</v>
      </c>
      <c r="T10">
        <f t="shared" si="0"/>
        <v>5.6633396423340326E-7</v>
      </c>
      <c r="U10">
        <f t="shared" si="0"/>
        <v>4.6468136886166229E-6</v>
      </c>
      <c r="V10">
        <f t="shared" si="0"/>
        <v>8.2377348598370096E-8</v>
      </c>
      <c r="W10">
        <f t="shared" si="0"/>
        <v>7.2656961221510211E-8</v>
      </c>
    </row>
    <row r="11" spans="1:23">
      <c r="A11">
        <v>10</v>
      </c>
      <c r="B11">
        <v>0.43292225411258123</v>
      </c>
      <c r="C11">
        <v>0.84821607351639283</v>
      </c>
      <c r="D11">
        <v>0.37345863474429297</v>
      </c>
      <c r="E11">
        <v>0.35571290065165218</v>
      </c>
      <c r="F11">
        <v>0.49843578690660539</v>
      </c>
      <c r="G11">
        <v>0.46183889565210912</v>
      </c>
      <c r="H11">
        <v>1.287917717160747E-3</v>
      </c>
      <c r="I11">
        <v>0.53915581066586382</v>
      </c>
      <c r="J11">
        <v>0.53503282811778519</v>
      </c>
      <c r="K11">
        <v>0.15152941548244048</v>
      </c>
      <c r="N11">
        <f t="shared" si="1"/>
        <v>9.3710839052959183E-7</v>
      </c>
      <c r="O11">
        <f t="shared" si="0"/>
        <v>3.5973525368578341E-6</v>
      </c>
      <c r="P11">
        <f t="shared" si="0"/>
        <v>6.973567593253562E-7</v>
      </c>
      <c r="Q11">
        <f t="shared" si="0"/>
        <v>6.3265833845006096E-7</v>
      </c>
      <c r="R11">
        <f t="shared" si="0"/>
        <v>1.2421911683460349E-6</v>
      </c>
      <c r="S11">
        <f t="shared" si="0"/>
        <v>1.0664758276857987E-6</v>
      </c>
      <c r="T11">
        <f t="shared" si="0"/>
        <v>8.2936602308827503E-12</v>
      </c>
      <c r="U11">
        <f t="shared" si="0"/>
        <v>1.4534449408738241E-6</v>
      </c>
      <c r="V11">
        <f t="shared" si="0"/>
        <v>1.4313006358185773E-6</v>
      </c>
      <c r="W11">
        <f t="shared" si="0"/>
        <v>1.1480581878225038E-7</v>
      </c>
    </row>
    <row r="12" spans="1:23">
      <c r="A12">
        <v>11</v>
      </c>
      <c r="B12">
        <v>0.51077322292952099</v>
      </c>
      <c r="C12">
        <v>0.57081814452818858</v>
      </c>
      <c r="D12">
        <v>0.79185692271459662</v>
      </c>
      <c r="E12">
        <v>0.81189953586691033</v>
      </c>
      <c r="F12">
        <v>0.4570104987710546</v>
      </c>
      <c r="G12">
        <v>0.95800823905989052</v>
      </c>
      <c r="H12">
        <v>5.8333508013663771E-2</v>
      </c>
      <c r="I12">
        <v>0.77881631047087208</v>
      </c>
      <c r="J12">
        <v>0.88718819248721958</v>
      </c>
      <c r="K12">
        <v>0.53435283154988689</v>
      </c>
      <c r="N12">
        <f t="shared" si="1"/>
        <v>1.304446426309051E-6</v>
      </c>
      <c r="O12">
        <f t="shared" si="0"/>
        <v>1.6291667706130199E-6</v>
      </c>
      <c r="P12">
        <f t="shared" si="0"/>
        <v>3.1351869302551533E-6</v>
      </c>
      <c r="Q12">
        <f t="shared" si="0"/>
        <v>3.2959042817045224E-6</v>
      </c>
      <c r="R12">
        <f t="shared" si="0"/>
        <v>1.0442929799348406E-6</v>
      </c>
      <c r="S12">
        <f t="shared" si="0"/>
        <v>4.5888989305331619E-6</v>
      </c>
      <c r="T12">
        <f t="shared" si="0"/>
        <v>1.7013990785900878E-8</v>
      </c>
      <c r="U12">
        <f t="shared" si="0"/>
        <v>3.0327742272773095E-6</v>
      </c>
      <c r="V12">
        <f t="shared" si="0"/>
        <v>3.9355144444436997E-6</v>
      </c>
      <c r="W12">
        <f t="shared" si="0"/>
        <v>1.4276647429269091E-6</v>
      </c>
    </row>
    <row r="13" spans="1:23">
      <c r="A13">
        <v>12</v>
      </c>
      <c r="B13">
        <v>0.75289950869258271</v>
      </c>
      <c r="C13">
        <v>3.8569912809128581E-2</v>
      </c>
      <c r="D13">
        <v>0.49284793019967821</v>
      </c>
      <c r="E13">
        <v>0.65066998118726471</v>
      </c>
      <c r="F13">
        <v>0.32798416312679857</v>
      </c>
      <c r="G13">
        <v>0.35281650843421741</v>
      </c>
      <c r="H13">
        <v>0.63210198966584485</v>
      </c>
      <c r="I13">
        <v>0.20358379713212216</v>
      </c>
      <c r="J13">
        <v>0.54463065063850191</v>
      </c>
      <c r="K13">
        <v>0.23510897140909703</v>
      </c>
      <c r="N13">
        <f t="shared" si="1"/>
        <v>2.8342883509476626E-6</v>
      </c>
      <c r="O13">
        <f t="shared" si="0"/>
        <v>7.4381908705189056E-9</v>
      </c>
      <c r="P13">
        <f t="shared" si="0"/>
        <v>1.2144954115105345E-6</v>
      </c>
      <c r="Q13">
        <f t="shared" si="0"/>
        <v>2.1168571220911773E-6</v>
      </c>
      <c r="R13">
        <f t="shared" si="0"/>
        <v>5.3786805630993214E-7</v>
      </c>
      <c r="S13">
        <f t="shared" si="0"/>
        <v>6.2239744311856111E-7</v>
      </c>
      <c r="T13">
        <f t="shared" si="0"/>
        <v>1.9977646266975994E-6</v>
      </c>
      <c r="U13">
        <f t="shared" si="0"/>
        <v>2.0723181227366538E-7</v>
      </c>
      <c r="V13">
        <f t="shared" si="0"/>
        <v>1.4831127280745896E-6</v>
      </c>
      <c r="W13">
        <f t="shared" si="0"/>
        <v>2.7638114218521805E-7</v>
      </c>
    </row>
    <row r="14" spans="1:23">
      <c r="A14">
        <v>13</v>
      </c>
      <c r="B14">
        <v>0.95236529368300404</v>
      </c>
      <c r="C14">
        <v>0.44437858786881845</v>
      </c>
      <c r="D14">
        <v>0.86802008697845956</v>
      </c>
      <c r="E14">
        <v>0.79169277683349715</v>
      </c>
      <c r="F14">
        <v>0.54499967578903874</v>
      </c>
      <c r="G14">
        <v>0.86323539773908831</v>
      </c>
      <c r="H14">
        <v>0.73126070186433734</v>
      </c>
      <c r="I14">
        <v>0.40125940284564354</v>
      </c>
      <c r="J14">
        <v>0.74438014133734676</v>
      </c>
      <c r="K14">
        <v>0.14491245034481626</v>
      </c>
      <c r="N14">
        <f t="shared" si="1"/>
        <v>4.5349982630595726E-6</v>
      </c>
      <c r="O14">
        <f t="shared" si="0"/>
        <v>9.8736164678142607E-7</v>
      </c>
      <c r="P14">
        <f t="shared" si="0"/>
        <v>3.7672943569904629E-6</v>
      </c>
      <c r="Q14">
        <f t="shared" si="0"/>
        <v>3.1338872644516673E-6</v>
      </c>
      <c r="R14">
        <f t="shared" si="0"/>
        <v>1.4851232330507869E-6</v>
      </c>
      <c r="S14">
        <f t="shared" si="0"/>
        <v>3.7258767595488107E-6</v>
      </c>
      <c r="T14">
        <f t="shared" si="0"/>
        <v>2.6737110704556165E-6</v>
      </c>
      <c r="U14">
        <f t="shared" si="0"/>
        <v>8.050455418602123E-7</v>
      </c>
      <c r="V14">
        <f t="shared" si="0"/>
        <v>2.7705089740870421E-6</v>
      </c>
      <c r="W14">
        <f t="shared" si="0"/>
        <v>1.049980913246942E-7</v>
      </c>
    </row>
    <row r="15" spans="1:23">
      <c r="A15">
        <v>14</v>
      </c>
      <c r="B15">
        <v>0.38207520967109954</v>
      </c>
      <c r="C15">
        <v>0.88514138834195344</v>
      </c>
      <c r="D15">
        <v>0.72238253354575233</v>
      </c>
      <c r="E15">
        <v>0.80878213284497313</v>
      </c>
      <c r="F15">
        <v>0.38560168494399782</v>
      </c>
      <c r="G15">
        <v>0.13913185722957033</v>
      </c>
      <c r="H15">
        <v>0.20701976942847278</v>
      </c>
      <c r="I15">
        <v>0.27405330266703842</v>
      </c>
      <c r="J15">
        <v>0.12073088821193889</v>
      </c>
      <c r="K15">
        <v>0.24023713729291485</v>
      </c>
      <c r="N15">
        <f t="shared" si="1"/>
        <v>7.2990732922607341E-7</v>
      </c>
      <c r="O15">
        <f t="shared" si="0"/>
        <v>3.9173763867796045E-6</v>
      </c>
      <c r="P15">
        <f t="shared" si="0"/>
        <v>2.6091826238598999E-6</v>
      </c>
      <c r="Q15">
        <f t="shared" si="0"/>
        <v>3.2706426920463191E-6</v>
      </c>
      <c r="R15">
        <f t="shared" si="0"/>
        <v>7.4344329715825073E-7</v>
      </c>
      <c r="S15">
        <f t="shared" si="0"/>
        <v>9.6788368480747715E-8</v>
      </c>
      <c r="T15">
        <f t="shared" si="0"/>
        <v>2.1428592467109018E-7</v>
      </c>
      <c r="U15">
        <f t="shared" si="0"/>
        <v>3.7552606351355691E-7</v>
      </c>
      <c r="V15">
        <f t="shared" si="0"/>
        <v>7.2879736842218435E-8</v>
      </c>
      <c r="W15">
        <f t="shared" si="0"/>
        <v>2.8856941067347412E-7</v>
      </c>
    </row>
    <row r="16" spans="1:23">
      <c r="A16">
        <v>15</v>
      </c>
      <c r="B16">
        <v>0.39061447951459116</v>
      </c>
      <c r="C16">
        <v>0.23383836036056582</v>
      </c>
      <c r="D16">
        <v>0.66425492512713102</v>
      </c>
      <c r="E16">
        <v>0.61312419610106583</v>
      </c>
      <c r="F16">
        <v>0.10162777972160697</v>
      </c>
      <c r="G16">
        <v>0.98803284634929778</v>
      </c>
      <c r="H16">
        <v>0.6044541224654536</v>
      </c>
      <c r="I16">
        <v>0.77019005008518082</v>
      </c>
      <c r="J16">
        <v>0.87901243136252494</v>
      </c>
      <c r="K16">
        <v>0.63220871593781336</v>
      </c>
      <c r="N16">
        <f t="shared" si="1"/>
        <v>7.6289835803227493E-7</v>
      </c>
      <c r="O16">
        <f t="shared" si="0"/>
        <v>2.7340189388058925E-7</v>
      </c>
      <c r="P16">
        <f t="shared" si="0"/>
        <v>2.2061730277782524E-6</v>
      </c>
      <c r="Q16">
        <f t="shared" si="0"/>
        <v>1.8796063992228914E-6</v>
      </c>
      <c r="R16">
        <f t="shared" si="0"/>
        <v>5.1641028055717346E-8</v>
      </c>
      <c r="S16">
        <f t="shared" si="0"/>
        <v>4.8810445273254756E-6</v>
      </c>
      <c r="T16">
        <f t="shared" si="0"/>
        <v>1.8268239308274081E-6</v>
      </c>
      <c r="U16">
        <f t="shared" si="0"/>
        <v>2.9659635662510667E-6</v>
      </c>
      <c r="V16">
        <f t="shared" si="0"/>
        <v>3.8633142724492883E-6</v>
      </c>
      <c r="W16">
        <f>0.5*$H$3*K16*K16</f>
        <v>1.9984393025386942E-6</v>
      </c>
    </row>
    <row r="17" spans="1:23">
      <c r="A17">
        <v>16</v>
      </c>
    </row>
    <row r="18" spans="1:23">
      <c r="A18">
        <v>17</v>
      </c>
      <c r="B18" t="s">
        <v>21</v>
      </c>
      <c r="T18">
        <f>SUM(N20:W29)</f>
        <v>1.5963735751894876E-4</v>
      </c>
    </row>
    <row r="19" spans="1:23">
      <c r="A19">
        <v>18</v>
      </c>
    </row>
    <row r="20" spans="1:23">
      <c r="A20">
        <v>19</v>
      </c>
      <c r="B20">
        <v>9.4306640192750812E-2</v>
      </c>
      <c r="C20">
        <v>0.18986850562781066</v>
      </c>
      <c r="D20">
        <v>0.6308984345869908</v>
      </c>
      <c r="E20">
        <v>0.34825879894775236</v>
      </c>
      <c r="F20">
        <v>0.24834209988653422</v>
      </c>
      <c r="G20">
        <v>0.86930913812117883</v>
      </c>
      <c r="H20">
        <v>0.30176474408191023</v>
      </c>
      <c r="I20">
        <v>0.19416082399006407</v>
      </c>
      <c r="J20">
        <v>0.68051654423188723</v>
      </c>
      <c r="K20">
        <v>0.31527680635403676</v>
      </c>
      <c r="N20">
        <f>0.5*$H$3*B20*B20</f>
        <v>4.446871192222482E-8</v>
      </c>
      <c r="O20">
        <f t="shared" ref="O20:W20" si="2">0.5*$H$3*C20*C20</f>
        <v>1.8025024714668984E-7</v>
      </c>
      <c r="P20">
        <f t="shared" si="2"/>
        <v>1.9901641738215775E-6</v>
      </c>
      <c r="Q20">
        <f t="shared" si="2"/>
        <v>6.0642095522265502E-7</v>
      </c>
      <c r="R20">
        <f t="shared" si="2"/>
        <v>3.0836899288026671E-7</v>
      </c>
      <c r="S20">
        <f t="shared" si="2"/>
        <v>3.7784918881049344E-6</v>
      </c>
      <c r="T20">
        <f t="shared" si="2"/>
        <v>4.5530980385410392E-7</v>
      </c>
      <c r="U20">
        <f t="shared" si="2"/>
        <v>1.8849212786250321E-7</v>
      </c>
      <c r="V20">
        <f t="shared" si="2"/>
        <v>2.3155138348665508E-6</v>
      </c>
      <c r="W20">
        <f t="shared" si="2"/>
        <v>4.9699732312400403E-7</v>
      </c>
    </row>
    <row r="21" spans="1:23">
      <c r="A21">
        <v>20</v>
      </c>
      <c r="B21">
        <v>0.53339058181457499</v>
      </c>
      <c r="C21">
        <v>0.27460064491662184</v>
      </c>
      <c r="D21">
        <v>0.34473109208174701</v>
      </c>
      <c r="E21">
        <v>0.76866912737014115</v>
      </c>
      <c r="F21">
        <v>0.91801454377202196</v>
      </c>
      <c r="G21">
        <v>0.11758439268243759</v>
      </c>
      <c r="H21">
        <v>0.96339168969396138</v>
      </c>
      <c r="I21">
        <v>0.85913831303418986</v>
      </c>
      <c r="J21">
        <v>0.27985410928984966</v>
      </c>
      <c r="K21">
        <v>0.91297313364947641</v>
      </c>
      <c r="N21">
        <f t="shared" ref="N21:N29" si="3">0.5*$H$3*B21*B21</f>
        <v>1.4225275638424542E-6</v>
      </c>
      <c r="O21">
        <f t="shared" ref="O21:O29" si="4">0.5*$H$3*C21*C21</f>
        <v>3.7702757094312318E-7</v>
      </c>
      <c r="P21">
        <f t="shared" ref="P21:P29" si="5">0.5*$H$3*D21*D21</f>
        <v>5.9419762923936975E-7</v>
      </c>
      <c r="Q21">
        <f t="shared" ref="Q21:Q29" si="6">0.5*$H$3*E21*E21</f>
        <v>2.9542611368598713E-6</v>
      </c>
      <c r="R21">
        <f t="shared" ref="R21:R29" si="7">0.5*$H$3*F21*F21</f>
        <v>4.2137535128847684E-6</v>
      </c>
      <c r="S21">
        <f t="shared" ref="S21:S29" si="8">0.5*$H$3*G21*G21</f>
        <v>6.913044701248842E-8</v>
      </c>
      <c r="T21">
        <f t="shared" ref="T21:T29" si="9">0.5*$H$3*H21*H21</f>
        <v>4.6406177388569304E-6</v>
      </c>
      <c r="U21">
        <f t="shared" ref="U21:U29" si="10">0.5*$H$3*I21*I21</f>
        <v>3.6905932046161684E-6</v>
      </c>
      <c r="V21">
        <f t="shared" ref="V21:V29" si="11">0.5*$H$3*J21*J21</f>
        <v>3.9159161243207563E-7</v>
      </c>
      <c r="W21">
        <f t="shared" ref="W21:W29" si="12">0.5*$H$3*K21*K21</f>
        <v>4.1675997138287242E-6</v>
      </c>
    </row>
    <row r="22" spans="1:23">
      <c r="A22">
        <v>21</v>
      </c>
      <c r="B22">
        <v>6.5752822518463816E-2</v>
      </c>
      <c r="C22">
        <v>0.84985876698978768</v>
      </c>
      <c r="D22">
        <v>0.54602953269138155</v>
      </c>
      <c r="E22">
        <v>0.98815933995419858</v>
      </c>
      <c r="F22">
        <v>0.40055566163767775</v>
      </c>
      <c r="G22">
        <v>0.2469462738891739</v>
      </c>
      <c r="H22">
        <v>9.6212001588911633E-2</v>
      </c>
      <c r="I22">
        <v>0.69098568472883848</v>
      </c>
      <c r="J22">
        <v>3.6441760274070756E-2</v>
      </c>
      <c r="K22">
        <v>0.74964600790696334</v>
      </c>
      <c r="N22">
        <f t="shared" si="3"/>
        <v>2.1617168345723014E-8</v>
      </c>
      <c r="O22">
        <f t="shared" si="4"/>
        <v>3.6112996191470115E-6</v>
      </c>
      <c r="P22">
        <f t="shared" si="5"/>
        <v>1.4907412528558426E-6</v>
      </c>
      <c r="Q22">
        <f t="shared" si="6"/>
        <v>4.8822944056935876E-6</v>
      </c>
      <c r="R22">
        <f t="shared" si="7"/>
        <v>8.0222419034998893E-7</v>
      </c>
      <c r="S22">
        <f t="shared" si="8"/>
        <v>3.0491231093873449E-7</v>
      </c>
      <c r="T22">
        <f t="shared" si="9"/>
        <v>4.6283746248723679E-8</v>
      </c>
      <c r="U22">
        <f t="shared" si="10"/>
        <v>2.3873060825009089E-6</v>
      </c>
      <c r="V22">
        <f t="shared" si="11"/>
        <v>6.6400094593642072E-9</v>
      </c>
      <c r="W22">
        <f t="shared" si="12"/>
        <v>2.8098456858542351E-6</v>
      </c>
    </row>
    <row r="23" spans="1:23">
      <c r="A23">
        <v>22</v>
      </c>
      <c r="B23">
        <v>0.6869251312100273</v>
      </c>
      <c r="C23">
        <v>0.1249766844324709</v>
      </c>
      <c r="D23">
        <v>0.33075192057578962</v>
      </c>
      <c r="E23">
        <v>0.43082387602770211</v>
      </c>
      <c r="F23">
        <v>0.26390626511641102</v>
      </c>
      <c r="G23">
        <v>0.23466652078320749</v>
      </c>
      <c r="H23">
        <v>0.14910037443497459</v>
      </c>
      <c r="I23">
        <v>0.73937668984308735</v>
      </c>
      <c r="J23">
        <v>0.40263023534132802</v>
      </c>
      <c r="K23">
        <v>0.31557770029504084</v>
      </c>
      <c r="N23">
        <f t="shared" si="3"/>
        <v>2.3593306794395661E-6</v>
      </c>
      <c r="O23">
        <f t="shared" si="4"/>
        <v>7.8095858258667081E-8</v>
      </c>
      <c r="P23">
        <f t="shared" si="5"/>
        <v>5.4698416482286726E-7</v>
      </c>
      <c r="Q23">
        <f t="shared" si="6"/>
        <v>9.2804606077766439E-7</v>
      </c>
      <c r="R23">
        <f t="shared" si="7"/>
        <v>3.4823258383846716E-7</v>
      </c>
      <c r="S23">
        <f t="shared" si="8"/>
        <v>2.753418798824778E-7</v>
      </c>
      <c r="T23">
        <f t="shared" si="9"/>
        <v>1.1115460828324813E-7</v>
      </c>
      <c r="U23">
        <f t="shared" si="10"/>
        <v>2.733389447416605E-6</v>
      </c>
      <c r="V23">
        <f t="shared" si="11"/>
        <v>8.10555532055066E-7</v>
      </c>
      <c r="W23">
        <f t="shared" si="12"/>
        <v>4.9794642461753316E-7</v>
      </c>
    </row>
    <row r="24" spans="1:23">
      <c r="A24">
        <v>23</v>
      </c>
      <c r="B24">
        <v>0.73538030194194715</v>
      </c>
      <c r="C24">
        <v>1.8634132769799638E-2</v>
      </c>
      <c r="D24">
        <v>0.70601221430144823</v>
      </c>
      <c r="E24">
        <v>0.41003149421492902</v>
      </c>
      <c r="F24">
        <v>0.53685189437295833</v>
      </c>
      <c r="G24">
        <v>0.73779448620223098</v>
      </c>
      <c r="H24">
        <v>0.99417509744093735</v>
      </c>
      <c r="I24">
        <v>0.93283423193584047</v>
      </c>
      <c r="J24">
        <v>0.28778699143870612</v>
      </c>
      <c r="K24">
        <v>1.0856843784480263E-2</v>
      </c>
      <c r="N24">
        <f t="shared" si="3"/>
        <v>2.7039209424211469E-6</v>
      </c>
      <c r="O24">
        <f t="shared" si="4"/>
        <v>1.7361545204126038E-9</v>
      </c>
      <c r="P24">
        <f t="shared" si="5"/>
        <v>2.4922662337141704E-6</v>
      </c>
      <c r="Q24">
        <f t="shared" si="6"/>
        <v>8.4062913124063682E-7</v>
      </c>
      <c r="R24">
        <f t="shared" si="7"/>
        <v>1.44104978245917E-6</v>
      </c>
      <c r="S24">
        <f t="shared" si="8"/>
        <v>2.7217035193520704E-6</v>
      </c>
      <c r="T24">
        <f t="shared" si="9"/>
        <v>4.9419206218584868E-6</v>
      </c>
      <c r="U24">
        <f t="shared" si="10"/>
        <v>4.3508985213566476E-6</v>
      </c>
      <c r="V24">
        <f t="shared" si="11"/>
        <v>4.1410676220670955E-7</v>
      </c>
      <c r="W24">
        <f t="shared" si="12"/>
        <v>5.8935528480303869E-10</v>
      </c>
    </row>
    <row r="25" spans="1:23">
      <c r="A25">
        <v>24</v>
      </c>
      <c r="B25">
        <v>0.49529622853567279</v>
      </c>
      <c r="C25">
        <v>0.79407314409729612</v>
      </c>
      <c r="D25">
        <v>0.31317760297941444</v>
      </c>
      <c r="E25">
        <v>0.87591042873954095</v>
      </c>
      <c r="F25">
        <v>0.8810015374403295</v>
      </c>
      <c r="G25">
        <v>0.34153360360445717</v>
      </c>
      <c r="H25">
        <v>0.1063931968597025</v>
      </c>
      <c r="I25">
        <v>0.84939220715325292</v>
      </c>
      <c r="J25">
        <v>0.54207902327939661</v>
      </c>
      <c r="K25">
        <v>0.58081008548103075</v>
      </c>
      <c r="N25">
        <f t="shared" si="3"/>
        <v>1.2265917700083071E-6</v>
      </c>
      <c r="O25">
        <f t="shared" si="4"/>
        <v>3.1527607908828264E-6</v>
      </c>
      <c r="P25">
        <f t="shared" si="5"/>
        <v>4.9040105503965873E-7</v>
      </c>
      <c r="Q25">
        <f t="shared" si="6"/>
        <v>3.8360953958734332E-6</v>
      </c>
      <c r="R25">
        <f t="shared" si="7"/>
        <v>3.8808185448611222E-6</v>
      </c>
      <c r="S25">
        <f t="shared" si="8"/>
        <v>5.8322601195523251E-7</v>
      </c>
      <c r="T25">
        <f t="shared" si="9"/>
        <v>5.6597561690137052E-8</v>
      </c>
      <c r="U25">
        <f t="shared" si="10"/>
        <v>3.6073356078633733E-6</v>
      </c>
      <c r="V25">
        <f t="shared" si="11"/>
        <v>1.4692483373977232E-6</v>
      </c>
      <c r="W25">
        <f t="shared" si="12"/>
        <v>1.6867017769824112E-6</v>
      </c>
    </row>
    <row r="26" spans="1:23">
      <c r="A26">
        <v>25</v>
      </c>
      <c r="B26">
        <v>0.80963121262735616</v>
      </c>
      <c r="C26">
        <v>0.45979554330657191</v>
      </c>
      <c r="D26">
        <v>0.95117423186049344</v>
      </c>
      <c r="E26">
        <v>0.57830194909236532</v>
      </c>
      <c r="F26">
        <v>0.73624772693113449</v>
      </c>
      <c r="G26">
        <v>9.7330046763502764E-2</v>
      </c>
      <c r="H26">
        <v>0.31820563899510557</v>
      </c>
      <c r="I26">
        <v>0.39342647198948111</v>
      </c>
      <c r="J26">
        <v>0.97288217838614921</v>
      </c>
      <c r="K26">
        <v>0.42844482410302565</v>
      </c>
      <c r="N26">
        <f t="shared" si="3"/>
        <v>3.2775135023022163E-6</v>
      </c>
      <c r="O26">
        <f t="shared" si="4"/>
        <v>1.0570597082229282E-6</v>
      </c>
      <c r="P26">
        <f t="shared" si="5"/>
        <v>4.5236620967769987E-6</v>
      </c>
      <c r="Q26">
        <f t="shared" si="6"/>
        <v>1.6721657216201436E-6</v>
      </c>
      <c r="R26">
        <f t="shared" si="7"/>
        <v>2.7103035770563123E-6</v>
      </c>
      <c r="S26">
        <f t="shared" si="8"/>
        <v>4.7365690014928177E-8</v>
      </c>
      <c r="T26">
        <f t="shared" si="9"/>
        <v>5.0627414344141728E-7</v>
      </c>
      <c r="U26">
        <f t="shared" si="10"/>
        <v>7.7392194431044996E-7</v>
      </c>
      <c r="V26">
        <f t="shared" si="11"/>
        <v>4.7324986651068953E-6</v>
      </c>
      <c r="W26">
        <f t="shared" si="12"/>
        <v>9.17824836503363E-7</v>
      </c>
    </row>
    <row r="27" spans="1:23">
      <c r="A27">
        <v>26</v>
      </c>
      <c r="B27">
        <v>0.49927361912349255</v>
      </c>
      <c r="C27">
        <v>0.17260508604581304</v>
      </c>
      <c r="D27">
        <v>0.1801194412126359</v>
      </c>
      <c r="E27">
        <v>0.80654052231628803</v>
      </c>
      <c r="F27">
        <v>0.10207381539624372</v>
      </c>
      <c r="G27">
        <v>0.96713014505571082</v>
      </c>
      <c r="H27">
        <v>0.21677256883486695</v>
      </c>
      <c r="I27">
        <v>0.51221380316330234</v>
      </c>
      <c r="J27">
        <v>0.35325958209774821</v>
      </c>
      <c r="K27">
        <v>0.7746830104259308</v>
      </c>
      <c r="N27">
        <f t="shared" si="3"/>
        <v>1.2463707337633515E-6</v>
      </c>
      <c r="O27">
        <f t="shared" si="4"/>
        <v>1.4896257864441262E-7</v>
      </c>
      <c r="P27">
        <f t="shared" si="5"/>
        <v>1.62215065513761E-7</v>
      </c>
      <c r="Q27">
        <f t="shared" si="6"/>
        <v>3.2525380706911539E-6</v>
      </c>
      <c r="R27">
        <f t="shared" si="7"/>
        <v>5.2095318947732207E-8</v>
      </c>
      <c r="S27">
        <f t="shared" si="8"/>
        <v>4.6767035873774015E-6</v>
      </c>
      <c r="T27">
        <f t="shared" si="9"/>
        <v>2.3495173299633567E-7</v>
      </c>
      <c r="U27">
        <f t="shared" si="10"/>
        <v>1.3118149007550714E-6</v>
      </c>
      <c r="V27">
        <f t="shared" si="11"/>
        <v>6.2396166171937854E-7</v>
      </c>
      <c r="W27">
        <f t="shared" si="12"/>
        <v>3.0006688332129143E-6</v>
      </c>
    </row>
    <row r="28" spans="1:23">
      <c r="A28">
        <v>27</v>
      </c>
      <c r="B28">
        <v>0.14491096779538459</v>
      </c>
      <c r="C28">
        <v>0.95889795890353202</v>
      </c>
      <c r="D28">
        <v>0.41254781904153148</v>
      </c>
      <c r="E28">
        <v>0.28412971645500651</v>
      </c>
      <c r="F28">
        <v>0.5074868115383806</v>
      </c>
      <c r="G28">
        <v>0.15500687686292913</v>
      </c>
      <c r="H28">
        <v>0.90010730701849884</v>
      </c>
      <c r="I28">
        <v>0.90161185707388647</v>
      </c>
      <c r="J28">
        <v>0.57249289379398505</v>
      </c>
      <c r="K28">
        <v>0.43739979779032989</v>
      </c>
      <c r="N28">
        <f t="shared" si="3"/>
        <v>1.0499594293697495E-7</v>
      </c>
      <c r="O28">
        <f t="shared" si="4"/>
        <v>4.5974264779467995E-6</v>
      </c>
      <c r="P28">
        <f t="shared" si="5"/>
        <v>8.509785149796211E-7</v>
      </c>
      <c r="Q28">
        <f t="shared" si="6"/>
        <v>4.0364847886401202E-7</v>
      </c>
      <c r="R28">
        <f t="shared" si="7"/>
        <v>1.2877143194269594E-6</v>
      </c>
      <c r="S28">
        <f t="shared" si="8"/>
        <v>1.2013565937399638E-7</v>
      </c>
      <c r="T28">
        <f t="shared" si="9"/>
        <v>4.0509658207404711E-6</v>
      </c>
      <c r="U28">
        <f t="shared" si="10"/>
        <v>4.064519704081112E-6</v>
      </c>
      <c r="V28">
        <f t="shared" si="11"/>
        <v>1.6387405672230553E-6</v>
      </c>
      <c r="W28">
        <f t="shared" si="12"/>
        <v>9.5659291553510746E-7</v>
      </c>
    </row>
    <row r="29" spans="1:23">
      <c r="A29">
        <v>28</v>
      </c>
      <c r="B29">
        <v>0.30193999171152264</v>
      </c>
      <c r="C29">
        <v>0.32852519866332042</v>
      </c>
      <c r="D29">
        <v>0.38590197756722322</v>
      </c>
      <c r="E29">
        <v>0.19941179939494447</v>
      </c>
      <c r="F29">
        <v>0.74020421186488772</v>
      </c>
      <c r="G29">
        <v>0.61940176666944424</v>
      </c>
      <c r="H29">
        <v>0.59952458684723631</v>
      </c>
      <c r="I29">
        <v>6.7780663719158696E-2</v>
      </c>
      <c r="J29">
        <v>0.23783030717706755</v>
      </c>
      <c r="K29">
        <v>0.13892372058594038</v>
      </c>
      <c r="N29">
        <f t="shared" si="3"/>
        <v>4.5583879297377189E-7</v>
      </c>
      <c r="O29">
        <f t="shared" si="4"/>
        <v>5.396440307838708E-7</v>
      </c>
      <c r="P29">
        <f t="shared" si="5"/>
        <v>7.4460168145146834E-7</v>
      </c>
      <c r="Q29">
        <f t="shared" si="6"/>
        <v>1.9882532868964788E-7</v>
      </c>
      <c r="R29">
        <f t="shared" si="7"/>
        <v>2.7395113763125983E-6</v>
      </c>
      <c r="S29">
        <f t="shared" si="8"/>
        <v>1.9182927427661435E-6</v>
      </c>
      <c r="T29">
        <f t="shared" si="9"/>
        <v>1.797148651171747E-6</v>
      </c>
      <c r="U29">
        <f t="shared" si="10"/>
        <v>2.2971091871048383E-8</v>
      </c>
      <c r="V29">
        <f t="shared" si="11"/>
        <v>2.8281627505969155E-7</v>
      </c>
      <c r="W29">
        <f t="shared" si="12"/>
        <v>9.649900070720219E-8</v>
      </c>
    </row>
    <row r="30" spans="1:23">
      <c r="A30">
        <v>29</v>
      </c>
    </row>
    <row r="31" spans="1:23">
      <c r="A31">
        <v>30</v>
      </c>
      <c r="B31" t="s">
        <v>22</v>
      </c>
      <c r="T31">
        <f>SUM(N33:W42)</f>
        <v>1.7241268892129806E-4</v>
      </c>
    </row>
    <row r="32" spans="1:23">
      <c r="A32">
        <v>31</v>
      </c>
    </row>
    <row r="33" spans="1:23">
      <c r="A33">
        <v>32</v>
      </c>
      <c r="B33">
        <v>0.23705856182971541</v>
      </c>
      <c r="C33">
        <v>0.10578256865515989</v>
      </c>
      <c r="D33">
        <v>0.26390959361122945</v>
      </c>
      <c r="E33">
        <v>7.0499432370947579E-2</v>
      </c>
      <c r="F33">
        <v>0.87642469383108335</v>
      </c>
      <c r="G33">
        <v>0.61295974528341457</v>
      </c>
      <c r="H33">
        <v>0.77217734347383438</v>
      </c>
      <c r="I33">
        <v>0.16342220742388069</v>
      </c>
      <c r="J33">
        <v>0.57038470794811125</v>
      </c>
      <c r="K33">
        <v>0.31933173461976128</v>
      </c>
      <c r="N33">
        <f t="shared" ref="N33" si="13">0.5*$H$3*B33*B33</f>
        <v>2.8098380868386504E-7</v>
      </c>
      <c r="O33">
        <f t="shared" ref="O33" si="14">0.5*$H$3*C33*C33</f>
        <v>5.5949759156418081E-8</v>
      </c>
      <c r="P33">
        <f t="shared" ref="P33" si="15">0.5*$H$3*D33*D33</f>
        <v>3.4824136800022149E-7</v>
      </c>
      <c r="Q33">
        <f t="shared" ref="Q33" si="16">0.5*$H$3*E33*E33</f>
        <v>2.4850849823129059E-8</v>
      </c>
      <c r="R33">
        <f t="shared" ref="R33" si="17">0.5*$H$3*F33*F33</f>
        <v>3.840601219784541E-6</v>
      </c>
      <c r="S33">
        <f t="shared" ref="S33" si="18">0.5*$H$3*G33*G33</f>
        <v>1.8785982466895425E-6</v>
      </c>
      <c r="T33">
        <f t="shared" ref="T33" si="19">0.5*$H$3*H33*H33</f>
        <v>2.9812892488715403E-6</v>
      </c>
      <c r="U33">
        <f t="shared" ref="U33" si="20">0.5*$H$3*I33*I33</f>
        <v>1.3353408939646946E-7</v>
      </c>
      <c r="V33">
        <f t="shared" ref="V33" si="21">0.5*$H$3*J33*J33</f>
        <v>1.6266935753052608E-6</v>
      </c>
      <c r="W33">
        <f t="shared" ref="W33" si="22">0.5*$H$3*K33*K33</f>
        <v>5.0986378367632828E-7</v>
      </c>
    </row>
    <row r="34" spans="1:23">
      <c r="A34">
        <v>33</v>
      </c>
      <c r="B34">
        <v>0.36034454151380291</v>
      </c>
      <c r="C34">
        <v>0.65988529463724888</v>
      </c>
      <c r="D34">
        <v>0.58075649488885484</v>
      </c>
      <c r="E34">
        <v>0.97942080113177843</v>
      </c>
      <c r="F34">
        <v>0.71527474151211257</v>
      </c>
      <c r="G34">
        <v>0.7102336593799814</v>
      </c>
      <c r="H34">
        <v>0.65778036639443149</v>
      </c>
      <c r="I34">
        <v>0.82791960518181584</v>
      </c>
      <c r="J34">
        <v>7.9798667883220098E-2</v>
      </c>
      <c r="K34">
        <v>0.8326249713099998</v>
      </c>
      <c r="N34">
        <f t="shared" ref="N34:N42" si="23">0.5*$H$3*B34*B34</f>
        <v>6.4924094299396419E-7</v>
      </c>
      <c r="O34">
        <f t="shared" ref="O34:O42" si="24">0.5*$H$3*C34*C34</f>
        <v>2.177243010392444E-6</v>
      </c>
      <c r="P34">
        <f t="shared" ref="P34:P42" si="25">0.5*$H$3*D34*D34</f>
        <v>1.6863905317779425E-6</v>
      </c>
      <c r="Q34">
        <f t="shared" ref="Q34:Q42" si="26">0.5*$H$3*E34*E34</f>
        <v>4.7963255284480741E-6</v>
      </c>
      <c r="R34">
        <f t="shared" ref="R34:R42" si="27">0.5*$H$3*F34*F34</f>
        <v>2.5580897792260977E-6</v>
      </c>
      <c r="S34">
        <f t="shared" ref="S34:S42" si="28">0.5*$H$3*G34*G34</f>
        <v>2.5221592545813975E-6</v>
      </c>
      <c r="T34">
        <f t="shared" ref="T34:T42" si="29">0.5*$H$3*H34*H34</f>
        <v>2.1633750520699628E-6</v>
      </c>
      <c r="U34">
        <f t="shared" ref="U34:U42" si="30">0.5*$H$3*I34*I34</f>
        <v>3.4272543632220695E-6</v>
      </c>
      <c r="V34">
        <f t="shared" ref="V34:V42" si="31">0.5*$H$3*J34*J34</f>
        <v>3.1839136979682319E-8</v>
      </c>
      <c r="W34">
        <f t="shared" ref="W34:W42" si="32">0.5*$H$3*K34*K34</f>
        <v>3.4663217142448903E-6</v>
      </c>
    </row>
    <row r="35" spans="1:23">
      <c r="A35">
        <v>34</v>
      </c>
      <c r="B35">
        <v>0.20544991772321386</v>
      </c>
      <c r="C35">
        <v>0.5785998820340359</v>
      </c>
      <c r="D35">
        <v>0.48124250940619362</v>
      </c>
      <c r="E35">
        <v>0.94962280692207779</v>
      </c>
      <c r="F35">
        <v>0.838255019740199</v>
      </c>
      <c r="G35">
        <v>0.63966842236642929</v>
      </c>
      <c r="H35">
        <v>4.9828116909687914E-2</v>
      </c>
      <c r="I35">
        <v>0.52626098055297832</v>
      </c>
      <c r="J35">
        <v>0.21632588927367635</v>
      </c>
      <c r="K35">
        <v>0.91192983735151967</v>
      </c>
      <c r="N35">
        <f t="shared" si="23"/>
        <v>2.1104834346237676E-7</v>
      </c>
      <c r="O35">
        <f t="shared" si="24"/>
        <v>1.6738891174490014E-6</v>
      </c>
      <c r="P35">
        <f t="shared" si="25"/>
        <v>1.1579717642978518E-6</v>
      </c>
      <c r="Q35">
        <f t="shared" si="26"/>
        <v>4.5089173771328291E-6</v>
      </c>
      <c r="R35">
        <f t="shared" si="27"/>
        <v>3.5133573905982072E-6</v>
      </c>
      <c r="S35">
        <f t="shared" si="28"/>
        <v>2.045878452863783E-6</v>
      </c>
      <c r="T35">
        <f t="shared" si="29"/>
        <v>1.2414206173827636E-8</v>
      </c>
      <c r="U35">
        <f t="shared" si="30"/>
        <v>1.3847530982629112E-6</v>
      </c>
      <c r="V35">
        <f t="shared" si="31"/>
        <v>2.3398445185023442E-7</v>
      </c>
      <c r="W35">
        <f t="shared" si="32"/>
        <v>4.1580801412598459E-6</v>
      </c>
    </row>
    <row r="36" spans="1:23">
      <c r="A36">
        <v>35</v>
      </c>
      <c r="B36">
        <v>0.27698504317775807</v>
      </c>
      <c r="C36">
        <v>0.98069223932808836</v>
      </c>
      <c r="D36">
        <v>3.5918728495437424E-2</v>
      </c>
      <c r="E36">
        <v>2.8897390462235606E-2</v>
      </c>
      <c r="F36">
        <v>0.94726556420382391</v>
      </c>
      <c r="G36">
        <v>0.96755542092170543</v>
      </c>
      <c r="H36">
        <v>0.6616219998337054</v>
      </c>
      <c r="I36">
        <v>0.31926159488112482</v>
      </c>
      <c r="J36">
        <v>0.38342584571576666</v>
      </c>
      <c r="K36">
        <v>0.55236747892050975</v>
      </c>
      <c r="N36">
        <f t="shared" si="23"/>
        <v>3.8360357072092255E-7</v>
      </c>
      <c r="O36">
        <f t="shared" si="24"/>
        <v>4.8087863413917035E-6</v>
      </c>
      <c r="P36">
        <f t="shared" si="25"/>
        <v>6.4507752836447431E-9</v>
      </c>
      <c r="Q36">
        <f t="shared" si="26"/>
        <v>4.175295877634527E-9</v>
      </c>
      <c r="R36">
        <f t="shared" si="27"/>
        <v>4.4865602456319442E-6</v>
      </c>
      <c r="S36">
        <f t="shared" si="28"/>
        <v>4.680817462774893E-6</v>
      </c>
      <c r="T36">
        <f t="shared" si="29"/>
        <v>2.1887183533197586E-6</v>
      </c>
      <c r="U36">
        <f t="shared" si="30"/>
        <v>5.0963982983019734E-7</v>
      </c>
      <c r="V36">
        <f t="shared" si="31"/>
        <v>7.3507689581425457E-7</v>
      </c>
      <c r="W36">
        <f t="shared" si="32"/>
        <v>1.5255491588449991E-6</v>
      </c>
    </row>
    <row r="37" spans="1:23">
      <c r="A37">
        <v>36</v>
      </c>
      <c r="B37">
        <v>0.49339276486335959</v>
      </c>
      <c r="C37">
        <v>0.84298475491351366</v>
      </c>
      <c r="D37">
        <v>0.38930796264769385</v>
      </c>
      <c r="E37">
        <v>0.66166439004849842</v>
      </c>
      <c r="F37">
        <v>0.29640491829946392</v>
      </c>
      <c r="G37">
        <v>0.90506236145829355</v>
      </c>
      <c r="H37">
        <v>0.79880647315034548</v>
      </c>
      <c r="I37">
        <v>0.84784429447386267</v>
      </c>
      <c r="J37">
        <v>0.84682341333497058</v>
      </c>
      <c r="K37">
        <v>0.89830713576888654</v>
      </c>
      <c r="N37">
        <f t="shared" si="23"/>
        <v>1.2171821020975524E-6</v>
      </c>
      <c r="O37">
        <f t="shared" si="24"/>
        <v>3.5531164850829841E-6</v>
      </c>
      <c r="P37">
        <f t="shared" si="25"/>
        <v>7.5780344890449099E-7</v>
      </c>
      <c r="Q37">
        <f t="shared" si="26"/>
        <v>2.1889988252912574E-6</v>
      </c>
      <c r="R37">
        <f t="shared" si="27"/>
        <v>4.3927937796055941E-7</v>
      </c>
      <c r="S37">
        <f t="shared" si="28"/>
        <v>4.0956893906423147E-6</v>
      </c>
      <c r="T37">
        <f t="shared" si="29"/>
        <v>3.1904589077344685E-6</v>
      </c>
      <c r="U37">
        <f t="shared" si="30"/>
        <v>3.5941997383594104E-6</v>
      </c>
      <c r="V37">
        <f t="shared" si="31"/>
        <v>3.5855494668614523E-6</v>
      </c>
      <c r="W37">
        <f t="shared" si="32"/>
        <v>4.0347785508665039E-6</v>
      </c>
    </row>
    <row r="38" spans="1:23">
      <c r="A38">
        <v>37</v>
      </c>
      <c r="B38">
        <v>0.58445155886715128</v>
      </c>
      <c r="C38">
        <v>0.56204501056676737</v>
      </c>
      <c r="D38">
        <v>0.91831321763886553</v>
      </c>
      <c r="E38">
        <v>0.44810837249994195</v>
      </c>
      <c r="F38">
        <v>0.35222968704514646</v>
      </c>
      <c r="G38">
        <v>9.5069802169840401E-2</v>
      </c>
      <c r="H38">
        <v>0.53558801283964108</v>
      </c>
      <c r="I38">
        <v>0.47163962581222507</v>
      </c>
      <c r="J38">
        <v>0.76565161061422593</v>
      </c>
      <c r="K38">
        <v>0.38408248668253275</v>
      </c>
      <c r="N38">
        <f t="shared" si="23"/>
        <v>1.7079181233112162E-6</v>
      </c>
      <c r="O38">
        <f t="shared" si="24"/>
        <v>1.5794729695149884E-6</v>
      </c>
      <c r="P38">
        <f t="shared" si="25"/>
        <v>4.2164958284512321E-6</v>
      </c>
      <c r="Q38">
        <f t="shared" si="26"/>
        <v>1.0040055675227339E-6</v>
      </c>
      <c r="R38">
        <f t="shared" si="27"/>
        <v>6.2032876217960905E-7</v>
      </c>
      <c r="S38">
        <f t="shared" si="28"/>
        <v>4.5191336423062952E-8</v>
      </c>
      <c r="T38">
        <f t="shared" si="29"/>
        <v>1.4342725974875778E-6</v>
      </c>
      <c r="U38">
        <f t="shared" si="30"/>
        <v>1.1122196831814786E-6</v>
      </c>
      <c r="V38">
        <f t="shared" si="31"/>
        <v>2.9311119441807915E-6</v>
      </c>
      <c r="W38">
        <f t="shared" si="32"/>
        <v>7.3759678288118978E-7</v>
      </c>
    </row>
    <row r="39" spans="1:23">
      <c r="A39">
        <v>38</v>
      </c>
      <c r="B39">
        <v>2.4574650748654614E-2</v>
      </c>
      <c r="C39">
        <v>0.75153712225129521</v>
      </c>
      <c r="D39">
        <v>0.10657928293794949</v>
      </c>
      <c r="E39">
        <v>0.45109575170941452</v>
      </c>
      <c r="F39">
        <v>0.28347304169185694</v>
      </c>
      <c r="G39">
        <v>0.51653787876912682</v>
      </c>
      <c r="H39">
        <v>0.25096598745755117</v>
      </c>
      <c r="I39">
        <v>0.21765632819622915</v>
      </c>
      <c r="J39">
        <v>0.18729908954158336</v>
      </c>
      <c r="K39">
        <v>0.8030999860316419</v>
      </c>
      <c r="N39">
        <f t="shared" si="23"/>
        <v>3.0195672970917543E-9</v>
      </c>
      <c r="O39">
        <f t="shared" si="24"/>
        <v>2.8240402306087914E-6</v>
      </c>
      <c r="P39">
        <f t="shared" si="25"/>
        <v>5.6795717757837467E-8</v>
      </c>
      <c r="Q39">
        <f t="shared" si="26"/>
        <v>1.0174368860514089E-6</v>
      </c>
      <c r="R39">
        <f t="shared" si="27"/>
        <v>4.0178482683016632E-7</v>
      </c>
      <c r="S39">
        <f t="shared" si="28"/>
        <v>1.3340569010165458E-6</v>
      </c>
      <c r="T39">
        <f t="shared" si="29"/>
        <v>3.1491963430271863E-7</v>
      </c>
      <c r="U39">
        <f t="shared" si="30"/>
        <v>2.3687138601932313E-7</v>
      </c>
      <c r="V39">
        <f t="shared" si="31"/>
        <v>1.7540474471553031E-7</v>
      </c>
      <c r="W39">
        <f t="shared" si="32"/>
        <v>3.2248479378201174E-6</v>
      </c>
    </row>
    <row r="40" spans="1:23">
      <c r="A40">
        <v>39</v>
      </c>
      <c r="B40">
        <v>0.41615076950639196</v>
      </c>
      <c r="C40">
        <v>0.79737350666172357</v>
      </c>
      <c r="D40">
        <v>0.83150572025200686</v>
      </c>
      <c r="E40">
        <v>0.86197462624826482</v>
      </c>
      <c r="F40">
        <v>0.19779740980622229</v>
      </c>
      <c r="G40">
        <v>0.4178660765967166</v>
      </c>
      <c r="H40">
        <v>0.17609738945268072</v>
      </c>
      <c r="I40">
        <v>0.20932009550504205</v>
      </c>
      <c r="J40">
        <v>0.42853379028440752</v>
      </c>
      <c r="K40">
        <v>0.39000124500429556</v>
      </c>
      <c r="N40">
        <f t="shared" si="23"/>
        <v>8.6590731480381097E-7</v>
      </c>
      <c r="O40">
        <f t="shared" si="24"/>
        <v>3.1790225456300688E-6</v>
      </c>
      <c r="P40">
        <f t="shared" si="25"/>
        <v>3.4570088140590434E-6</v>
      </c>
      <c r="Q40">
        <f t="shared" si="26"/>
        <v>3.7150012814791796E-6</v>
      </c>
      <c r="R40">
        <f t="shared" si="27"/>
        <v>1.9561907663025324E-7</v>
      </c>
      <c r="S40">
        <f t="shared" si="28"/>
        <v>8.7306028985166516E-7</v>
      </c>
      <c r="T40">
        <f t="shared" si="29"/>
        <v>1.5505145286024555E-7</v>
      </c>
      <c r="U40">
        <f t="shared" si="30"/>
        <v>2.1907451191119966E-7</v>
      </c>
      <c r="V40">
        <f t="shared" si="31"/>
        <v>9.1820604707760301E-7</v>
      </c>
      <c r="W40">
        <f t="shared" si="32"/>
        <v>7.6050485552450281E-7</v>
      </c>
    </row>
    <row r="41" spans="1:23">
      <c r="A41">
        <v>40</v>
      </c>
      <c r="B41">
        <v>0.35410526197576564</v>
      </c>
      <c r="C41">
        <v>0.61914122589401988</v>
      </c>
      <c r="D41">
        <v>0.79714616693881624</v>
      </c>
      <c r="E41">
        <v>0.26280074522421382</v>
      </c>
      <c r="F41">
        <v>0.54905030078837003</v>
      </c>
      <c r="G41">
        <v>8.8506209962927684E-2</v>
      </c>
      <c r="H41">
        <v>0.46964341589710856</v>
      </c>
      <c r="I41">
        <v>0.62397140324679001</v>
      </c>
      <c r="J41">
        <v>0.87028464208788092</v>
      </c>
      <c r="K41">
        <v>0.30175467585363602</v>
      </c>
      <c r="N41">
        <f t="shared" si="23"/>
        <v>6.2695268279462816E-7</v>
      </c>
      <c r="O41">
        <f t="shared" si="24"/>
        <v>1.9166792880077487E-6</v>
      </c>
      <c r="P41">
        <f t="shared" si="25"/>
        <v>3.1772100573262354E-6</v>
      </c>
      <c r="Q41">
        <f t="shared" si="26"/>
        <v>3.453211584520107E-7</v>
      </c>
      <c r="R41">
        <f t="shared" si="27"/>
        <v>1.5072811639789981E-6</v>
      </c>
      <c r="S41">
        <f t="shared" si="28"/>
        <v>3.9166746010009204E-8</v>
      </c>
      <c r="T41">
        <f t="shared" si="29"/>
        <v>1.1028246904775225E-6</v>
      </c>
      <c r="U41">
        <f t="shared" si="30"/>
        <v>1.9467015603488413E-6</v>
      </c>
      <c r="V41">
        <f t="shared" si="31"/>
        <v>3.7869767912701553E-6</v>
      </c>
      <c r="W41">
        <f t="shared" si="32"/>
        <v>4.5527942199766479E-7</v>
      </c>
    </row>
    <row r="42" spans="1:23">
      <c r="A42">
        <v>41</v>
      </c>
      <c r="B42">
        <v>0.33051925496312839</v>
      </c>
      <c r="C42">
        <v>0.69336103701300456</v>
      </c>
      <c r="D42">
        <v>0.2199536316361077</v>
      </c>
      <c r="E42">
        <v>8.0590262412049363E-2</v>
      </c>
      <c r="F42">
        <v>0.78528818953139856</v>
      </c>
      <c r="G42">
        <v>0.48816669585740979</v>
      </c>
      <c r="H42">
        <v>0.20411088978246661</v>
      </c>
      <c r="I42">
        <v>0.8774578880564583</v>
      </c>
      <c r="J42">
        <v>0.75982087483603911</v>
      </c>
      <c r="K42">
        <v>0.8605360309737744</v>
      </c>
      <c r="N42">
        <f t="shared" si="23"/>
        <v>5.4621488950690736E-7</v>
      </c>
      <c r="O42">
        <f t="shared" si="24"/>
        <v>2.4037476382387453E-6</v>
      </c>
      <c r="P42">
        <f t="shared" si="25"/>
        <v>2.4189800034956283E-7</v>
      </c>
      <c r="Q42">
        <f t="shared" si="26"/>
        <v>3.2473951978214883E-8</v>
      </c>
      <c r="R42">
        <f t="shared" si="27"/>
        <v>3.083387703087509E-6</v>
      </c>
      <c r="S42">
        <f t="shared" si="28"/>
        <v>1.1915336147217044E-6</v>
      </c>
      <c r="T42">
        <f t="shared" si="29"/>
        <v>2.0830627663895119E-7</v>
      </c>
      <c r="U42">
        <f t="shared" si="30"/>
        <v>3.8496617265625011E-6</v>
      </c>
      <c r="V42">
        <f t="shared" si="31"/>
        <v>2.8866388091830193E-6</v>
      </c>
      <c r="W42">
        <f t="shared" si="32"/>
        <v>3.7026113030204842E-6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6" sqref="F6"/>
    </sheetView>
  </sheetViews>
  <sheetFormatPr defaultRowHeight="15"/>
  <cols>
    <col min="3" max="3" width="17.7109375" customWidth="1"/>
  </cols>
  <sheetData>
    <row r="1" spans="1:4">
      <c r="A1">
        <v>0</v>
      </c>
      <c r="B1">
        <v>1</v>
      </c>
      <c r="C1">
        <v>2</v>
      </c>
      <c r="D1">
        <v>3</v>
      </c>
    </row>
    <row r="2" spans="1:4">
      <c r="A2">
        <v>1</v>
      </c>
    </row>
    <row r="3" spans="1:4">
      <c r="A3">
        <v>2</v>
      </c>
      <c r="C3" t="s">
        <v>36</v>
      </c>
      <c r="D3">
        <v>1E-3</v>
      </c>
    </row>
    <row r="4" spans="1:4">
      <c r="A4">
        <v>3</v>
      </c>
      <c r="C4" t="s">
        <v>37</v>
      </c>
      <c r="D4">
        <v>0.95</v>
      </c>
    </row>
    <row r="5" spans="1:4">
      <c r="A5">
        <v>4</v>
      </c>
    </row>
    <row r="6" spans="1:4">
      <c r="A6">
        <v>5</v>
      </c>
      <c r="C6" t="s">
        <v>38</v>
      </c>
      <c r="D6">
        <f>D3*D4</f>
        <v>9.5E-4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F20" sqref="F20"/>
    </sheetView>
  </sheetViews>
  <sheetFormatPr defaultRowHeight="15"/>
  <cols>
    <col min="10" max="10" width="12.5703125" bestFit="1" customWidth="1"/>
    <col min="11" max="11" width="14.7109375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>
      <c r="A2">
        <v>1</v>
      </c>
    </row>
    <row r="3" spans="1:24">
      <c r="A3">
        <v>2</v>
      </c>
    </row>
    <row r="4" spans="1:24">
      <c r="A4">
        <v>3</v>
      </c>
      <c r="J4" t="s">
        <v>40</v>
      </c>
      <c r="K4" t="s">
        <v>41</v>
      </c>
    </row>
    <row r="5" spans="1:24">
      <c r="A5">
        <v>4</v>
      </c>
      <c r="C5" t="s">
        <v>39</v>
      </c>
      <c r="J5" s="3">
        <f>AVERAGE(C7:L16)</f>
        <v>0.53372585524360228</v>
      </c>
      <c r="K5" s="3">
        <f>STDEV(C7:L16)</f>
        <v>0.29130526340619545</v>
      </c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(C7-$J$5)/$K$5</f>
        <v>0.31902615607828505</v>
      </c>
      <c r="P7">
        <f t="shared" ref="P7:Y16" si="0">(D7-$J$5)/$K$5</f>
        <v>-0.99953113965618534</v>
      </c>
      <c r="Q7">
        <f t="shared" si="0"/>
        <v>-1.6406017580396171</v>
      </c>
      <c r="R7">
        <f t="shared" si="0"/>
        <v>1.5718845439671567</v>
      </c>
      <c r="S7">
        <f t="shared" si="0"/>
        <v>0.33056201649903905</v>
      </c>
      <c r="T7">
        <f t="shared" si="0"/>
        <v>1.4104080965086176</v>
      </c>
      <c r="U7">
        <f t="shared" si="0"/>
        <v>-1.018707531467024</v>
      </c>
      <c r="V7">
        <f t="shared" si="0"/>
        <v>0.47882258242476355</v>
      </c>
      <c r="W7">
        <f t="shared" si="0"/>
        <v>1.4885856997050508</v>
      </c>
      <c r="X7">
        <f t="shared" si="0"/>
        <v>1.5925750929540847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6" si="1">(C8-$J$5)/$K$5</f>
        <v>-1.3491477061090515</v>
      </c>
      <c r="P8">
        <f t="shared" si="0"/>
        <v>1.2978815892076991</v>
      </c>
      <c r="Q8">
        <f t="shared" si="0"/>
        <v>6.4373873101997936E-2</v>
      </c>
      <c r="R8">
        <f t="shared" si="0"/>
        <v>1.4874658050799721</v>
      </c>
      <c r="S8">
        <f t="shared" si="0"/>
        <v>-0.83542463254541566</v>
      </c>
      <c r="T8">
        <f t="shared" si="0"/>
        <v>-9.3127083952359843E-2</v>
      </c>
      <c r="U8">
        <f t="shared" si="0"/>
        <v>7.7387893734301105E-2</v>
      </c>
      <c r="V8">
        <f t="shared" si="0"/>
        <v>-1.1072752877255296</v>
      </c>
      <c r="W8">
        <f t="shared" si="0"/>
        <v>-0.91345688625335608</v>
      </c>
      <c r="X8">
        <f t="shared" si="0"/>
        <v>0.19048066501014843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-0.26709842096703096</v>
      </c>
      <c r="P9">
        <f t="shared" si="0"/>
        <v>0.2917584400490395</v>
      </c>
      <c r="Q9">
        <f t="shared" si="0"/>
        <v>-1.736997967022349</v>
      </c>
      <c r="R9">
        <f t="shared" si="0"/>
        <v>1.1982650622981776</v>
      </c>
      <c r="S9">
        <f t="shared" si="0"/>
        <v>0.83667167530557618</v>
      </c>
      <c r="T9">
        <f t="shared" si="0"/>
        <v>-0.27288199537583663</v>
      </c>
      <c r="U9">
        <f t="shared" si="0"/>
        <v>1.5735063504962985</v>
      </c>
      <c r="V9">
        <f t="shared" si="0"/>
        <v>0.55269754536672111</v>
      </c>
      <c r="W9">
        <f t="shared" si="0"/>
        <v>1.2310987688085167</v>
      </c>
      <c r="X9">
        <f t="shared" si="0"/>
        <v>0.64528507210996577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-1.2905179472191919</v>
      </c>
      <c r="P10">
        <f t="shared" si="0"/>
        <v>-1.4086507271181963</v>
      </c>
      <c r="Q10">
        <f t="shared" si="0"/>
        <v>-1.79489411663209</v>
      </c>
      <c r="R10">
        <f t="shared" si="0"/>
        <v>1.33553781411865</v>
      </c>
      <c r="S10">
        <f t="shared" si="0"/>
        <v>0.43807915129455877</v>
      </c>
      <c r="T10">
        <f t="shared" si="0"/>
        <v>0.75146482622366384</v>
      </c>
      <c r="U10">
        <f t="shared" si="0"/>
        <v>-0.67686567068934456</v>
      </c>
      <c r="V10">
        <f t="shared" si="0"/>
        <v>1.4771746795959899</v>
      </c>
      <c r="W10">
        <f t="shared" si="0"/>
        <v>-1.3915610182209421</v>
      </c>
      <c r="X10">
        <f t="shared" si="0"/>
        <v>-1.418373378838051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-0.34604112521805253</v>
      </c>
      <c r="P11">
        <f t="shared" si="0"/>
        <v>1.079589893417978</v>
      </c>
      <c r="Q11">
        <f t="shared" si="0"/>
        <v>-0.55016932624328529</v>
      </c>
      <c r="R11">
        <f t="shared" si="0"/>
        <v>-0.61108732643711006</v>
      </c>
      <c r="S11">
        <f t="shared" si="0"/>
        <v>-0.12114462994713722</v>
      </c>
      <c r="T11">
        <f t="shared" si="0"/>
        <v>-0.24677535431707642</v>
      </c>
      <c r="U11">
        <f t="shared" si="0"/>
        <v>-1.8277662796089311</v>
      </c>
      <c r="V11">
        <f t="shared" si="0"/>
        <v>1.8640086892937554E-2</v>
      </c>
      <c r="W11">
        <f t="shared" si="0"/>
        <v>4.4866091978587761E-3</v>
      </c>
      <c r="X11">
        <f t="shared" si="0"/>
        <v>-1.3120135053249207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-7.8792370744349333E-2</v>
      </c>
      <c r="P12">
        <f t="shared" si="0"/>
        <v>0.12733133912813957</v>
      </c>
      <c r="Q12">
        <f t="shared" si="0"/>
        <v>0.88611878979700043</v>
      </c>
      <c r="R12">
        <f t="shared" si="0"/>
        <v>0.95492157392097399</v>
      </c>
      <c r="S12">
        <f t="shared" si="0"/>
        <v>-0.26335039599190474</v>
      </c>
      <c r="T12">
        <f t="shared" si="0"/>
        <v>1.4564871875475514</v>
      </c>
      <c r="U12">
        <f t="shared" si="0"/>
        <v>-1.6319387493079809</v>
      </c>
      <c r="V12">
        <f t="shared" si="0"/>
        <v>0.84135264966193279</v>
      </c>
      <c r="W12">
        <f t="shared" si="0"/>
        <v>1.2133743589478168</v>
      </c>
      <c r="X12">
        <f t="shared" si="0"/>
        <v>2.152299958309904E-3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0.7523848037835319</v>
      </c>
      <c r="P13">
        <f t="shared" si="0"/>
        <v>-1.6997837136366098</v>
      </c>
      <c r="Q13">
        <f t="shared" si="0"/>
        <v>-0.14032676432256555</v>
      </c>
      <c r="R13">
        <f t="shared" si="0"/>
        <v>0.40144872281485622</v>
      </c>
      <c r="S13">
        <f t="shared" si="0"/>
        <v>-0.70627523070160914</v>
      </c>
      <c r="T13">
        <f t="shared" si="0"/>
        <v>-0.62103013414187869</v>
      </c>
      <c r="U13">
        <f t="shared" si="0"/>
        <v>0.33770805673726223</v>
      </c>
      <c r="V13">
        <f t="shared" si="0"/>
        <v>-1.1333199210037297</v>
      </c>
      <c r="W13">
        <f t="shared" si="0"/>
        <v>3.7434254593930946E-2</v>
      </c>
      <c r="X13">
        <f t="shared" si="0"/>
        <v>-1.0250995136264136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1.43711594340694</v>
      </c>
      <c r="P14">
        <f t="shared" si="0"/>
        <v>-0.30671353593154332</v>
      </c>
      <c r="Q14">
        <f t="shared" si="0"/>
        <v>1.1475736065527868</v>
      </c>
      <c r="R14">
        <f t="shared" si="0"/>
        <v>0.88555530570756058</v>
      </c>
      <c r="S14">
        <f t="shared" si="0"/>
        <v>3.8701053367910736E-2</v>
      </c>
      <c r="T14">
        <f t="shared" si="0"/>
        <v>1.1311486055643925</v>
      </c>
      <c r="U14">
        <f t="shared" si="0"/>
        <v>0.67810256605385422</v>
      </c>
      <c r="V14">
        <f t="shared" si="0"/>
        <v>-0.45473415361276115</v>
      </c>
      <c r="W14">
        <f t="shared" si="0"/>
        <v>0.72313930627476708</v>
      </c>
      <c r="X14">
        <f t="shared" si="0"/>
        <v>-1.3347283888812727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-0.52059013214959116</v>
      </c>
      <c r="P15">
        <f t="shared" si="0"/>
        <v>1.2063480384435694</v>
      </c>
      <c r="Q15">
        <f t="shared" si="0"/>
        <v>0.64762536761681366</v>
      </c>
      <c r="R15">
        <f t="shared" si="0"/>
        <v>0.94422007479429904</v>
      </c>
      <c r="S15">
        <f t="shared" si="0"/>
        <v>-0.50848435956016502</v>
      </c>
      <c r="T15">
        <f t="shared" si="0"/>
        <v>-1.3545721536236401</v>
      </c>
      <c r="U15">
        <f t="shared" si="0"/>
        <v>-1.1215248292976128</v>
      </c>
      <c r="V15">
        <f t="shared" si="0"/>
        <v>-0.89141043845293311</v>
      </c>
      <c r="W15">
        <f t="shared" si="0"/>
        <v>-1.4177394606694218</v>
      </c>
      <c r="X15">
        <f t="shared" si="0"/>
        <v>-1.0074954174152611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-0.49127631288095508</v>
      </c>
      <c r="P16">
        <f t="shared" si="0"/>
        <v>-1.0294612990389878</v>
      </c>
      <c r="Q16">
        <f t="shared" si="0"/>
        <v>0.44808345842182495</v>
      </c>
      <c r="R16">
        <f t="shared" si="0"/>
        <v>0.27256061194730519</v>
      </c>
      <c r="S16">
        <f t="shared" si="0"/>
        <v>-1.4833170896726251</v>
      </c>
      <c r="T16">
        <f t="shared" si="0"/>
        <v>1.5595564110086497</v>
      </c>
      <c r="U16">
        <f t="shared" si="0"/>
        <v>0.2427977661468752</v>
      </c>
      <c r="V16">
        <f t="shared" si="0"/>
        <v>0.81174020708253858</v>
      </c>
      <c r="W16">
        <f t="shared" si="0"/>
        <v>1.1853084015082</v>
      </c>
      <c r="X16">
        <f t="shared" si="0"/>
        <v>0.338074429355184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D18" sqref="D18"/>
    </sheetView>
  </sheetViews>
  <sheetFormatPr defaultRowHeight="15"/>
  <cols>
    <col min="10" max="10" width="14.7109375" bestFit="1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24">
      <c r="A2">
        <v>1</v>
      </c>
    </row>
    <row r="3" spans="1:24">
      <c r="A3">
        <v>2</v>
      </c>
    </row>
    <row r="4" spans="1:24">
      <c r="A4">
        <v>3</v>
      </c>
    </row>
    <row r="5" spans="1:24">
      <c r="A5">
        <v>4</v>
      </c>
      <c r="C5" t="s">
        <v>39</v>
      </c>
      <c r="J5" s="3"/>
      <c r="K5" s="3"/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C7/255</f>
        <v>2.4574896222488356E-3</v>
      </c>
      <c r="P7">
        <f t="shared" ref="P7:Y7" si="0">D7/255</f>
        <v>9.5120460126808814E-4</v>
      </c>
      <c r="Q7">
        <f t="shared" si="0"/>
        <v>2.1886246264001677E-4</v>
      </c>
      <c r="R7">
        <f t="shared" si="0"/>
        <v>3.8887219465414992E-3</v>
      </c>
      <c r="S7">
        <f t="shared" si="0"/>
        <v>2.4706678844389723E-3</v>
      </c>
      <c r="T7">
        <f t="shared" si="0"/>
        <v>3.7042555188520625E-3</v>
      </c>
      <c r="U7">
        <f t="shared" si="0"/>
        <v>9.2929799786559098E-4</v>
      </c>
      <c r="V7">
        <f t="shared" si="0"/>
        <v>2.6400368382026775E-3</v>
      </c>
      <c r="W7">
        <f t="shared" si="0"/>
        <v>3.7935635474465796E-3</v>
      </c>
      <c r="X7">
        <f t="shared" si="0"/>
        <v>3.9123582831009336E-3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8" si="1">C8/255</f>
        <v>5.5181187192800271E-4</v>
      </c>
      <c r="P8">
        <f t="shared" ref="P8:P18" si="2">D8/255</f>
        <v>3.5757082096384419E-3</v>
      </c>
      <c r="Q8">
        <f t="shared" ref="Q8:Q18" si="3">E8/255</f>
        <v>2.1665815815845365E-3</v>
      </c>
      <c r="R8">
        <f t="shared" ref="R8:R18" si="4">F8/255</f>
        <v>3.7922842094122826E-3</v>
      </c>
      <c r="S8">
        <f t="shared" ref="S8:S18" si="5">G8/255</f>
        <v>1.1386755396232782E-3</v>
      </c>
      <c r="T8">
        <f t="shared" ref="T8:T18" si="6">H8/255</f>
        <v>1.9866566491082713E-3</v>
      </c>
      <c r="U8">
        <f t="shared" ref="U8:U18" si="7">I8/255</f>
        <v>2.1814484549502883E-3</v>
      </c>
      <c r="V8">
        <f t="shared" ref="V8:V18" si="8">J8/255</f>
        <v>8.2812053290018059E-4</v>
      </c>
      <c r="W8">
        <f t="shared" ref="W8:W18" si="9">K8/255</f>
        <v>1.0495335544445697E-3</v>
      </c>
      <c r="X8">
        <f t="shared" ref="X8:X18" si="10">L8/255</f>
        <v>2.3106426491692972E-3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1.787916389680088E-3</v>
      </c>
      <c r="P9">
        <f t="shared" si="2"/>
        <v>2.4263397038159547E-3</v>
      </c>
      <c r="Q9">
        <f t="shared" si="3"/>
        <v>1.0874198009463094E-4</v>
      </c>
      <c r="R9">
        <f t="shared" si="4"/>
        <v>3.4619089209678984E-3</v>
      </c>
      <c r="S9">
        <f t="shared" si="5"/>
        <v>3.0488341882470432E-3</v>
      </c>
      <c r="T9">
        <f t="shared" si="6"/>
        <v>1.7813093870660233E-3</v>
      </c>
      <c r="U9">
        <f t="shared" si="7"/>
        <v>3.8905746554754816E-3</v>
      </c>
      <c r="V9">
        <f t="shared" si="8"/>
        <v>2.7244296442376966E-3</v>
      </c>
      <c r="W9">
        <f t="shared" si="9"/>
        <v>3.4994172798839614E-3</v>
      </c>
      <c r="X9">
        <f t="shared" si="10"/>
        <v>2.8301991888105165E-3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6.1878895960193318E-4</v>
      </c>
      <c r="P10">
        <f t="shared" si="2"/>
        <v>4.838371926788524E-4</v>
      </c>
      <c r="Q10">
        <f t="shared" si="3"/>
        <v>4.2602948281807187E-5</v>
      </c>
      <c r="R10">
        <f t="shared" si="4"/>
        <v>3.6187256861740006E-3</v>
      </c>
      <c r="S10">
        <f t="shared" si="5"/>
        <v>2.5934926188401031E-3</v>
      </c>
      <c r="T10">
        <f t="shared" si="6"/>
        <v>2.9514961348516768E-3</v>
      </c>
      <c r="U10">
        <f t="shared" si="7"/>
        <v>1.3198091088346337E-3</v>
      </c>
      <c r="V10">
        <f t="shared" si="8"/>
        <v>3.7805278995304884E-3</v>
      </c>
      <c r="W10">
        <f t="shared" si="9"/>
        <v>5.0336002464689087E-4</v>
      </c>
      <c r="X10">
        <f t="shared" si="10"/>
        <v>4.7273029220724845E-4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1.6977343298532597E-3</v>
      </c>
      <c r="P11">
        <f t="shared" si="2"/>
        <v>3.3263375432015406E-3</v>
      </c>
      <c r="Q11">
        <f t="shared" si="3"/>
        <v>1.464543665663894E-3</v>
      </c>
      <c r="R11">
        <f t="shared" si="4"/>
        <v>1.3949525515751066E-3</v>
      </c>
      <c r="S11">
        <f t="shared" si="5"/>
        <v>1.9546501447317861E-3</v>
      </c>
      <c r="T11">
        <f t="shared" si="6"/>
        <v>1.8111329241259182E-3</v>
      </c>
      <c r="U11">
        <f t="shared" si="7"/>
        <v>5.0506577143558702E-6</v>
      </c>
      <c r="V11">
        <f t="shared" si="8"/>
        <v>2.1143365124151521E-3</v>
      </c>
      <c r="W11">
        <f t="shared" si="9"/>
        <v>2.0981679534030793E-3</v>
      </c>
      <c r="X11">
        <f t="shared" si="10"/>
        <v>5.9423300189192347E-4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2.0030322467824353E-3</v>
      </c>
      <c r="P12">
        <f t="shared" si="2"/>
        <v>2.2385025275615238E-3</v>
      </c>
      <c r="Q12">
        <f t="shared" si="3"/>
        <v>3.1053212655474376E-3</v>
      </c>
      <c r="R12">
        <f t="shared" si="4"/>
        <v>3.1839197484976873E-3</v>
      </c>
      <c r="S12">
        <f t="shared" si="5"/>
        <v>1.7921980343962925E-3</v>
      </c>
      <c r="T12">
        <f t="shared" si="6"/>
        <v>3.7568950551368258E-3</v>
      </c>
      <c r="U12">
        <f t="shared" si="7"/>
        <v>2.2875885495554421E-4</v>
      </c>
      <c r="V12">
        <f t="shared" si="8"/>
        <v>3.0541816096896946E-3</v>
      </c>
      <c r="W12">
        <f t="shared" si="9"/>
        <v>3.4791693823028221E-3</v>
      </c>
      <c r="X12">
        <f t="shared" si="10"/>
        <v>2.0955013001956349E-3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2.9525470929120889E-3</v>
      </c>
      <c r="P13">
        <f t="shared" si="2"/>
        <v>1.5125456003579836E-4</v>
      </c>
      <c r="Q13">
        <f t="shared" si="3"/>
        <v>1.9327369811752086E-3</v>
      </c>
      <c r="R13">
        <f t="shared" si="4"/>
        <v>2.5516469850480968E-3</v>
      </c>
      <c r="S13">
        <f t="shared" si="5"/>
        <v>1.286212404418818E-3</v>
      </c>
      <c r="T13">
        <f t="shared" si="6"/>
        <v>1.3835941507224212E-3</v>
      </c>
      <c r="U13">
        <f t="shared" si="7"/>
        <v>2.4788313320229208E-3</v>
      </c>
      <c r="V13">
        <f t="shared" si="8"/>
        <v>7.9836783189067507E-4</v>
      </c>
      <c r="W13">
        <f t="shared" si="9"/>
        <v>2.1358064730921645E-3</v>
      </c>
      <c r="X13">
        <f t="shared" si="10"/>
        <v>9.2199596631018443E-4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3.7347658575804079E-3</v>
      </c>
      <c r="P14">
        <f t="shared" si="2"/>
        <v>1.7426611288973272E-3</v>
      </c>
      <c r="Q14">
        <f t="shared" si="3"/>
        <v>3.4040003410919983E-3</v>
      </c>
      <c r="R14">
        <f t="shared" si="4"/>
        <v>3.1046775562097928E-3</v>
      </c>
      <c r="S14">
        <f t="shared" si="5"/>
        <v>2.1372536305452501E-3</v>
      </c>
      <c r="T14">
        <f t="shared" si="6"/>
        <v>3.3852368538787778E-3</v>
      </c>
      <c r="U14">
        <f t="shared" si="7"/>
        <v>2.8676890269189697E-3</v>
      </c>
      <c r="V14">
        <f t="shared" si="8"/>
        <v>1.5735662856691903E-3</v>
      </c>
      <c r="W14">
        <f t="shared" si="9"/>
        <v>2.9191378091660658E-3</v>
      </c>
      <c r="X14">
        <f t="shared" si="10"/>
        <v>5.6828411899927946E-4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1.4983341555729393E-3</v>
      </c>
      <c r="P15">
        <f t="shared" si="2"/>
        <v>3.4711426993802095E-3</v>
      </c>
      <c r="Q15">
        <f t="shared" si="3"/>
        <v>2.8328726805715776E-3</v>
      </c>
      <c r="R15">
        <f t="shared" si="4"/>
        <v>3.1716946386077379E-3</v>
      </c>
      <c r="S15">
        <f t="shared" si="5"/>
        <v>1.512163470368619E-3</v>
      </c>
      <c r="T15">
        <f t="shared" si="6"/>
        <v>5.4561512639047193E-4</v>
      </c>
      <c r="U15">
        <f t="shared" si="7"/>
        <v>8.1184223305283442E-4</v>
      </c>
      <c r="V15">
        <f t="shared" si="8"/>
        <v>1.0747188339883861E-3</v>
      </c>
      <c r="W15">
        <f t="shared" si="9"/>
        <v>4.7345446357623095E-4</v>
      </c>
      <c r="X15">
        <f t="shared" si="10"/>
        <v>9.4210642075652886E-4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1.5318214882925143E-3</v>
      </c>
      <c r="P16">
        <f t="shared" si="2"/>
        <v>9.1701317788457182E-4</v>
      </c>
      <c r="Q16">
        <f t="shared" si="3"/>
        <v>2.6049212750083569E-3</v>
      </c>
      <c r="R16">
        <f t="shared" si="4"/>
        <v>2.4044086121610426E-3</v>
      </c>
      <c r="S16">
        <f t="shared" si="5"/>
        <v>3.9854031263375283E-4</v>
      </c>
      <c r="T16">
        <f t="shared" si="6"/>
        <v>3.8746386131345012E-3</v>
      </c>
      <c r="U16">
        <f t="shared" si="7"/>
        <v>2.3704083233939358E-3</v>
      </c>
      <c r="V16">
        <f t="shared" si="8"/>
        <v>3.0203531375889445E-3</v>
      </c>
      <c r="W16">
        <f t="shared" si="9"/>
        <v>3.4471075739706861E-3</v>
      </c>
      <c r="X16">
        <f t="shared" si="10"/>
        <v>2.4792498664227974E-3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G19" sqref="G19"/>
    </sheetView>
  </sheetViews>
  <sheetFormatPr defaultRowHeight="15"/>
  <cols>
    <col min="10" max="10" width="14.7109375" bestFit="1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24">
      <c r="A2">
        <v>1</v>
      </c>
    </row>
    <row r="3" spans="1:24">
      <c r="A3">
        <v>2</v>
      </c>
    </row>
    <row r="4" spans="1:24">
      <c r="A4">
        <v>3</v>
      </c>
    </row>
    <row r="5" spans="1:24">
      <c r="A5">
        <v>4</v>
      </c>
      <c r="C5" t="s">
        <v>42</v>
      </c>
      <c r="J5" s="3"/>
      <c r="K5" s="3"/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C7*0.01</f>
        <v>6.2665985367345309E-3</v>
      </c>
      <c r="P7">
        <f t="shared" ref="P7:X7" si="0">D7*0.01</f>
        <v>2.4255717332336245E-3</v>
      </c>
      <c r="Q7">
        <f t="shared" si="0"/>
        <v>5.5809927973204281E-4</v>
      </c>
      <c r="R7">
        <f t="shared" si="0"/>
        <v>9.9162409636808224E-3</v>
      </c>
      <c r="S7">
        <f t="shared" si="0"/>
        <v>6.3002031053193798E-3</v>
      </c>
      <c r="T7">
        <f t="shared" si="0"/>
        <v>9.4458515730727593E-3</v>
      </c>
      <c r="U7">
        <f t="shared" si="0"/>
        <v>2.3697098945572571E-3</v>
      </c>
      <c r="V7">
        <f t="shared" si="0"/>
        <v>6.7320939374168279E-3</v>
      </c>
      <c r="W7">
        <f t="shared" si="0"/>
        <v>9.6735870459887779E-3</v>
      </c>
      <c r="X7">
        <f t="shared" si="0"/>
        <v>9.9765136219073808E-3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6" si="1">C8*0.01</f>
        <v>1.4071202734164069E-3</v>
      </c>
      <c r="P8">
        <f t="shared" ref="P8:P16" si="2">D8*0.01</f>
        <v>9.118055934578026E-3</v>
      </c>
      <c r="Q8">
        <f t="shared" ref="Q8:Q16" si="3">E8*0.01</f>
        <v>5.5247830330405678E-3</v>
      </c>
      <c r="R8">
        <f t="shared" ref="R8:R16" si="4">F8*0.01</f>
        <v>9.6703247340013208E-3</v>
      </c>
      <c r="S8">
        <f t="shared" ref="S8:S16" si="5">G8*0.01</f>
        <v>2.9036226260393595E-3</v>
      </c>
      <c r="T8">
        <f t="shared" ref="T8:T16" si="6">H8*0.01</f>
        <v>5.0659744552260921E-3</v>
      </c>
      <c r="U8">
        <f t="shared" ref="U8:U16" si="7">I8*0.01</f>
        <v>5.5626935601232356E-3</v>
      </c>
      <c r="V8">
        <f t="shared" ref="V8:V16" si="8">J8*0.01</f>
        <v>2.1117073588954607E-3</v>
      </c>
      <c r="W8">
        <f t="shared" ref="W8:W16" si="9">K8*0.01</f>
        <v>2.6763105638336528E-3</v>
      </c>
      <c r="X8">
        <f t="shared" ref="X8:X16" si="10">L8*0.01</f>
        <v>5.8921387553817085E-3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4.5591867936842249E-3</v>
      </c>
      <c r="P9">
        <f t="shared" si="2"/>
        <v>6.1871662447306845E-3</v>
      </c>
      <c r="Q9">
        <f t="shared" si="3"/>
        <v>2.7729204924130889E-4</v>
      </c>
      <c r="R9">
        <f t="shared" si="4"/>
        <v>8.8278677484681413E-3</v>
      </c>
      <c r="S9">
        <f t="shared" si="5"/>
        <v>7.7745271800299604E-3</v>
      </c>
      <c r="T9">
        <f t="shared" si="6"/>
        <v>4.5423389370183595E-3</v>
      </c>
      <c r="U9">
        <f t="shared" si="7"/>
        <v>9.9209653714624774E-3</v>
      </c>
      <c r="V9">
        <f t="shared" si="8"/>
        <v>6.9472955928061263E-3</v>
      </c>
      <c r="W9">
        <f t="shared" si="9"/>
        <v>8.9235140637041015E-3</v>
      </c>
      <c r="X9">
        <f t="shared" si="10"/>
        <v>7.217007931466817E-3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1.5779118469849297E-3</v>
      </c>
      <c r="P10">
        <f t="shared" si="2"/>
        <v>1.2337848413310737E-3</v>
      </c>
      <c r="Q10">
        <f t="shared" si="3"/>
        <v>1.0863751811860833E-4</v>
      </c>
      <c r="R10">
        <f t="shared" si="4"/>
        <v>9.2277504997437011E-3</v>
      </c>
      <c r="S10">
        <f t="shared" si="5"/>
        <v>6.6134061780422628E-3</v>
      </c>
      <c r="T10">
        <f t="shared" si="6"/>
        <v>7.526315143871776E-3</v>
      </c>
      <c r="U10">
        <f t="shared" si="7"/>
        <v>3.3655132275283162E-3</v>
      </c>
      <c r="V10">
        <f t="shared" si="8"/>
        <v>9.640346143802745E-3</v>
      </c>
      <c r="W10">
        <f t="shared" si="9"/>
        <v>1.2835680628495716E-3</v>
      </c>
      <c r="X10">
        <f t="shared" si="10"/>
        <v>1.2054622451284835E-3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4.3292225411258123E-3</v>
      </c>
      <c r="P11">
        <f t="shared" si="2"/>
        <v>8.4821607351639287E-3</v>
      </c>
      <c r="Q11">
        <f t="shared" si="3"/>
        <v>3.7345863474429297E-3</v>
      </c>
      <c r="R11">
        <f t="shared" si="4"/>
        <v>3.5571290065165217E-3</v>
      </c>
      <c r="S11">
        <f t="shared" si="5"/>
        <v>4.9843578690660544E-3</v>
      </c>
      <c r="T11">
        <f t="shared" si="6"/>
        <v>4.6183889565210917E-3</v>
      </c>
      <c r="U11">
        <f t="shared" si="7"/>
        <v>1.287917717160747E-5</v>
      </c>
      <c r="V11">
        <f t="shared" si="8"/>
        <v>5.3915581066586379E-3</v>
      </c>
      <c r="W11">
        <f t="shared" si="9"/>
        <v>5.3503282811778524E-3</v>
      </c>
      <c r="X11">
        <f t="shared" si="10"/>
        <v>1.5152941548244047E-3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5.1077322292952098E-3</v>
      </c>
      <c r="P12">
        <f t="shared" si="2"/>
        <v>5.7081814452818857E-3</v>
      </c>
      <c r="Q12">
        <f t="shared" si="3"/>
        <v>7.9185692271459655E-3</v>
      </c>
      <c r="R12">
        <f t="shared" si="4"/>
        <v>8.1189953586691035E-3</v>
      </c>
      <c r="S12">
        <f t="shared" si="5"/>
        <v>4.5701049877105463E-3</v>
      </c>
      <c r="T12">
        <f t="shared" si="6"/>
        <v>9.5800823905989058E-3</v>
      </c>
      <c r="U12">
        <f t="shared" si="7"/>
        <v>5.8333508013663771E-4</v>
      </c>
      <c r="V12">
        <f t="shared" si="8"/>
        <v>7.7881631047087207E-3</v>
      </c>
      <c r="W12">
        <f t="shared" si="9"/>
        <v>8.8718819248721961E-3</v>
      </c>
      <c r="X12">
        <f t="shared" si="10"/>
        <v>5.3435283154988694E-3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7.5289950869258269E-3</v>
      </c>
      <c r="P13">
        <f t="shared" si="2"/>
        <v>3.8569912809128582E-4</v>
      </c>
      <c r="Q13">
        <f t="shared" si="3"/>
        <v>4.9284793019967821E-3</v>
      </c>
      <c r="R13">
        <f t="shared" si="4"/>
        <v>6.5066998118726476E-3</v>
      </c>
      <c r="S13">
        <f t="shared" si="5"/>
        <v>3.2798416312679857E-3</v>
      </c>
      <c r="T13">
        <f t="shared" si="6"/>
        <v>3.5281650843421741E-3</v>
      </c>
      <c r="U13">
        <f t="shared" si="7"/>
        <v>6.3210198966584486E-3</v>
      </c>
      <c r="V13">
        <f t="shared" si="8"/>
        <v>2.0358379713212218E-3</v>
      </c>
      <c r="W13">
        <f t="shared" si="9"/>
        <v>5.4463065063850196E-3</v>
      </c>
      <c r="X13">
        <f t="shared" si="10"/>
        <v>2.3510897140909706E-3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9.5236529368300411E-3</v>
      </c>
      <c r="P14">
        <f t="shared" si="2"/>
        <v>4.4437858786881843E-3</v>
      </c>
      <c r="Q14">
        <f t="shared" si="3"/>
        <v>8.6802008697845958E-3</v>
      </c>
      <c r="R14">
        <f t="shared" si="4"/>
        <v>7.916927768334971E-3</v>
      </c>
      <c r="S14">
        <f t="shared" si="5"/>
        <v>5.4499967578903871E-3</v>
      </c>
      <c r="T14">
        <f t="shared" si="6"/>
        <v>8.6323539773908841E-3</v>
      </c>
      <c r="U14">
        <f t="shared" si="7"/>
        <v>7.3126070186433738E-3</v>
      </c>
      <c r="V14">
        <f t="shared" si="8"/>
        <v>4.0125940284564355E-3</v>
      </c>
      <c r="W14">
        <f t="shared" si="9"/>
        <v>7.4438014133734673E-3</v>
      </c>
      <c r="X14">
        <f t="shared" si="10"/>
        <v>1.4491245034481627E-3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3.8207520967109953E-3</v>
      </c>
      <c r="P15">
        <f t="shared" si="2"/>
        <v>8.8514138834195344E-3</v>
      </c>
      <c r="Q15">
        <f t="shared" si="3"/>
        <v>7.2238253354575234E-3</v>
      </c>
      <c r="R15">
        <f t="shared" si="4"/>
        <v>8.0878213284497312E-3</v>
      </c>
      <c r="S15">
        <f t="shared" si="5"/>
        <v>3.8560168494399783E-3</v>
      </c>
      <c r="T15">
        <f t="shared" si="6"/>
        <v>1.3913185722957033E-3</v>
      </c>
      <c r="U15">
        <f t="shared" si="7"/>
        <v>2.070197694284728E-3</v>
      </c>
      <c r="V15">
        <f t="shared" si="8"/>
        <v>2.7405330266703841E-3</v>
      </c>
      <c r="W15">
        <f t="shared" si="9"/>
        <v>1.2073088821193889E-3</v>
      </c>
      <c r="X15">
        <f t="shared" si="10"/>
        <v>2.4023713729291484E-3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3.9061447951459116E-3</v>
      </c>
      <c r="P16">
        <f t="shared" si="2"/>
        <v>2.3383836036056584E-3</v>
      </c>
      <c r="Q16">
        <f t="shared" si="3"/>
        <v>6.6425492512713104E-3</v>
      </c>
      <c r="R16">
        <f t="shared" si="4"/>
        <v>6.1312419610106582E-3</v>
      </c>
      <c r="S16">
        <f t="shared" si="5"/>
        <v>1.0162777972160697E-3</v>
      </c>
      <c r="T16">
        <f t="shared" si="6"/>
        <v>9.8803284634929774E-3</v>
      </c>
      <c r="U16">
        <f t="shared" si="7"/>
        <v>6.0445412246545359E-3</v>
      </c>
      <c r="V16">
        <f t="shared" si="8"/>
        <v>7.7019005008518082E-3</v>
      </c>
      <c r="W16">
        <f t="shared" si="9"/>
        <v>8.7901243136252489E-3</v>
      </c>
      <c r="X16">
        <f t="shared" si="10"/>
        <v>6.3220871593781336E-3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U21" sqref="U21"/>
    </sheetView>
  </sheetViews>
  <sheetFormatPr defaultRowHeight="15"/>
  <cols>
    <col min="10" max="10" width="14.7109375" bestFit="1" customWidth="1"/>
    <col min="11" max="11" width="13.7109375" bestFit="1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24">
      <c r="A2">
        <v>1</v>
      </c>
    </row>
    <row r="3" spans="1:24">
      <c r="A3">
        <v>2</v>
      </c>
    </row>
    <row r="4" spans="1:24">
      <c r="A4">
        <v>3</v>
      </c>
      <c r="K4" t="s">
        <v>43</v>
      </c>
    </row>
    <row r="5" spans="1:24">
      <c r="A5">
        <v>4</v>
      </c>
      <c r="C5" t="s">
        <v>42</v>
      </c>
      <c r="J5" s="3"/>
      <c r="K5" s="3">
        <v>10</v>
      </c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C7*SQRT(1/$K$5)</f>
        <v>0.19816724557959464</v>
      </c>
      <c r="P7">
        <f t="shared" ref="P7:X7" si="0">D7*SQRT(1/$K$5)</f>
        <v>7.6703313051405875E-2</v>
      </c>
      <c r="Q7">
        <f t="shared" si="0"/>
        <v>1.7648648844527021E-2</v>
      </c>
      <c r="R7">
        <f t="shared" si="0"/>
        <v>0.31357907272294427</v>
      </c>
      <c r="S7">
        <f t="shared" si="0"/>
        <v>0.19922991534474926</v>
      </c>
      <c r="T7">
        <f t="shared" si="0"/>
        <v>0.29870405410794332</v>
      </c>
      <c r="U7">
        <f t="shared" si="0"/>
        <v>7.4936806606383799E-2</v>
      </c>
      <c r="V7">
        <f t="shared" si="0"/>
        <v>0.21288750264448217</v>
      </c>
      <c r="W7">
        <f t="shared" si="0"/>
        <v>0.30590568209224539</v>
      </c>
      <c r="X7">
        <f t="shared" si="0"/>
        <v>0.31548506152923239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6" si="1">C8*SQRT(1/$K$5)</f>
        <v>4.4497050057947254E-2</v>
      </c>
      <c r="P8">
        <f t="shared" ref="P8:P16" si="2">D8*SQRT(1/$K$5)</f>
        <v>0.28833824586081808</v>
      </c>
      <c r="Q8">
        <f t="shared" ref="Q8:Q16" si="3">E8*SQRT(1/$K$5)</f>
        <v>0.17470897962661489</v>
      </c>
      <c r="R8">
        <f t="shared" ref="R8:R16" si="4">F8*SQRT(1/$K$5)</f>
        <v>0.30580251872906106</v>
      </c>
      <c r="S8">
        <f t="shared" ref="S8:S16" si="5">G8*SQRT(1/$K$5)</f>
        <v>9.1820609638837106E-2</v>
      </c>
      <c r="T8">
        <f t="shared" ref="T8:T16" si="6">H8*SQRT(1/$K$5)</f>
        <v>0.16020017846745147</v>
      </c>
      <c r="U8">
        <f t="shared" ref="U8:U16" si="7">I8*SQRT(1/$K$5)</f>
        <v>0.17590781575540218</v>
      </c>
      <c r="V8">
        <f t="shared" ref="V8:V16" si="8">J8*SQRT(1/$K$5)</f>
        <v>6.6778050058482849E-2</v>
      </c>
      <c r="W8">
        <f t="shared" ref="W8:W16" si="9">K8*SQRT(1/$K$5)</f>
        <v>8.4632371076837992E-2</v>
      </c>
      <c r="X8">
        <f t="shared" ref="X8:X16" si="10">L8*SQRT(1/$K$5)</f>
        <v>0.18632578756755896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0.14417414546202326</v>
      </c>
      <c r="P9">
        <f t="shared" si="2"/>
        <v>0.19565537595459725</v>
      </c>
      <c r="Q9">
        <f t="shared" si="3"/>
        <v>8.7687445265810134E-3</v>
      </c>
      <c r="R9">
        <f t="shared" si="4"/>
        <v>0.27916168967901733</v>
      </c>
      <c r="S9">
        <f t="shared" si="5"/>
        <v>0.2458521361978061</v>
      </c>
      <c r="T9">
        <f t="shared" si="6"/>
        <v>0.14364136945446143</v>
      </c>
      <c r="U9">
        <f t="shared" si="7"/>
        <v>0.31372847161479883</v>
      </c>
      <c r="V9">
        <f t="shared" si="8"/>
        <v>0.21969277651717051</v>
      </c>
      <c r="W9">
        <f t="shared" si="9"/>
        <v>0.2821862917384983</v>
      </c>
      <c r="X9">
        <f t="shared" si="10"/>
        <v>0.22822182954935522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4.9897953834354691E-2</v>
      </c>
      <c r="P10">
        <f t="shared" si="2"/>
        <v>3.9015702411956427E-2</v>
      </c>
      <c r="Q10">
        <f t="shared" si="3"/>
        <v>3.435419966026127E-3</v>
      </c>
      <c r="R10">
        <f t="shared" si="4"/>
        <v>0.29180709258947107</v>
      </c>
      <c r="S10">
        <f t="shared" si="5"/>
        <v>0.2091342661444259</v>
      </c>
      <c r="T10">
        <f t="shared" si="6"/>
        <v>0.2380029824285268</v>
      </c>
      <c r="U10">
        <f t="shared" si="7"/>
        <v>0.10642687294413974</v>
      </c>
      <c r="V10">
        <f t="shared" si="8"/>
        <v>0.30485451246837802</v>
      </c>
      <c r="W10">
        <f t="shared" si="9"/>
        <v>4.0589986104548025E-2</v>
      </c>
      <c r="X10">
        <f t="shared" si="10"/>
        <v>3.8120063279462227E-2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0.1369020372769954</v>
      </c>
      <c r="P11">
        <f t="shared" si="2"/>
        <v>0.2682294740276629</v>
      </c>
      <c r="Q11">
        <f t="shared" si="3"/>
        <v>0.11809798976488602</v>
      </c>
      <c r="R11">
        <f t="shared" si="4"/>
        <v>0.11248629591644138</v>
      </c>
      <c r="S11">
        <f t="shared" si="5"/>
        <v>0.1576192353963205</v>
      </c>
      <c r="T11">
        <f t="shared" si="6"/>
        <v>0.14604628223175001</v>
      </c>
      <c r="U11">
        <f t="shared" si="7"/>
        <v>4.0727534251124877E-4</v>
      </c>
      <c r="V11">
        <f t="shared" si="8"/>
        <v>0.17049603754186335</v>
      </c>
      <c r="W11">
        <f t="shared" si="9"/>
        <v>0.16919223598135805</v>
      </c>
      <c r="X11">
        <f t="shared" si="10"/>
        <v>4.7917808543849409E-2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0.16152067522822278</v>
      </c>
      <c r="P12">
        <f t="shared" si="2"/>
        <v>0.18050854664602559</v>
      </c>
      <c r="Q12">
        <f t="shared" si="3"/>
        <v>0.25040714567500477</v>
      </c>
      <c r="R12">
        <f t="shared" si="4"/>
        <v>0.25674517645730066</v>
      </c>
      <c r="S12">
        <f t="shared" si="5"/>
        <v>0.14451940907261146</v>
      </c>
      <c r="T12">
        <f t="shared" si="6"/>
        <v>0.30294880526363399</v>
      </c>
      <c r="U12">
        <f t="shared" si="7"/>
        <v>1.8446674923086208E-2</v>
      </c>
      <c r="V12">
        <f t="shared" si="8"/>
        <v>0.24628334199767996</v>
      </c>
      <c r="W12">
        <f t="shared" si="9"/>
        <v>0.28055354014674988</v>
      </c>
      <c r="X12">
        <f t="shared" si="10"/>
        <v>0.16897720218579246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0.2380877296690303</v>
      </c>
      <c r="P13">
        <f t="shared" si="2"/>
        <v>1.2196877363094953E-2</v>
      </c>
      <c r="Q13">
        <f t="shared" si="3"/>
        <v>0.15585219995306671</v>
      </c>
      <c r="R13">
        <f t="shared" si="4"/>
        <v>0.2057599145650667</v>
      </c>
      <c r="S13">
        <f t="shared" si="5"/>
        <v>0.10371769919448966</v>
      </c>
      <c r="T13">
        <f t="shared" si="6"/>
        <v>0.11157037627601343</v>
      </c>
      <c r="U13">
        <f t="shared" si="7"/>
        <v>0.1998882000868285</v>
      </c>
      <c r="V13">
        <f t="shared" si="8"/>
        <v>6.4378849364316135E-2</v>
      </c>
      <c r="W13">
        <f t="shared" si="9"/>
        <v>0.17222733395571038</v>
      </c>
      <c r="X13">
        <f t="shared" si="10"/>
        <v>7.434798479921538E-2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0.30116434925334618</v>
      </c>
      <c r="P14">
        <f t="shared" si="2"/>
        <v>0.14052484810747359</v>
      </c>
      <c r="Q14">
        <f t="shared" si="3"/>
        <v>0.2744920529629396</v>
      </c>
      <c r="R14">
        <f t="shared" si="4"/>
        <v>0.25035523818972383</v>
      </c>
      <c r="S14">
        <f t="shared" si="5"/>
        <v>0.17234402995466869</v>
      </c>
      <c r="T14">
        <f t="shared" si="6"/>
        <v>0.27297900137368847</v>
      </c>
      <c r="U14">
        <f t="shared" si="7"/>
        <v>0.23124493812646435</v>
      </c>
      <c r="V14">
        <f t="shared" si="8"/>
        <v>0.12688936455512828</v>
      </c>
      <c r="W14">
        <f t="shared" si="9"/>
        <v>0.23539366916240725</v>
      </c>
      <c r="X14">
        <f t="shared" si="10"/>
        <v>4.58253404405672E-2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0.12082279000470676</v>
      </c>
      <c r="P15">
        <f t="shared" si="2"/>
        <v>0.27990628384441835</v>
      </c>
      <c r="Q15">
        <f t="shared" si="3"/>
        <v>0.22843741479275675</v>
      </c>
      <c r="R15">
        <f t="shared" si="4"/>
        <v>0.25575936706389929</v>
      </c>
      <c r="S15">
        <f t="shared" si="5"/>
        <v>0.121937959402169</v>
      </c>
      <c r="T15">
        <f t="shared" si="6"/>
        <v>4.3997356393480666E-2</v>
      </c>
      <c r="U15">
        <f t="shared" si="7"/>
        <v>6.5465399207686834E-2</v>
      </c>
      <c r="V15">
        <f t="shared" si="8"/>
        <v>8.6663263671933902E-2</v>
      </c>
      <c r="W15">
        <f t="shared" si="9"/>
        <v>3.8178459068490031E-2</v>
      </c>
      <c r="X15">
        <f t="shared" si="10"/>
        <v>7.596965324041885E-2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0.12352314423072908</v>
      </c>
      <c r="P16">
        <f t="shared" si="2"/>
        <v>7.3946182305862043E-2</v>
      </c>
      <c r="Q16">
        <f t="shared" si="3"/>
        <v>0.21005585103863458</v>
      </c>
      <c r="R16">
        <f t="shared" si="4"/>
        <v>0.19388689482390969</v>
      </c>
      <c r="S16">
        <f t="shared" si="5"/>
        <v>3.2137525746615075E-2</v>
      </c>
      <c r="T16">
        <f t="shared" si="6"/>
        <v>0.31244341975229611</v>
      </c>
      <c r="U16">
        <f t="shared" si="7"/>
        <v>0.19114517680691856</v>
      </c>
      <c r="V16">
        <f t="shared" si="8"/>
        <v>0.24355547894683324</v>
      </c>
      <c r="W16">
        <f t="shared" si="9"/>
        <v>0.27796813747080035</v>
      </c>
      <c r="X16">
        <f t="shared" si="10"/>
        <v>0.1999219498973884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topLeftCell="A13" workbookViewId="0">
      <selection activeCell="I31" sqref="I31"/>
    </sheetView>
  </sheetViews>
  <sheetFormatPr defaultRowHeight="15"/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1</v>
      </c>
    </row>
    <row r="3" spans="1:10">
      <c r="A3">
        <v>2</v>
      </c>
      <c r="B3" t="s">
        <v>44</v>
      </c>
    </row>
    <row r="4" spans="1:10">
      <c r="A4">
        <v>3</v>
      </c>
      <c r="B4" t="s">
        <v>45</v>
      </c>
    </row>
    <row r="5" spans="1:10">
      <c r="A5">
        <v>4</v>
      </c>
      <c r="B5" t="s">
        <v>1</v>
      </c>
      <c r="G5" t="s">
        <v>2</v>
      </c>
    </row>
    <row r="6" spans="1:10">
      <c r="A6">
        <v>5</v>
      </c>
      <c r="B6">
        <v>-0.1</v>
      </c>
      <c r="C6">
        <v>3</v>
      </c>
      <c r="D6">
        <v>-2</v>
      </c>
      <c r="E6">
        <v>-0.1</v>
      </c>
      <c r="G6">
        <f>(B6*G19)/$G$17</f>
        <v>-0.125</v>
      </c>
      <c r="H6">
        <f t="shared" ref="H6:J6" si="0">(C6*H19)/$G$17</f>
        <v>3.75</v>
      </c>
      <c r="I6">
        <f t="shared" si="0"/>
        <v>-2.5</v>
      </c>
      <c r="J6">
        <f t="shared" si="0"/>
        <v>-0.125</v>
      </c>
    </row>
    <row r="7" spans="1:10">
      <c r="A7">
        <v>6</v>
      </c>
      <c r="B7">
        <v>0.1</v>
      </c>
      <c r="C7">
        <v>3</v>
      </c>
      <c r="D7">
        <v>-0.3</v>
      </c>
      <c r="E7">
        <v>0.1</v>
      </c>
      <c r="G7">
        <f t="shared" ref="G7:G15" si="1">(B7*G20)/$G$17</f>
        <v>0.125</v>
      </c>
      <c r="H7">
        <f t="shared" ref="H7:H15" si="2">(C7*H20)/$G$17</f>
        <v>3.75</v>
      </c>
      <c r="I7">
        <f t="shared" ref="I7:I15" si="3">(D7*I20)/$G$17</f>
        <v>-0.37499999999999994</v>
      </c>
      <c r="J7">
        <f t="shared" ref="J7:J15" si="4">(E7*J20)/$G$17</f>
        <v>0.125</v>
      </c>
    </row>
    <row r="8" spans="1:10">
      <c r="A8">
        <v>7</v>
      </c>
      <c r="B8">
        <v>1</v>
      </c>
      <c r="C8">
        <v>2</v>
      </c>
      <c r="D8">
        <v>-0.3</v>
      </c>
      <c r="E8">
        <v>1</v>
      </c>
      <c r="G8">
        <f t="shared" si="1"/>
        <v>1.25</v>
      </c>
      <c r="H8">
        <f t="shared" si="2"/>
        <v>2.5</v>
      </c>
      <c r="I8">
        <f t="shared" si="3"/>
        <v>-0.37499999999999994</v>
      </c>
      <c r="J8">
        <f t="shared" si="4"/>
        <v>1.25</v>
      </c>
    </row>
    <row r="9" spans="1:10">
      <c r="A9">
        <v>8</v>
      </c>
      <c r="B9">
        <v>2</v>
      </c>
      <c r="C9">
        <v>1</v>
      </c>
      <c r="D9">
        <v>-0.1</v>
      </c>
      <c r="E9">
        <v>2</v>
      </c>
      <c r="G9">
        <f t="shared" si="1"/>
        <v>2.5</v>
      </c>
      <c r="H9">
        <f t="shared" si="2"/>
        <v>1.25</v>
      </c>
      <c r="I9">
        <f t="shared" si="3"/>
        <v>-0.125</v>
      </c>
      <c r="J9">
        <f t="shared" si="4"/>
        <v>2.5</v>
      </c>
    </row>
    <row r="10" spans="1:10">
      <c r="A10">
        <v>9</v>
      </c>
      <c r="B10">
        <v>3</v>
      </c>
      <c r="C10">
        <v>0.4</v>
      </c>
      <c r="D10">
        <v>0.1</v>
      </c>
      <c r="E10">
        <v>3</v>
      </c>
      <c r="G10">
        <f t="shared" si="1"/>
        <v>3.75</v>
      </c>
      <c r="H10">
        <f t="shared" si="2"/>
        <v>0.5</v>
      </c>
      <c r="I10">
        <f t="shared" si="3"/>
        <v>0.125</v>
      </c>
      <c r="J10">
        <f t="shared" si="4"/>
        <v>3.75</v>
      </c>
    </row>
    <row r="11" spans="1:10">
      <c r="A11">
        <v>10</v>
      </c>
      <c r="B11">
        <v>-2</v>
      </c>
      <c r="C11">
        <v>0.1</v>
      </c>
      <c r="D11">
        <v>0.4</v>
      </c>
      <c r="E11">
        <v>-2</v>
      </c>
      <c r="G11">
        <f t="shared" si="1"/>
        <v>-2.5</v>
      </c>
      <c r="H11">
        <f t="shared" si="2"/>
        <v>0.125</v>
      </c>
      <c r="I11">
        <f t="shared" si="3"/>
        <v>0.5</v>
      </c>
      <c r="J11">
        <f t="shared" si="4"/>
        <v>-2.5</v>
      </c>
    </row>
    <row r="12" spans="1:10">
      <c r="A12">
        <v>11</v>
      </c>
      <c r="B12">
        <v>3</v>
      </c>
      <c r="C12">
        <v>-0.1</v>
      </c>
      <c r="D12">
        <v>1</v>
      </c>
      <c r="E12">
        <v>3</v>
      </c>
      <c r="G12">
        <f t="shared" si="1"/>
        <v>3.75</v>
      </c>
      <c r="H12">
        <f t="shared" si="2"/>
        <v>-0.125</v>
      </c>
      <c r="I12">
        <f t="shared" si="3"/>
        <v>1.25</v>
      </c>
      <c r="J12">
        <f t="shared" si="4"/>
        <v>3.75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1"/>
        <v>-0.37499999999999994</v>
      </c>
      <c r="H13">
        <f t="shared" si="2"/>
        <v>-0.37499999999999994</v>
      </c>
      <c r="I13">
        <f t="shared" si="3"/>
        <v>2.5</v>
      </c>
      <c r="J13">
        <f t="shared" si="4"/>
        <v>-0.37499999999999994</v>
      </c>
    </row>
    <row r="14" spans="1:10">
      <c r="A14">
        <v>13</v>
      </c>
      <c r="B14">
        <v>0.4</v>
      </c>
      <c r="C14">
        <v>-0.3</v>
      </c>
      <c r="D14">
        <v>3</v>
      </c>
      <c r="E14">
        <v>0.4</v>
      </c>
      <c r="G14">
        <f t="shared" si="1"/>
        <v>0.5</v>
      </c>
      <c r="H14">
        <f t="shared" si="2"/>
        <v>-0.37499999999999994</v>
      </c>
      <c r="I14">
        <f t="shared" si="3"/>
        <v>3.75</v>
      </c>
      <c r="J14">
        <f t="shared" si="4"/>
        <v>0.5</v>
      </c>
    </row>
    <row r="15" spans="1:10">
      <c r="A15">
        <v>14</v>
      </c>
      <c r="B15">
        <v>-0.3</v>
      </c>
      <c r="C15">
        <v>-2</v>
      </c>
      <c r="D15">
        <v>3</v>
      </c>
      <c r="E15">
        <v>-0.3</v>
      </c>
      <c r="G15">
        <f t="shared" si="1"/>
        <v>-0.37499999999999994</v>
      </c>
      <c r="H15">
        <f t="shared" si="2"/>
        <v>-2.5</v>
      </c>
      <c r="I15">
        <f t="shared" si="3"/>
        <v>3.75</v>
      </c>
      <c r="J15">
        <f t="shared" si="4"/>
        <v>-0.37499999999999994</v>
      </c>
    </row>
    <row r="16" spans="1:10">
      <c r="A16">
        <v>15</v>
      </c>
    </row>
    <row r="17" spans="1:10">
      <c r="A17">
        <v>16</v>
      </c>
      <c r="G17">
        <v>0.8</v>
      </c>
    </row>
    <row r="18" spans="1:10">
      <c r="A18">
        <v>17</v>
      </c>
      <c r="B18" t="s">
        <v>46</v>
      </c>
    </row>
    <row r="19" spans="1:10">
      <c r="A19">
        <v>18</v>
      </c>
      <c r="B19">
        <v>0.83791226202991442</v>
      </c>
      <c r="C19">
        <v>0.37989099912305146</v>
      </c>
      <c r="D19">
        <v>0.43389225645730733</v>
      </c>
      <c r="E19">
        <v>0.19482809712389493</v>
      </c>
      <c r="G19">
        <v>1</v>
      </c>
      <c r="H19">
        <v>1</v>
      </c>
      <c r="I19">
        <v>1</v>
      </c>
      <c r="J19">
        <v>1</v>
      </c>
    </row>
    <row r="20" spans="1:10">
      <c r="A20">
        <v>19</v>
      </c>
      <c r="B20">
        <v>0.98902542507044533</v>
      </c>
      <c r="C20">
        <v>0.57788921371738233</v>
      </c>
      <c r="D20">
        <v>0.63690163167648706</v>
      </c>
      <c r="E20">
        <v>0.17918403342062761</v>
      </c>
      <c r="G20">
        <v>1</v>
      </c>
      <c r="H20">
        <v>1</v>
      </c>
      <c r="I20">
        <v>1</v>
      </c>
      <c r="J20">
        <v>1</v>
      </c>
    </row>
    <row r="21" spans="1:10">
      <c r="A21">
        <v>20</v>
      </c>
      <c r="B21">
        <v>0.44521347482489304</v>
      </c>
      <c r="C21">
        <v>0.75987753092594446</v>
      </c>
      <c r="D21">
        <v>0.94233754499769451</v>
      </c>
      <c r="E21">
        <v>0.6235510773678965</v>
      </c>
      <c r="G21">
        <v>1</v>
      </c>
      <c r="H21">
        <v>1</v>
      </c>
      <c r="I21">
        <v>1</v>
      </c>
      <c r="J21">
        <v>1</v>
      </c>
    </row>
    <row r="22" spans="1:10">
      <c r="A22">
        <v>21</v>
      </c>
      <c r="B22">
        <v>0.28519624093377893</v>
      </c>
      <c r="C22">
        <v>0.8078870196047907</v>
      </c>
      <c r="D22">
        <v>0.77857586581684179</v>
      </c>
      <c r="E22">
        <v>0.91588248818464013</v>
      </c>
      <c r="G22">
        <v>1</v>
      </c>
      <c r="H22">
        <v>1</v>
      </c>
      <c r="I22">
        <v>1</v>
      </c>
      <c r="J22">
        <v>1</v>
      </c>
    </row>
    <row r="23" spans="1:10">
      <c r="A23">
        <v>22</v>
      </c>
      <c r="B23">
        <v>0.52757608009602475</v>
      </c>
      <c r="C23">
        <v>0.12211987187823148</v>
      </c>
      <c r="D23">
        <v>0.27554628164944583</v>
      </c>
      <c r="E23">
        <v>0.84526042292528203</v>
      </c>
      <c r="G23">
        <v>1</v>
      </c>
      <c r="H23">
        <v>1</v>
      </c>
      <c r="I23">
        <v>1</v>
      </c>
      <c r="J23">
        <v>1</v>
      </c>
    </row>
    <row r="24" spans="1:10">
      <c r="A24">
        <v>23</v>
      </c>
      <c r="B24">
        <v>0.29126417199047872</v>
      </c>
      <c r="C24">
        <v>0.96630560263391629</v>
      </c>
      <c r="D24">
        <v>0.12316709252750946</v>
      </c>
      <c r="E24">
        <v>0.42507020264863282</v>
      </c>
      <c r="G24">
        <v>1</v>
      </c>
      <c r="H24">
        <v>1</v>
      </c>
      <c r="I24">
        <v>1</v>
      </c>
      <c r="J24">
        <v>1</v>
      </c>
    </row>
    <row r="25" spans="1:10">
      <c r="A25">
        <v>24</v>
      </c>
      <c r="B25">
        <v>0.27891887570262086</v>
      </c>
      <c r="C25">
        <v>0.53175016671230946</v>
      </c>
      <c r="D25">
        <v>0.68437048044783566</v>
      </c>
      <c r="E25">
        <v>0.12914868769062871</v>
      </c>
      <c r="G25">
        <v>1</v>
      </c>
      <c r="H25">
        <v>1</v>
      </c>
      <c r="I25">
        <v>1</v>
      </c>
      <c r="J25">
        <v>1</v>
      </c>
    </row>
    <row r="26" spans="1:10">
      <c r="A26">
        <v>25</v>
      </c>
      <c r="B26">
        <v>0.65578550128862689</v>
      </c>
      <c r="C26">
        <v>9.4265294396951305E-3</v>
      </c>
      <c r="D26">
        <v>0.70066452990796702</v>
      </c>
      <c r="E26">
        <v>0.70892982881810784</v>
      </c>
      <c r="G26">
        <v>1</v>
      </c>
      <c r="H26">
        <v>1</v>
      </c>
      <c r="I26">
        <v>1</v>
      </c>
      <c r="J26">
        <v>1</v>
      </c>
    </row>
    <row r="27" spans="1:10">
      <c r="A27">
        <v>26</v>
      </c>
      <c r="B27">
        <v>0.57915646326679582</v>
      </c>
      <c r="C27">
        <v>0.39892878235528184</v>
      </c>
      <c r="D27">
        <v>0.33417274396822982</v>
      </c>
      <c r="E27">
        <v>3.0830668828535801E-2</v>
      </c>
      <c r="G27">
        <v>1</v>
      </c>
      <c r="H27">
        <v>1</v>
      </c>
      <c r="I27">
        <v>1</v>
      </c>
      <c r="J27">
        <v>1</v>
      </c>
    </row>
    <row r="28" spans="1:10">
      <c r="A28">
        <v>27</v>
      </c>
      <c r="B28">
        <v>0.64130906727158665</v>
      </c>
      <c r="C28">
        <v>0.131273207477693</v>
      </c>
      <c r="D28">
        <v>0.28443443615464159</v>
      </c>
      <c r="E28">
        <v>0.96773867983066175</v>
      </c>
      <c r="G28">
        <v>1</v>
      </c>
      <c r="H28">
        <v>1</v>
      </c>
      <c r="I28">
        <v>1</v>
      </c>
      <c r="J2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58"/>
  <sheetViews>
    <sheetView topLeftCell="K1" workbookViewId="0">
      <selection activeCell="M2" sqref="M2:X58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</cols>
  <sheetData>
    <row r="1" spans="1:2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>
        <v>1</v>
      </c>
      <c r="V2" t="s">
        <v>51</v>
      </c>
      <c r="W2">
        <f>T5+P19</f>
        <v>3.6317998419794053</v>
      </c>
    </row>
    <row r="3" spans="1:23">
      <c r="A3">
        <v>2</v>
      </c>
      <c r="C3">
        <f>SUM(C7:C16)</f>
        <v>3.670595860253353</v>
      </c>
      <c r="D3">
        <f t="shared" ref="D3:F3" si="0">SUM(D7:D16)</f>
        <v>5.0546891984357263</v>
      </c>
      <c r="E3">
        <f t="shared" si="0"/>
        <v>4.3622388821880165</v>
      </c>
      <c r="F3">
        <f t="shared" si="0"/>
        <v>5.303832356243448</v>
      </c>
    </row>
    <row r="4" spans="1:23">
      <c r="A4">
        <v>3</v>
      </c>
    </row>
    <row r="5" spans="1:23">
      <c r="A5">
        <v>4</v>
      </c>
      <c r="C5" t="s">
        <v>49</v>
      </c>
      <c r="H5" t="s">
        <v>50</v>
      </c>
      <c r="M5" t="s">
        <v>47</v>
      </c>
      <c r="R5" t="s">
        <v>48</v>
      </c>
      <c r="T5">
        <f>AVERAGE(R17:U17)</f>
        <v>3.6312833552042258</v>
      </c>
    </row>
    <row r="6" spans="1:23">
      <c r="A6">
        <v>5</v>
      </c>
    </row>
    <row r="7" spans="1:23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f>C7/C$3</f>
        <v>0.17664817943121705</v>
      </c>
      <c r="I7">
        <f t="shared" ref="I7:K7" si="1">D7/D$3</f>
        <v>1.4190913103222159E-2</v>
      </c>
      <c r="J7">
        <f t="shared" si="1"/>
        <v>9.6903299924220823E-2</v>
      </c>
      <c r="K7">
        <f>F7/F$3</f>
        <v>0.13123507383213737</v>
      </c>
      <c r="M7">
        <v>0</v>
      </c>
      <c r="N7">
        <v>1</v>
      </c>
      <c r="O7">
        <v>0</v>
      </c>
      <c r="P7">
        <v>0</v>
      </c>
      <c r="R7">
        <f>-( M7*LN(H7))</f>
        <v>0</v>
      </c>
      <c r="S7">
        <f t="shared" ref="S7:U7" si="2">-( N7*LN(I7))</f>
        <v>4.2551534415208927</v>
      </c>
      <c r="T7">
        <f t="shared" si="2"/>
        <v>0</v>
      </c>
      <c r="U7">
        <f t="shared" si="2"/>
        <v>0</v>
      </c>
    </row>
    <row r="8" spans="1:23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f t="shared" ref="H8:H16" si="3">C8/C$3</f>
        <v>8.91599764680393E-3</v>
      </c>
      <c r="I8">
        <f t="shared" ref="I8:I16" si="4">D8/D$3</f>
        <v>0.14820787340888097</v>
      </c>
      <c r="J8">
        <f t="shared" ref="J8:J16" si="5">E8/E$3</f>
        <v>2.8372952969023847E-2</v>
      </c>
      <c r="K8">
        <f t="shared" ref="K8:K16" si="6">F8/F$3</f>
        <v>0.11904957735646442</v>
      </c>
      <c r="M8">
        <v>0</v>
      </c>
      <c r="N8">
        <v>0</v>
      </c>
      <c r="O8">
        <v>0</v>
      </c>
      <c r="P8">
        <v>0</v>
      </c>
      <c r="R8">
        <f t="shared" ref="R8:R16" si="7">-( M8*LN(H8))</f>
        <v>0</v>
      </c>
      <c r="S8">
        <f t="shared" ref="S8:S16" si="8">-( N8*LN(I8))</f>
        <v>0</v>
      </c>
      <c r="T8">
        <f t="shared" ref="T8:T16" si="9">-( O8*LN(J8))</f>
        <v>0</v>
      </c>
      <c r="U8">
        <f t="shared" ref="U8:U16" si="10">-( P8*LN(K8))</f>
        <v>0</v>
      </c>
    </row>
    <row r="9" spans="1:23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f t="shared" si="3"/>
        <v>0.21056358957760857</v>
      </c>
      <c r="I9">
        <f t="shared" si="4"/>
        <v>0.16402957163127427</v>
      </c>
      <c r="J9">
        <f t="shared" si="5"/>
        <v>0.15935328664094273</v>
      </c>
      <c r="K9">
        <f t="shared" si="6"/>
        <v>1.6895885792204714E-2</v>
      </c>
      <c r="M9">
        <v>0</v>
      </c>
      <c r="N9">
        <v>0</v>
      </c>
      <c r="O9">
        <v>0</v>
      </c>
      <c r="P9">
        <v>1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4.0806851309387122</v>
      </c>
    </row>
    <row r="10" spans="1:23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f t="shared" si="3"/>
        <v>9.1851985791328639E-2</v>
      </c>
      <c r="I10">
        <f t="shared" si="4"/>
        <v>1.9711261657368636E-6</v>
      </c>
      <c r="J10">
        <f t="shared" si="5"/>
        <v>0.22330326719628468</v>
      </c>
      <c r="K10">
        <f t="shared" si="6"/>
        <v>0.10435886495921806</v>
      </c>
      <c r="M10">
        <v>1</v>
      </c>
      <c r="N10">
        <v>0</v>
      </c>
      <c r="O10">
        <v>0</v>
      </c>
      <c r="P10">
        <v>0</v>
      </c>
      <c r="R10">
        <f t="shared" si="7"/>
        <v>2.3875768476164558</v>
      </c>
      <c r="S10">
        <f t="shared" si="8"/>
        <v>0</v>
      </c>
      <c r="T10">
        <f t="shared" si="9"/>
        <v>0</v>
      </c>
      <c r="U10">
        <f t="shared" si="10"/>
        <v>0</v>
      </c>
    </row>
    <row r="11" spans="1:23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f t="shared" si="3"/>
        <v>8.9275919776719795E-2</v>
      </c>
      <c r="I11">
        <f t="shared" si="4"/>
        <v>0.14307022623121926</v>
      </c>
      <c r="J11">
        <f t="shared" si="5"/>
        <v>0.13119486164556418</v>
      </c>
      <c r="K11">
        <f t="shared" si="6"/>
        <v>0.14344973822109672</v>
      </c>
      <c r="M11">
        <v>0</v>
      </c>
      <c r="N11">
        <v>0</v>
      </c>
      <c r="O11">
        <v>0</v>
      </c>
      <c r="P11"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</row>
    <row r="12" spans="1:23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f t="shared" si="3"/>
        <v>8.5453085783744939E-3</v>
      </c>
      <c r="I12">
        <f t="shared" si="4"/>
        <v>0.13161715416907455</v>
      </c>
      <c r="J12">
        <f t="shared" si="5"/>
        <v>9.9015211021722827E-3</v>
      </c>
      <c r="K12">
        <f t="shared" si="6"/>
        <v>8.0234095925821258E-2</v>
      </c>
      <c r="M12">
        <v>0</v>
      </c>
      <c r="N12">
        <v>0</v>
      </c>
      <c r="O12">
        <v>0</v>
      </c>
      <c r="P12"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</row>
    <row r="13" spans="1:23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f t="shared" si="3"/>
        <v>0.10454693351719867</v>
      </c>
      <c r="I13">
        <f t="shared" si="4"/>
        <v>2.8386998199873684E-2</v>
      </c>
      <c r="J13">
        <f t="shared" si="5"/>
        <v>0.19836103305975375</v>
      </c>
      <c r="K13">
        <f t="shared" si="6"/>
        <v>8.449152007725462E-2</v>
      </c>
      <c r="M13">
        <v>0</v>
      </c>
      <c r="N13">
        <v>0</v>
      </c>
      <c r="O13">
        <v>0</v>
      </c>
      <c r="P13"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</row>
    <row r="14" spans="1:23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f t="shared" si="3"/>
        <v>2.3651619484192792E-2</v>
      </c>
      <c r="I14">
        <f t="shared" si="4"/>
        <v>0.10176649415369111</v>
      </c>
      <c r="J14">
        <f t="shared" si="5"/>
        <v>2.2332371848609121E-2</v>
      </c>
      <c r="K14">
        <f t="shared" si="6"/>
        <v>2.778767850819857E-2</v>
      </c>
      <c r="M14">
        <v>0</v>
      </c>
      <c r="N14">
        <v>0</v>
      </c>
      <c r="O14">
        <v>1</v>
      </c>
      <c r="P14">
        <v>0</v>
      </c>
      <c r="R14">
        <f t="shared" si="7"/>
        <v>0</v>
      </c>
      <c r="S14">
        <f t="shared" si="8"/>
        <v>0</v>
      </c>
      <c r="T14">
        <f t="shared" si="9"/>
        <v>3.8017180007408409</v>
      </c>
      <c r="U14">
        <f t="shared" si="10"/>
        <v>0</v>
      </c>
    </row>
    <row r="15" spans="1:23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f t="shared" si="3"/>
        <v>0.22216434956605804</v>
      </c>
      <c r="I15">
        <f t="shared" si="4"/>
        <v>0.13845166239790827</v>
      </c>
      <c r="J15">
        <f t="shared" si="5"/>
        <v>2.3348350290784733E-2</v>
      </c>
      <c r="K15">
        <f t="shared" si="6"/>
        <v>0.13726353522215218</v>
      </c>
      <c r="M15">
        <v>0</v>
      </c>
      <c r="N15">
        <v>0</v>
      </c>
      <c r="O15">
        <v>0</v>
      </c>
      <c r="P15"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</row>
    <row r="16" spans="1:23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f t="shared" si="3"/>
        <v>6.3836116630497958E-2</v>
      </c>
      <c r="I16">
        <f t="shared" si="4"/>
        <v>0.13027713557869006</v>
      </c>
      <c r="J16">
        <f t="shared" si="5"/>
        <v>0.10692905532264381</v>
      </c>
      <c r="K16">
        <f t="shared" si="6"/>
        <v>0.15523403010545198</v>
      </c>
      <c r="M16">
        <v>0</v>
      </c>
      <c r="N16">
        <v>0</v>
      </c>
      <c r="O16">
        <v>0</v>
      </c>
      <c r="P16"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</row>
    <row r="17" spans="1:23">
      <c r="A17">
        <v>16</v>
      </c>
      <c r="R17">
        <f>SUM(R7:R16)</f>
        <v>2.3875768476164558</v>
      </c>
      <c r="S17">
        <f t="shared" ref="S17:U17" si="11">SUM(S7:S16)</f>
        <v>4.2551534415208927</v>
      </c>
      <c r="T17">
        <f t="shared" si="11"/>
        <v>3.8017180007408409</v>
      </c>
      <c r="U17">
        <f t="shared" si="11"/>
        <v>4.0806851309387122</v>
      </c>
    </row>
    <row r="18" spans="1:23">
      <c r="A18">
        <v>17</v>
      </c>
      <c r="B18" t="s">
        <v>34</v>
      </c>
    </row>
    <row r="19" spans="1:23">
      <c r="A19">
        <v>18</v>
      </c>
      <c r="H19">
        <v>1.0000000000000001E-5</v>
      </c>
      <c r="O19" t="s">
        <v>35</v>
      </c>
      <c r="P19">
        <f>T21+T34+T47</f>
        <v>5.1648677517964002E-4</v>
      </c>
    </row>
    <row r="20" spans="1:23">
      <c r="A20">
        <v>19</v>
      </c>
    </row>
    <row r="21" spans="1:23">
      <c r="A21">
        <v>20</v>
      </c>
      <c r="B21" t="s">
        <v>20</v>
      </c>
      <c r="T21">
        <f>SUM(N23:W32)</f>
        <v>1.8443672873939319E-4</v>
      </c>
    </row>
    <row r="22" spans="1:23">
      <c r="A22">
        <v>21</v>
      </c>
    </row>
    <row r="23" spans="1:23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N23">
        <f>0.5*$H$19*B23*B23</f>
        <v>1.9635128610301687E-6</v>
      </c>
      <c r="O23">
        <f t="shared" ref="O23:W32" si="12">0.5*$H$19*C23*C23</f>
        <v>2.941699116530985E-7</v>
      </c>
      <c r="P23">
        <f t="shared" si="12"/>
        <v>1.5573740301871247E-8</v>
      </c>
      <c r="Q23">
        <f t="shared" si="12"/>
        <v>4.9165917424890789E-6</v>
      </c>
      <c r="R23">
        <f t="shared" si="12"/>
        <v>1.984627958413798E-6</v>
      </c>
      <c r="S23">
        <f t="shared" si="12"/>
        <v>4.461205597026056E-6</v>
      </c>
      <c r="T23">
        <f t="shared" si="12"/>
        <v>2.807762492181283E-7</v>
      </c>
      <c r="U23">
        <f t="shared" si="12"/>
        <v>2.2660544391102204E-6</v>
      </c>
      <c r="V23">
        <f t="shared" si="12"/>
        <v>4.6789143168160951E-6</v>
      </c>
      <c r="W23">
        <f t="shared" si="12"/>
        <v>4.9765412024051772E-6</v>
      </c>
    </row>
    <row r="24" spans="1:23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N24">
        <f t="shared" ref="N24:N32" si="13">0.5*$H$19*B24*B24</f>
        <v>9.8999373192973179E-8</v>
      </c>
      <c r="O24">
        <f t="shared" si="12"/>
        <v>4.156947201304679E-6</v>
      </c>
      <c r="P24">
        <f t="shared" si="12"/>
        <v>1.526161378108647E-6</v>
      </c>
      <c r="Q24">
        <f t="shared" si="12"/>
        <v>4.6757590230518862E-6</v>
      </c>
      <c r="R24">
        <f t="shared" si="12"/>
        <v>4.2155121772238531E-7</v>
      </c>
      <c r="S24">
        <f t="shared" si="12"/>
        <v>1.2832048590501651E-6</v>
      </c>
      <c r="T24">
        <f t="shared" si="12"/>
        <v>1.5471779821918256E-6</v>
      </c>
      <c r="U24">
        <f t="shared" si="12"/>
        <v>2.2296539848066208E-7</v>
      </c>
      <c r="V24">
        <f t="shared" si="12"/>
        <v>3.581319117043802E-7</v>
      </c>
      <c r="W24">
        <f t="shared" si="12"/>
        <v>1.7358649556335555E-6</v>
      </c>
    </row>
    <row r="25" spans="1:23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N25">
        <f t="shared" si="13"/>
        <v>1.039309210985232E-6</v>
      </c>
      <c r="O25">
        <f t="shared" si="12"/>
        <v>1.9140513069967399E-6</v>
      </c>
      <c r="P25">
        <f t="shared" si="12"/>
        <v>3.8445440286222244E-9</v>
      </c>
      <c r="Q25">
        <f t="shared" si="12"/>
        <v>3.8965624492221985E-6</v>
      </c>
      <c r="R25">
        <f t="shared" si="12"/>
        <v>3.0221636436512303E-6</v>
      </c>
      <c r="S25">
        <f t="shared" si="12"/>
        <v>1.0316421509376543E-6</v>
      </c>
      <c r="T25">
        <f t="shared" si="12"/>
        <v>4.9212776950878812E-6</v>
      </c>
      <c r="U25">
        <f t="shared" si="12"/>
        <v>2.4132458026911716E-6</v>
      </c>
      <c r="V25">
        <f t="shared" si="12"/>
        <v>3.9814551622562441E-6</v>
      </c>
      <c r="W25">
        <f t="shared" si="12"/>
        <v>2.6042601741427474E-6</v>
      </c>
    </row>
    <row r="26" spans="1:23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N26">
        <f t="shared" si="13"/>
        <v>1.2449028984276961E-7</v>
      </c>
      <c r="O26">
        <f t="shared" si="12"/>
        <v>7.6111251734917135E-8</v>
      </c>
      <c r="P26">
        <f t="shared" si="12"/>
        <v>5.9010551714854769E-10</v>
      </c>
      <c r="Q26">
        <f t="shared" si="12"/>
        <v>4.2575689642760059E-6</v>
      </c>
      <c r="R26">
        <f t="shared" si="12"/>
        <v>2.1868570637883784E-6</v>
      </c>
      <c r="S26">
        <f t="shared" si="12"/>
        <v>2.8322709822436816E-6</v>
      </c>
      <c r="T26">
        <f t="shared" si="12"/>
        <v>5.6633396423340326E-7</v>
      </c>
      <c r="U26">
        <f t="shared" si="12"/>
        <v>4.6468136886166229E-6</v>
      </c>
      <c r="V26">
        <f t="shared" si="12"/>
        <v>8.2377348598370096E-8</v>
      </c>
      <c r="W26">
        <f t="shared" si="12"/>
        <v>7.2656961221510211E-8</v>
      </c>
    </row>
    <row r="27" spans="1:23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N27">
        <f t="shared" si="13"/>
        <v>9.3710839052959183E-7</v>
      </c>
      <c r="O27">
        <f t="shared" si="12"/>
        <v>3.5973525368578341E-6</v>
      </c>
      <c r="P27">
        <f t="shared" si="12"/>
        <v>6.973567593253562E-7</v>
      </c>
      <c r="Q27">
        <f t="shared" si="12"/>
        <v>6.3265833845006096E-7</v>
      </c>
      <c r="R27">
        <f t="shared" si="12"/>
        <v>1.2421911683460349E-6</v>
      </c>
      <c r="S27">
        <f t="shared" si="12"/>
        <v>1.0664758276857987E-6</v>
      </c>
      <c r="T27">
        <f t="shared" si="12"/>
        <v>8.2936602308827503E-12</v>
      </c>
      <c r="U27">
        <f t="shared" si="12"/>
        <v>1.4534449408738241E-6</v>
      </c>
      <c r="V27">
        <f t="shared" si="12"/>
        <v>1.4313006358185773E-6</v>
      </c>
      <c r="W27">
        <f t="shared" si="12"/>
        <v>1.1480581878225038E-7</v>
      </c>
    </row>
    <row r="28" spans="1:23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N28">
        <f t="shared" si="13"/>
        <v>1.304446426309051E-6</v>
      </c>
      <c r="O28">
        <f t="shared" si="12"/>
        <v>1.6291667706130199E-6</v>
      </c>
      <c r="P28">
        <f t="shared" si="12"/>
        <v>3.1351869302551533E-6</v>
      </c>
      <c r="Q28">
        <f t="shared" si="12"/>
        <v>3.2959042817045224E-6</v>
      </c>
      <c r="R28">
        <f t="shared" si="12"/>
        <v>1.0442929799348406E-6</v>
      </c>
      <c r="S28">
        <f t="shared" si="12"/>
        <v>4.5888989305331619E-6</v>
      </c>
      <c r="T28">
        <f t="shared" si="12"/>
        <v>1.7013990785900878E-8</v>
      </c>
      <c r="U28">
        <f t="shared" si="12"/>
        <v>3.0327742272773095E-6</v>
      </c>
      <c r="V28">
        <f t="shared" si="12"/>
        <v>3.9355144444436997E-6</v>
      </c>
      <c r="W28">
        <f t="shared" si="12"/>
        <v>1.4276647429269091E-6</v>
      </c>
    </row>
    <row r="29" spans="1:23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N29">
        <f t="shared" si="13"/>
        <v>2.8342883509476626E-6</v>
      </c>
      <c r="O29">
        <f t="shared" si="12"/>
        <v>7.4381908705189056E-9</v>
      </c>
      <c r="P29">
        <f t="shared" si="12"/>
        <v>1.2144954115105345E-6</v>
      </c>
      <c r="Q29">
        <f t="shared" si="12"/>
        <v>2.1168571220911773E-6</v>
      </c>
      <c r="R29">
        <f t="shared" si="12"/>
        <v>5.3786805630993214E-7</v>
      </c>
      <c r="S29">
        <f t="shared" si="12"/>
        <v>6.2239744311856111E-7</v>
      </c>
      <c r="T29">
        <f t="shared" si="12"/>
        <v>1.9977646266975994E-6</v>
      </c>
      <c r="U29">
        <f t="shared" si="12"/>
        <v>2.0723181227366538E-7</v>
      </c>
      <c r="V29">
        <f t="shared" si="12"/>
        <v>1.4831127280745896E-6</v>
      </c>
      <c r="W29">
        <f t="shared" si="12"/>
        <v>2.7638114218521805E-7</v>
      </c>
    </row>
    <row r="30" spans="1:23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N30">
        <f t="shared" si="13"/>
        <v>4.5349982630595726E-6</v>
      </c>
      <c r="O30">
        <f t="shared" si="12"/>
        <v>9.8736164678142607E-7</v>
      </c>
      <c r="P30">
        <f t="shared" si="12"/>
        <v>3.7672943569904629E-6</v>
      </c>
      <c r="Q30">
        <f t="shared" si="12"/>
        <v>3.1338872644516673E-6</v>
      </c>
      <c r="R30">
        <f t="shared" si="12"/>
        <v>1.4851232330507869E-6</v>
      </c>
      <c r="S30">
        <f t="shared" si="12"/>
        <v>3.7258767595488107E-6</v>
      </c>
      <c r="T30">
        <f t="shared" si="12"/>
        <v>2.6737110704556165E-6</v>
      </c>
      <c r="U30">
        <f t="shared" si="12"/>
        <v>8.050455418602123E-7</v>
      </c>
      <c r="V30">
        <f t="shared" si="12"/>
        <v>2.7705089740870421E-6</v>
      </c>
      <c r="W30">
        <f t="shared" si="12"/>
        <v>1.049980913246942E-7</v>
      </c>
    </row>
    <row r="31" spans="1:23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N31">
        <f t="shared" si="13"/>
        <v>7.2990732922607341E-7</v>
      </c>
      <c r="O31">
        <f t="shared" si="12"/>
        <v>3.9173763867796045E-6</v>
      </c>
      <c r="P31">
        <f t="shared" si="12"/>
        <v>2.6091826238598999E-6</v>
      </c>
      <c r="Q31">
        <f t="shared" si="12"/>
        <v>3.2706426920463191E-6</v>
      </c>
      <c r="R31">
        <f t="shared" si="12"/>
        <v>7.4344329715825073E-7</v>
      </c>
      <c r="S31">
        <f t="shared" si="12"/>
        <v>9.6788368480747715E-8</v>
      </c>
      <c r="T31">
        <f t="shared" si="12"/>
        <v>2.1428592467109018E-7</v>
      </c>
      <c r="U31">
        <f t="shared" si="12"/>
        <v>3.7552606351355691E-7</v>
      </c>
      <c r="V31">
        <f t="shared" si="12"/>
        <v>7.2879736842218435E-8</v>
      </c>
      <c r="W31">
        <f t="shared" si="12"/>
        <v>2.8856941067347412E-7</v>
      </c>
    </row>
    <row r="32" spans="1:23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N32">
        <f t="shared" si="13"/>
        <v>7.6289835803227493E-7</v>
      </c>
      <c r="O32">
        <f t="shared" si="12"/>
        <v>2.7340189388058925E-7</v>
      </c>
      <c r="P32">
        <f t="shared" si="12"/>
        <v>2.2061730277782524E-6</v>
      </c>
      <c r="Q32">
        <f t="shared" si="12"/>
        <v>1.8796063992228914E-6</v>
      </c>
      <c r="R32">
        <f t="shared" si="12"/>
        <v>5.1641028055717346E-8</v>
      </c>
      <c r="S32">
        <f t="shared" si="12"/>
        <v>4.8810445273254756E-6</v>
      </c>
      <c r="T32">
        <f t="shared" si="12"/>
        <v>1.8268239308274081E-6</v>
      </c>
      <c r="U32">
        <f t="shared" si="12"/>
        <v>2.9659635662510667E-6</v>
      </c>
      <c r="V32">
        <f t="shared" si="12"/>
        <v>3.8633142724492883E-6</v>
      </c>
      <c r="W32">
        <f>0.5*$H$19*K32*K32</f>
        <v>1.9984393025386942E-6</v>
      </c>
    </row>
    <row r="33" spans="1:23">
      <c r="A33">
        <v>32</v>
      </c>
    </row>
    <row r="34" spans="1:23">
      <c r="A34">
        <v>33</v>
      </c>
      <c r="B34" t="s">
        <v>21</v>
      </c>
      <c r="T34">
        <f>SUM(N36:W45)</f>
        <v>1.5963735751894876E-4</v>
      </c>
    </row>
    <row r="35" spans="1:23">
      <c r="A35">
        <v>34</v>
      </c>
    </row>
    <row r="36" spans="1:23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N36">
        <f>0.5*$H$19*B36*B36</f>
        <v>4.446871192222482E-8</v>
      </c>
      <c r="O36">
        <f t="shared" ref="O36:W45" si="14">0.5*$H$19*C36*C36</f>
        <v>1.8025024714668984E-7</v>
      </c>
      <c r="P36">
        <f t="shared" si="14"/>
        <v>1.9901641738215775E-6</v>
      </c>
      <c r="Q36">
        <f t="shared" si="14"/>
        <v>6.0642095522265502E-7</v>
      </c>
      <c r="R36">
        <f t="shared" si="14"/>
        <v>3.0836899288026671E-7</v>
      </c>
      <c r="S36">
        <f t="shared" si="14"/>
        <v>3.7784918881049344E-6</v>
      </c>
      <c r="T36">
        <f t="shared" si="14"/>
        <v>4.5530980385410392E-7</v>
      </c>
      <c r="U36">
        <f t="shared" si="14"/>
        <v>1.8849212786250321E-7</v>
      </c>
      <c r="V36">
        <f t="shared" si="14"/>
        <v>2.3155138348665508E-6</v>
      </c>
      <c r="W36">
        <f t="shared" si="14"/>
        <v>4.9699732312400403E-7</v>
      </c>
    </row>
    <row r="37" spans="1:23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N37">
        <f t="shared" ref="N37:N45" si="15">0.5*$H$19*B37*B37</f>
        <v>1.4225275638424542E-6</v>
      </c>
      <c r="O37">
        <f t="shared" si="14"/>
        <v>3.7702757094312318E-7</v>
      </c>
      <c r="P37">
        <f t="shared" si="14"/>
        <v>5.9419762923936975E-7</v>
      </c>
      <c r="Q37">
        <f t="shared" si="14"/>
        <v>2.9542611368598713E-6</v>
      </c>
      <c r="R37">
        <f t="shared" si="14"/>
        <v>4.2137535128847684E-6</v>
      </c>
      <c r="S37">
        <f t="shared" si="14"/>
        <v>6.913044701248842E-8</v>
      </c>
      <c r="T37">
        <f t="shared" si="14"/>
        <v>4.6406177388569304E-6</v>
      </c>
      <c r="U37">
        <f t="shared" si="14"/>
        <v>3.6905932046161684E-6</v>
      </c>
      <c r="V37">
        <f t="shared" si="14"/>
        <v>3.9159161243207563E-7</v>
      </c>
      <c r="W37">
        <f t="shared" si="14"/>
        <v>4.1675997138287242E-6</v>
      </c>
    </row>
    <row r="38" spans="1:23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N38">
        <f t="shared" si="15"/>
        <v>2.1617168345723014E-8</v>
      </c>
      <c r="O38">
        <f t="shared" si="14"/>
        <v>3.6112996191470115E-6</v>
      </c>
      <c r="P38">
        <f t="shared" si="14"/>
        <v>1.4907412528558426E-6</v>
      </c>
      <c r="Q38">
        <f t="shared" si="14"/>
        <v>4.8822944056935876E-6</v>
      </c>
      <c r="R38">
        <f t="shared" si="14"/>
        <v>8.0222419034998893E-7</v>
      </c>
      <c r="S38">
        <f t="shared" si="14"/>
        <v>3.0491231093873449E-7</v>
      </c>
      <c r="T38">
        <f t="shared" si="14"/>
        <v>4.6283746248723679E-8</v>
      </c>
      <c r="U38">
        <f t="shared" si="14"/>
        <v>2.3873060825009089E-6</v>
      </c>
      <c r="V38">
        <f t="shared" si="14"/>
        <v>6.6400094593642072E-9</v>
      </c>
      <c r="W38">
        <f t="shared" si="14"/>
        <v>2.8098456858542351E-6</v>
      </c>
    </row>
    <row r="39" spans="1:23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N39">
        <f t="shared" si="15"/>
        <v>2.3593306794395661E-6</v>
      </c>
      <c r="O39">
        <f t="shared" si="14"/>
        <v>7.8095858258667081E-8</v>
      </c>
      <c r="P39">
        <f t="shared" si="14"/>
        <v>5.4698416482286726E-7</v>
      </c>
      <c r="Q39">
        <f t="shared" si="14"/>
        <v>9.2804606077766439E-7</v>
      </c>
      <c r="R39">
        <f t="shared" si="14"/>
        <v>3.4823258383846716E-7</v>
      </c>
      <c r="S39">
        <f t="shared" si="14"/>
        <v>2.753418798824778E-7</v>
      </c>
      <c r="T39">
        <f t="shared" si="14"/>
        <v>1.1115460828324813E-7</v>
      </c>
      <c r="U39">
        <f t="shared" si="14"/>
        <v>2.733389447416605E-6</v>
      </c>
      <c r="V39">
        <f t="shared" si="14"/>
        <v>8.10555532055066E-7</v>
      </c>
      <c r="W39">
        <f t="shared" si="14"/>
        <v>4.9794642461753316E-7</v>
      </c>
    </row>
    <row r="40" spans="1:23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N40">
        <f t="shared" si="15"/>
        <v>2.7039209424211469E-6</v>
      </c>
      <c r="O40">
        <f t="shared" si="14"/>
        <v>1.7361545204126038E-9</v>
      </c>
      <c r="P40">
        <f t="shared" si="14"/>
        <v>2.4922662337141704E-6</v>
      </c>
      <c r="Q40">
        <f t="shared" si="14"/>
        <v>8.4062913124063682E-7</v>
      </c>
      <c r="R40">
        <f t="shared" si="14"/>
        <v>1.44104978245917E-6</v>
      </c>
      <c r="S40">
        <f t="shared" si="14"/>
        <v>2.7217035193520704E-6</v>
      </c>
      <c r="T40">
        <f t="shared" si="14"/>
        <v>4.9419206218584868E-6</v>
      </c>
      <c r="U40">
        <f t="shared" si="14"/>
        <v>4.3508985213566476E-6</v>
      </c>
      <c r="V40">
        <f t="shared" si="14"/>
        <v>4.1410676220670955E-7</v>
      </c>
      <c r="W40">
        <f t="shared" si="14"/>
        <v>5.8935528480303869E-10</v>
      </c>
    </row>
    <row r="41" spans="1:23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N41">
        <f t="shared" si="15"/>
        <v>1.2265917700083071E-6</v>
      </c>
      <c r="O41">
        <f t="shared" si="14"/>
        <v>3.1527607908828264E-6</v>
      </c>
      <c r="P41">
        <f t="shared" si="14"/>
        <v>4.9040105503965873E-7</v>
      </c>
      <c r="Q41">
        <f t="shared" si="14"/>
        <v>3.8360953958734332E-6</v>
      </c>
      <c r="R41">
        <f t="shared" si="14"/>
        <v>3.8808185448611222E-6</v>
      </c>
      <c r="S41">
        <f t="shared" si="14"/>
        <v>5.8322601195523251E-7</v>
      </c>
      <c r="T41">
        <f t="shared" si="14"/>
        <v>5.6597561690137052E-8</v>
      </c>
      <c r="U41">
        <f t="shared" si="14"/>
        <v>3.6073356078633733E-6</v>
      </c>
      <c r="V41">
        <f t="shared" si="14"/>
        <v>1.4692483373977232E-6</v>
      </c>
      <c r="W41">
        <f t="shared" si="14"/>
        <v>1.6867017769824112E-6</v>
      </c>
    </row>
    <row r="42" spans="1:23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N42">
        <f t="shared" si="15"/>
        <v>3.2775135023022163E-6</v>
      </c>
      <c r="O42">
        <f t="shared" si="14"/>
        <v>1.0570597082229282E-6</v>
      </c>
      <c r="P42">
        <f t="shared" si="14"/>
        <v>4.5236620967769987E-6</v>
      </c>
      <c r="Q42">
        <f t="shared" si="14"/>
        <v>1.6721657216201436E-6</v>
      </c>
      <c r="R42">
        <f t="shared" si="14"/>
        <v>2.7103035770563123E-6</v>
      </c>
      <c r="S42">
        <f t="shared" si="14"/>
        <v>4.7365690014928177E-8</v>
      </c>
      <c r="T42">
        <f t="shared" si="14"/>
        <v>5.0627414344141728E-7</v>
      </c>
      <c r="U42">
        <f t="shared" si="14"/>
        <v>7.7392194431044996E-7</v>
      </c>
      <c r="V42">
        <f t="shared" si="14"/>
        <v>4.7324986651068953E-6</v>
      </c>
      <c r="W42">
        <f t="shared" si="14"/>
        <v>9.17824836503363E-7</v>
      </c>
    </row>
    <row r="43" spans="1:23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N43">
        <f t="shared" si="15"/>
        <v>1.2463707337633515E-6</v>
      </c>
      <c r="O43">
        <f t="shared" si="14"/>
        <v>1.4896257864441262E-7</v>
      </c>
      <c r="P43">
        <f t="shared" si="14"/>
        <v>1.62215065513761E-7</v>
      </c>
      <c r="Q43">
        <f t="shared" si="14"/>
        <v>3.2525380706911539E-6</v>
      </c>
      <c r="R43">
        <f t="shared" si="14"/>
        <v>5.2095318947732207E-8</v>
      </c>
      <c r="S43">
        <f t="shared" si="14"/>
        <v>4.6767035873774015E-6</v>
      </c>
      <c r="T43">
        <f t="shared" si="14"/>
        <v>2.3495173299633567E-7</v>
      </c>
      <c r="U43">
        <f t="shared" si="14"/>
        <v>1.3118149007550714E-6</v>
      </c>
      <c r="V43">
        <f t="shared" si="14"/>
        <v>6.2396166171937854E-7</v>
      </c>
      <c r="W43">
        <f t="shared" si="14"/>
        <v>3.0006688332129143E-6</v>
      </c>
    </row>
    <row r="44" spans="1:23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N44">
        <f t="shared" si="15"/>
        <v>1.0499594293697495E-7</v>
      </c>
      <c r="O44">
        <f t="shared" si="14"/>
        <v>4.5974264779467995E-6</v>
      </c>
      <c r="P44">
        <f t="shared" si="14"/>
        <v>8.509785149796211E-7</v>
      </c>
      <c r="Q44">
        <f t="shared" si="14"/>
        <v>4.0364847886401202E-7</v>
      </c>
      <c r="R44">
        <f t="shared" si="14"/>
        <v>1.2877143194269594E-6</v>
      </c>
      <c r="S44">
        <f t="shared" si="14"/>
        <v>1.2013565937399638E-7</v>
      </c>
      <c r="T44">
        <f t="shared" si="14"/>
        <v>4.0509658207404711E-6</v>
      </c>
      <c r="U44">
        <f t="shared" si="14"/>
        <v>4.064519704081112E-6</v>
      </c>
      <c r="V44">
        <f t="shared" si="14"/>
        <v>1.6387405672230553E-6</v>
      </c>
      <c r="W44">
        <f t="shared" si="14"/>
        <v>9.5659291553510746E-7</v>
      </c>
    </row>
    <row r="45" spans="1:23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N45">
        <f t="shared" si="15"/>
        <v>4.5583879297377189E-7</v>
      </c>
      <c r="O45">
        <f t="shared" si="14"/>
        <v>5.396440307838708E-7</v>
      </c>
      <c r="P45">
        <f t="shared" si="14"/>
        <v>7.4460168145146834E-7</v>
      </c>
      <c r="Q45">
        <f t="shared" si="14"/>
        <v>1.9882532868964788E-7</v>
      </c>
      <c r="R45">
        <f t="shared" si="14"/>
        <v>2.7395113763125983E-6</v>
      </c>
      <c r="S45">
        <f t="shared" si="14"/>
        <v>1.9182927427661435E-6</v>
      </c>
      <c r="T45">
        <f t="shared" si="14"/>
        <v>1.797148651171747E-6</v>
      </c>
      <c r="U45">
        <f t="shared" si="14"/>
        <v>2.2971091871048383E-8</v>
      </c>
      <c r="V45">
        <f t="shared" si="14"/>
        <v>2.8281627505969155E-7</v>
      </c>
      <c r="W45">
        <f t="shared" si="14"/>
        <v>9.649900070720219E-8</v>
      </c>
    </row>
    <row r="46" spans="1:23">
      <c r="A46">
        <v>45</v>
      </c>
    </row>
    <row r="47" spans="1:23">
      <c r="A47">
        <v>46</v>
      </c>
      <c r="B47" t="s">
        <v>22</v>
      </c>
      <c r="T47">
        <f>SUM(N49:W58)</f>
        <v>1.7241268892129806E-4</v>
      </c>
    </row>
    <row r="48" spans="1:23">
      <c r="A48">
        <v>47</v>
      </c>
    </row>
    <row r="49" spans="1:23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N49">
        <f t="shared" ref="N49:W58" si="16">0.5*$H$19*B49*B49</f>
        <v>2.8098380868386504E-7</v>
      </c>
      <c r="O49">
        <f t="shared" si="16"/>
        <v>5.5949759156418081E-8</v>
      </c>
      <c r="P49">
        <f t="shared" si="16"/>
        <v>3.4824136800022149E-7</v>
      </c>
      <c r="Q49">
        <f t="shared" si="16"/>
        <v>2.4850849823129059E-8</v>
      </c>
      <c r="R49">
        <f t="shared" si="16"/>
        <v>3.840601219784541E-6</v>
      </c>
      <c r="S49">
        <f t="shared" si="16"/>
        <v>1.8785982466895425E-6</v>
      </c>
      <c r="T49">
        <f t="shared" si="16"/>
        <v>2.9812892488715403E-6</v>
      </c>
      <c r="U49">
        <f t="shared" si="16"/>
        <v>1.3353408939646946E-7</v>
      </c>
      <c r="V49">
        <f t="shared" si="16"/>
        <v>1.6266935753052608E-6</v>
      </c>
      <c r="W49">
        <f t="shared" si="16"/>
        <v>5.0986378367632828E-7</v>
      </c>
    </row>
    <row r="50" spans="1:23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N50">
        <f t="shared" si="16"/>
        <v>6.4924094299396419E-7</v>
      </c>
      <c r="O50">
        <f t="shared" si="16"/>
        <v>2.177243010392444E-6</v>
      </c>
      <c r="P50">
        <f t="shared" si="16"/>
        <v>1.6863905317779425E-6</v>
      </c>
      <c r="Q50">
        <f t="shared" si="16"/>
        <v>4.7963255284480741E-6</v>
      </c>
      <c r="R50">
        <f t="shared" si="16"/>
        <v>2.5580897792260977E-6</v>
      </c>
      <c r="S50">
        <f t="shared" si="16"/>
        <v>2.5221592545813975E-6</v>
      </c>
      <c r="T50">
        <f t="shared" si="16"/>
        <v>2.1633750520699628E-6</v>
      </c>
      <c r="U50">
        <f t="shared" si="16"/>
        <v>3.4272543632220695E-6</v>
      </c>
      <c r="V50">
        <f t="shared" si="16"/>
        <v>3.1839136979682319E-8</v>
      </c>
      <c r="W50">
        <f t="shared" si="16"/>
        <v>3.4663217142448903E-6</v>
      </c>
    </row>
    <row r="51" spans="1:23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N51">
        <f t="shared" si="16"/>
        <v>2.1104834346237676E-7</v>
      </c>
      <c r="O51">
        <f t="shared" si="16"/>
        <v>1.6738891174490014E-6</v>
      </c>
      <c r="P51">
        <f t="shared" si="16"/>
        <v>1.1579717642978518E-6</v>
      </c>
      <c r="Q51">
        <f t="shared" si="16"/>
        <v>4.5089173771328291E-6</v>
      </c>
      <c r="R51">
        <f t="shared" si="16"/>
        <v>3.5133573905982072E-6</v>
      </c>
      <c r="S51">
        <f t="shared" si="16"/>
        <v>2.045878452863783E-6</v>
      </c>
      <c r="T51">
        <f t="shared" si="16"/>
        <v>1.2414206173827636E-8</v>
      </c>
      <c r="U51">
        <f t="shared" si="16"/>
        <v>1.3847530982629112E-6</v>
      </c>
      <c r="V51">
        <f t="shared" si="16"/>
        <v>2.3398445185023442E-7</v>
      </c>
      <c r="W51">
        <f t="shared" si="16"/>
        <v>4.1580801412598459E-6</v>
      </c>
    </row>
    <row r="52" spans="1:23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N52">
        <f t="shared" si="16"/>
        <v>3.8360357072092255E-7</v>
      </c>
      <c r="O52">
        <f t="shared" si="16"/>
        <v>4.8087863413917035E-6</v>
      </c>
      <c r="P52">
        <f t="shared" si="16"/>
        <v>6.4507752836447431E-9</v>
      </c>
      <c r="Q52">
        <f t="shared" si="16"/>
        <v>4.175295877634527E-9</v>
      </c>
      <c r="R52">
        <f t="shared" si="16"/>
        <v>4.4865602456319442E-6</v>
      </c>
      <c r="S52">
        <f t="shared" si="16"/>
        <v>4.680817462774893E-6</v>
      </c>
      <c r="T52">
        <f t="shared" si="16"/>
        <v>2.1887183533197586E-6</v>
      </c>
      <c r="U52">
        <f t="shared" si="16"/>
        <v>5.0963982983019734E-7</v>
      </c>
      <c r="V52">
        <f t="shared" si="16"/>
        <v>7.3507689581425457E-7</v>
      </c>
      <c r="W52">
        <f t="shared" si="16"/>
        <v>1.5255491588449991E-6</v>
      </c>
    </row>
    <row r="53" spans="1:23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N53">
        <f t="shared" si="16"/>
        <v>1.2171821020975524E-6</v>
      </c>
      <c r="O53">
        <f t="shared" si="16"/>
        <v>3.5531164850829841E-6</v>
      </c>
      <c r="P53">
        <f t="shared" si="16"/>
        <v>7.5780344890449099E-7</v>
      </c>
      <c r="Q53">
        <f t="shared" si="16"/>
        <v>2.1889988252912574E-6</v>
      </c>
      <c r="R53">
        <f t="shared" si="16"/>
        <v>4.3927937796055941E-7</v>
      </c>
      <c r="S53">
        <f t="shared" si="16"/>
        <v>4.0956893906423147E-6</v>
      </c>
      <c r="T53">
        <f t="shared" si="16"/>
        <v>3.1904589077344685E-6</v>
      </c>
      <c r="U53">
        <f t="shared" si="16"/>
        <v>3.5941997383594104E-6</v>
      </c>
      <c r="V53">
        <f t="shared" si="16"/>
        <v>3.5855494668614523E-6</v>
      </c>
      <c r="W53">
        <f t="shared" si="16"/>
        <v>4.0347785508665039E-6</v>
      </c>
    </row>
    <row r="54" spans="1:23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N54">
        <f t="shared" si="16"/>
        <v>1.7079181233112162E-6</v>
      </c>
      <c r="O54">
        <f t="shared" si="16"/>
        <v>1.5794729695149884E-6</v>
      </c>
      <c r="P54">
        <f t="shared" si="16"/>
        <v>4.2164958284512321E-6</v>
      </c>
      <c r="Q54">
        <f t="shared" si="16"/>
        <v>1.0040055675227339E-6</v>
      </c>
      <c r="R54">
        <f t="shared" si="16"/>
        <v>6.2032876217960905E-7</v>
      </c>
      <c r="S54">
        <f t="shared" si="16"/>
        <v>4.5191336423062952E-8</v>
      </c>
      <c r="T54">
        <f t="shared" si="16"/>
        <v>1.4342725974875778E-6</v>
      </c>
      <c r="U54">
        <f t="shared" si="16"/>
        <v>1.1122196831814786E-6</v>
      </c>
      <c r="V54">
        <f t="shared" si="16"/>
        <v>2.9311119441807915E-6</v>
      </c>
      <c r="W54">
        <f t="shared" si="16"/>
        <v>7.3759678288118978E-7</v>
      </c>
    </row>
    <row r="55" spans="1:23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N55">
        <f t="shared" si="16"/>
        <v>3.0195672970917543E-9</v>
      </c>
      <c r="O55">
        <f t="shared" si="16"/>
        <v>2.8240402306087914E-6</v>
      </c>
      <c r="P55">
        <f t="shared" si="16"/>
        <v>5.6795717757837467E-8</v>
      </c>
      <c r="Q55">
        <f t="shared" si="16"/>
        <v>1.0174368860514089E-6</v>
      </c>
      <c r="R55">
        <f t="shared" si="16"/>
        <v>4.0178482683016632E-7</v>
      </c>
      <c r="S55">
        <f t="shared" si="16"/>
        <v>1.3340569010165458E-6</v>
      </c>
      <c r="T55">
        <f t="shared" si="16"/>
        <v>3.1491963430271863E-7</v>
      </c>
      <c r="U55">
        <f t="shared" si="16"/>
        <v>2.3687138601932313E-7</v>
      </c>
      <c r="V55">
        <f t="shared" si="16"/>
        <v>1.7540474471553031E-7</v>
      </c>
      <c r="W55">
        <f t="shared" si="16"/>
        <v>3.2248479378201174E-6</v>
      </c>
    </row>
    <row r="56" spans="1:23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N56">
        <f t="shared" si="16"/>
        <v>8.6590731480381097E-7</v>
      </c>
      <c r="O56">
        <f t="shared" si="16"/>
        <v>3.1790225456300688E-6</v>
      </c>
      <c r="P56">
        <f t="shared" si="16"/>
        <v>3.4570088140590434E-6</v>
      </c>
      <c r="Q56">
        <f t="shared" si="16"/>
        <v>3.7150012814791796E-6</v>
      </c>
      <c r="R56">
        <f t="shared" si="16"/>
        <v>1.9561907663025324E-7</v>
      </c>
      <c r="S56">
        <f t="shared" si="16"/>
        <v>8.7306028985166516E-7</v>
      </c>
      <c r="T56">
        <f t="shared" si="16"/>
        <v>1.5505145286024555E-7</v>
      </c>
      <c r="U56">
        <f t="shared" si="16"/>
        <v>2.1907451191119966E-7</v>
      </c>
      <c r="V56">
        <f t="shared" si="16"/>
        <v>9.1820604707760301E-7</v>
      </c>
      <c r="W56">
        <f t="shared" si="16"/>
        <v>7.6050485552450281E-7</v>
      </c>
    </row>
    <row r="57" spans="1:23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N57">
        <f t="shared" si="16"/>
        <v>6.2695268279462816E-7</v>
      </c>
      <c r="O57">
        <f t="shared" si="16"/>
        <v>1.9166792880077487E-6</v>
      </c>
      <c r="P57">
        <f t="shared" si="16"/>
        <v>3.1772100573262354E-6</v>
      </c>
      <c r="Q57">
        <f t="shared" si="16"/>
        <v>3.453211584520107E-7</v>
      </c>
      <c r="R57">
        <f t="shared" si="16"/>
        <v>1.5072811639789981E-6</v>
      </c>
      <c r="S57">
        <f t="shared" si="16"/>
        <v>3.9166746010009204E-8</v>
      </c>
      <c r="T57">
        <f t="shared" si="16"/>
        <v>1.1028246904775225E-6</v>
      </c>
      <c r="U57">
        <f t="shared" si="16"/>
        <v>1.9467015603488413E-6</v>
      </c>
      <c r="V57">
        <f t="shared" si="16"/>
        <v>3.7869767912701553E-6</v>
      </c>
      <c r="W57">
        <f t="shared" si="16"/>
        <v>4.5527942199766479E-7</v>
      </c>
    </row>
    <row r="58" spans="1:23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N58">
        <f t="shared" si="16"/>
        <v>5.4621488950690736E-7</v>
      </c>
      <c r="O58">
        <f t="shared" si="16"/>
        <v>2.4037476382387453E-6</v>
      </c>
      <c r="P58">
        <f t="shared" si="16"/>
        <v>2.4189800034956283E-7</v>
      </c>
      <c r="Q58">
        <f t="shared" si="16"/>
        <v>3.2473951978214883E-8</v>
      </c>
      <c r="R58">
        <f t="shared" si="16"/>
        <v>3.083387703087509E-6</v>
      </c>
      <c r="S58">
        <f t="shared" si="16"/>
        <v>1.1915336147217044E-6</v>
      </c>
      <c r="T58">
        <f t="shared" si="16"/>
        <v>2.0830627663895119E-7</v>
      </c>
      <c r="U58">
        <f t="shared" si="16"/>
        <v>3.8496617265625011E-6</v>
      </c>
      <c r="V58">
        <f t="shared" si="16"/>
        <v>2.8866388091830193E-6</v>
      </c>
      <c r="W58">
        <f t="shared" si="16"/>
        <v>3.7026113030204842E-6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58"/>
  <sheetViews>
    <sheetView workbookViewId="0">
      <selection sqref="A1:XFD1048576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  <col min="54" max="54" width="12" bestFit="1" customWidth="1"/>
    <col min="62" max="62" width="13.7109375" customWidth="1"/>
    <col min="65" max="65" width="12" bestFit="1" customWidth="1"/>
    <col min="67" max="67" width="23.85546875" customWidth="1"/>
  </cols>
  <sheetData>
    <row r="1" spans="1:7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>
      <c r="A2">
        <v>1</v>
      </c>
      <c r="BU2" t="s">
        <v>51</v>
      </c>
      <c r="BV2">
        <f>BS5+BO19</f>
        <v>24.812897327741656</v>
      </c>
    </row>
    <row r="3" spans="1:74">
      <c r="A3">
        <v>2</v>
      </c>
      <c r="C3" t="s">
        <v>52</v>
      </c>
    </row>
    <row r="4" spans="1:74">
      <c r="A4">
        <v>3</v>
      </c>
    </row>
    <row r="5" spans="1:74">
      <c r="A5">
        <v>4</v>
      </c>
      <c r="C5" t="s">
        <v>53</v>
      </c>
      <c r="H5" t="s">
        <v>54</v>
      </c>
      <c r="N5" t="s">
        <v>59</v>
      </c>
      <c r="S5" t="s">
        <v>55</v>
      </c>
      <c r="X5" t="s">
        <v>60</v>
      </c>
      <c r="AC5" t="s">
        <v>61</v>
      </c>
      <c r="AH5" t="s">
        <v>62</v>
      </c>
      <c r="AM5" t="s">
        <v>63</v>
      </c>
      <c r="AR5" t="s">
        <v>64</v>
      </c>
      <c r="AW5" t="s">
        <v>65</v>
      </c>
      <c r="BB5" t="s">
        <v>66</v>
      </c>
      <c r="BG5" t="s">
        <v>68</v>
      </c>
      <c r="BL5" t="s">
        <v>47</v>
      </c>
      <c r="BQ5" t="s">
        <v>48</v>
      </c>
      <c r="BS5">
        <f>AVERAGE(BQ17:BT17)</f>
        <v>24.812380840966476</v>
      </c>
    </row>
    <row r="6" spans="1:74">
      <c r="A6">
        <v>5</v>
      </c>
    </row>
    <row r="7" spans="1:74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v>0</v>
      </c>
      <c r="I7">
        <v>0</v>
      </c>
      <c r="J7">
        <v>0</v>
      </c>
      <c r="K7">
        <v>0</v>
      </c>
      <c r="N7">
        <f t="array" ref="N7:Q16">MMULT(B23:K32,C7:F16)</f>
        <v>2.1998191001643481</v>
      </c>
      <c r="O7">
        <v>3.0712270726048461</v>
      </c>
      <c r="P7">
        <v>2.5355358413877327</v>
      </c>
      <c r="Q7">
        <v>3.7555878513114358</v>
      </c>
      <c r="S7">
        <f>N7+$M23</f>
        <v>2.9929542289741065</v>
      </c>
      <c r="T7">
        <f t="shared" ref="T7:V7" si="0">O7+$M23</f>
        <v>3.864362201414604</v>
      </c>
      <c r="U7">
        <f t="shared" si="0"/>
        <v>3.328670970197491</v>
      </c>
      <c r="V7">
        <f t="shared" si="0"/>
        <v>4.5487229801211937</v>
      </c>
      <c r="X7">
        <f xml:space="preserve"> IF(S7&gt;0,S7,0)</f>
        <v>2.9929542289741065</v>
      </c>
      <c r="Y7">
        <f t="shared" ref="Y7:AA7" si="1" xml:space="preserve"> IF(T7&gt;0,T7,0)</f>
        <v>3.864362201414604</v>
      </c>
      <c r="Z7">
        <f t="shared" si="1"/>
        <v>3.328670970197491</v>
      </c>
      <c r="AA7">
        <f t="shared" si="1"/>
        <v>4.5487229801211937</v>
      </c>
      <c r="AC7">
        <f t="array" ref="AC7:AF16">MMULT(B36:K45,X7:AA16)</f>
        <v>9.2362227541813606</v>
      </c>
      <c r="AD7">
        <v>12.060555581010656</v>
      </c>
      <c r="AE7">
        <v>10.815652685313831</v>
      </c>
      <c r="AF7">
        <v>12.675812381414922</v>
      </c>
      <c r="AH7">
        <f>AC7+$M36</f>
        <v>9.5756938548279411</v>
      </c>
      <c r="AI7">
        <f t="shared" ref="AI7:AK7" si="2">AD7+$M36</f>
        <v>12.400026681657236</v>
      </c>
      <c r="AJ7">
        <f t="shared" si="2"/>
        <v>11.155123785960411</v>
      </c>
      <c r="AK7">
        <f t="shared" si="2"/>
        <v>13.015283482061502</v>
      </c>
      <c r="AM7">
        <f xml:space="preserve"> IF(AH7&gt;0,AH7,0)</f>
        <v>9.5756938548279411</v>
      </c>
      <c r="AN7">
        <f t="shared" ref="AN7:AP7" si="3" xml:space="preserve"> IF(AI7&gt;0,AI7,0)</f>
        <v>12.400026681657236</v>
      </c>
      <c r="AO7">
        <f t="shared" si="3"/>
        <v>11.155123785960411</v>
      </c>
      <c r="AP7">
        <f t="shared" si="3"/>
        <v>13.015283482061502</v>
      </c>
      <c r="AR7">
        <f t="array" ref="AR7:AU16">MMULT(B49:K58,AM7:AP16)</f>
        <v>50.015043371793404</v>
      </c>
      <c r="AS7">
        <v>63.542421642651171</v>
      </c>
      <c r="AT7">
        <v>58.544842005611997</v>
      </c>
      <c r="AU7">
        <v>68.474158464105969</v>
      </c>
      <c r="AW7">
        <f>AR7+$M49</f>
        <v>50.710967476773867</v>
      </c>
      <c r="AX7">
        <f t="shared" ref="AX7:AZ7" si="4">AS7+$M49</f>
        <v>64.238345747631627</v>
      </c>
      <c r="AY7">
        <f t="shared" si="4"/>
        <v>59.24076611059246</v>
      </c>
      <c r="AZ7">
        <f t="shared" si="4"/>
        <v>69.170082569086432</v>
      </c>
      <c r="BB7">
        <f>EXP(AW7-AW$20)</f>
        <v>8.8471253296285127E-15</v>
      </c>
      <c r="BC7">
        <f t="shared" ref="BC7:BE7" si="5">EXP(AX7-AX$20)</f>
        <v>7.3703654767294952E-19</v>
      </c>
      <c r="BD7">
        <f t="shared" si="5"/>
        <v>4.2530219974261374E-17</v>
      </c>
      <c r="BE7">
        <f t="shared" si="5"/>
        <v>7.2996815592124264E-20</v>
      </c>
      <c r="BG7">
        <f>BB7/BB$20</f>
        <v>8.8419196757797203E-15</v>
      </c>
      <c r="BH7">
        <f t="shared" ref="BH7:BJ16" si="6">BC7/BC$20</f>
        <v>7.3698541755153319E-19</v>
      </c>
      <c r="BI7">
        <f t="shared" si="6"/>
        <v>4.2525580348997825E-17</v>
      </c>
      <c r="BJ7">
        <f t="shared" si="6"/>
        <v>7.2993938975379846E-20</v>
      </c>
      <c r="BL7">
        <v>0</v>
      </c>
      <c r="BM7">
        <v>1</v>
      </c>
      <c r="BN7">
        <v>0</v>
      </c>
      <c r="BO7">
        <v>0</v>
      </c>
      <c r="BQ7">
        <f>-( BL7*LN(BG20))</f>
        <v>0</v>
      </c>
      <c r="BR7">
        <f t="shared" ref="BR7:BT7" si="7">-( BM7*LN(BH20))</f>
        <v>27.631021115928547</v>
      </c>
      <c r="BS7">
        <f t="shared" si="7"/>
        <v>0</v>
      </c>
      <c r="BT7">
        <f t="shared" si="7"/>
        <v>0</v>
      </c>
    </row>
    <row r="8" spans="1:74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v>0</v>
      </c>
      <c r="I8">
        <v>1</v>
      </c>
      <c r="J8">
        <v>0</v>
      </c>
      <c r="K8">
        <v>0</v>
      </c>
      <c r="N8">
        <v>1.573273280691704</v>
      </c>
      <c r="O8">
        <v>2.4620045409067224</v>
      </c>
      <c r="P8">
        <v>2.4904365420866896</v>
      </c>
      <c r="Q8">
        <v>2.6553013038110529</v>
      </c>
      <c r="S8">
        <f t="shared" ref="S8:S16" si="8">N8+$M24</f>
        <v>1.6390222167212729</v>
      </c>
      <c r="T8">
        <f t="shared" ref="T8:T16" si="9">O8+$M24</f>
        <v>2.527753476936291</v>
      </c>
      <c r="U8">
        <f t="shared" ref="U8:U16" si="10">P8+$M24</f>
        <v>2.5561854781162587</v>
      </c>
      <c r="V8">
        <f t="shared" ref="V8:V16" si="11">Q8+$M24</f>
        <v>2.721050239840622</v>
      </c>
      <c r="X8">
        <f t="shared" ref="X8:X16" si="12" xml:space="preserve"> IF(S8&gt;0,S8,0)</f>
        <v>1.6390222167212729</v>
      </c>
      <c r="Y8">
        <f t="shared" ref="Y8:Y16" si="13" xml:space="preserve"> IF(T8&gt;0,T8,0)</f>
        <v>2.527753476936291</v>
      </c>
      <c r="Z8">
        <f t="shared" ref="Z8:Z16" si="14" xml:space="preserve"> IF(U8&gt;0,U8,0)</f>
        <v>2.5561854781162587</v>
      </c>
      <c r="AA8">
        <f t="shared" ref="AA8:AA16" si="15" xml:space="preserve"> IF(V8&gt;0,V8,0)</f>
        <v>2.721050239840622</v>
      </c>
      <c r="AC8">
        <v>14.06138471238064</v>
      </c>
      <c r="AD8">
        <v>17.532876009941848</v>
      </c>
      <c r="AE8">
        <v>16.135736813146075</v>
      </c>
      <c r="AF8">
        <v>18.863365454754547</v>
      </c>
      <c r="AH8">
        <f t="shared" ref="AH8:AH16" si="16">AC8+$M37</f>
        <v>14.464256546688816</v>
      </c>
      <c r="AI8">
        <f t="shared" ref="AI8:AI16" si="17">AD8+$M37</f>
        <v>17.935747844250024</v>
      </c>
      <c r="AJ8">
        <f t="shared" ref="AJ8:AJ16" si="18">AE8+$M37</f>
        <v>16.53860864745425</v>
      </c>
      <c r="AK8">
        <f t="shared" ref="AK8:AK16" si="19">AF8+$M37</f>
        <v>19.266237289062722</v>
      </c>
      <c r="AM8">
        <f t="shared" ref="AM8:AM16" si="20" xml:space="preserve"> IF(AH8&gt;0,AH8,0)</f>
        <v>14.464256546688816</v>
      </c>
      <c r="AN8">
        <f t="shared" ref="AN8:AN16" si="21" xml:space="preserve"> IF(AI8&gt;0,AI8,0)</f>
        <v>17.935747844250024</v>
      </c>
      <c r="AO8">
        <f t="shared" ref="AO8:AO16" si="22" xml:space="preserve"> IF(AJ8&gt;0,AJ8,0)</f>
        <v>16.53860864745425</v>
      </c>
      <c r="AP8">
        <f t="shared" ref="AP8:AP16" si="23" xml:space="preserve"> IF(AK8&gt;0,AK8,0)</f>
        <v>19.266237289062722</v>
      </c>
      <c r="AR8">
        <v>74.84746697317695</v>
      </c>
      <c r="AS8">
        <v>95.629518435717927</v>
      </c>
      <c r="AT8">
        <v>87.029304224587136</v>
      </c>
      <c r="AU8">
        <v>102.30791229558739</v>
      </c>
      <c r="AW8">
        <f t="shared" ref="AW8:AW16" si="24">AR8+$M50</f>
        <v>75.631987883509467</v>
      </c>
      <c r="AX8">
        <f t="shared" ref="AX8:AX16" si="25">AS8+$M50</f>
        <v>96.414039346050444</v>
      </c>
      <c r="AY8">
        <f t="shared" ref="AY8:AY16" si="26">AT8+$M50</f>
        <v>87.813825134919654</v>
      </c>
      <c r="AZ8">
        <f t="shared" ref="AZ8:AZ16" si="27">AU8+$M50</f>
        <v>103.0924332059199</v>
      </c>
      <c r="BB8">
        <f t="shared" ref="BB8:BB16" si="28">EXP(AW8-AW$20)</f>
        <v>5.886590505680266E-4</v>
      </c>
      <c r="BC8">
        <f t="shared" ref="BC8:BC16" si="29">EXP(AX8-AX$20)</f>
        <v>6.9376950310472995E-5</v>
      </c>
      <c r="BD8">
        <f t="shared" ref="BD8:BD16" si="30">EXP(AY8-AY$20)</f>
        <v>1.0909867957350373E-4</v>
      </c>
      <c r="BE8">
        <f t="shared" ref="BE8:BE16" si="31">EXP(AZ8-AZ$20)</f>
        <v>3.9408836196024959E-5</v>
      </c>
      <c r="BG8">
        <f t="shared" ref="BG8:BG16" si="32">BB8/BB$20</f>
        <v>5.8831268322970557E-4</v>
      </c>
      <c r="BH8">
        <f t="shared" si="6"/>
        <v>6.9372137452950442E-5</v>
      </c>
      <c r="BI8">
        <f t="shared" si="6"/>
        <v>1.0908677798940011E-4</v>
      </c>
      <c r="BJ8">
        <f t="shared" si="6"/>
        <v>3.9407283195155542E-5</v>
      </c>
      <c r="BL8">
        <v>0</v>
      </c>
      <c r="BM8">
        <v>0</v>
      </c>
      <c r="BN8">
        <v>0</v>
      </c>
      <c r="BO8">
        <v>0</v>
      </c>
      <c r="BQ8">
        <f t="shared" ref="BQ8:BQ17" si="33">-( BL8*LN(BG21))</f>
        <v>0</v>
      </c>
      <c r="BR8">
        <f t="shared" ref="BR8:BR17" si="34">-( BM8*LN(BH21))</f>
        <v>0</v>
      </c>
      <c r="BS8">
        <f t="shared" ref="BS8:BS17" si="35">-( BN8*LN(BI21))</f>
        <v>0</v>
      </c>
      <c r="BT8">
        <f t="shared" ref="BT8:BT17" si="36">-( BO8*LN(BJ21))</f>
        <v>0</v>
      </c>
    </row>
    <row r="9" spans="1:74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v>0</v>
      </c>
      <c r="I9">
        <v>0</v>
      </c>
      <c r="J9">
        <v>0</v>
      </c>
      <c r="K9">
        <v>0</v>
      </c>
      <c r="N9">
        <v>2.2417757177495368</v>
      </c>
      <c r="O9">
        <v>2.9831032683629393</v>
      </c>
      <c r="P9">
        <v>2.9667243398726773</v>
      </c>
      <c r="Q9">
        <v>3.7747615761167688</v>
      </c>
      <c r="S9">
        <f t="shared" si="8"/>
        <v>2.3788781081305572</v>
      </c>
      <c r="T9">
        <f t="shared" si="9"/>
        <v>3.1202056587439597</v>
      </c>
      <c r="U9">
        <f t="shared" si="10"/>
        <v>3.1038267302536977</v>
      </c>
      <c r="V9">
        <f t="shared" si="11"/>
        <v>3.9118639664977892</v>
      </c>
      <c r="X9">
        <f t="shared" si="12"/>
        <v>2.3788781081305572</v>
      </c>
      <c r="Y9">
        <f t="shared" si="13"/>
        <v>3.1202056587439597</v>
      </c>
      <c r="Z9">
        <f t="shared" si="14"/>
        <v>3.1038267302536977</v>
      </c>
      <c r="AA9">
        <f t="shared" si="15"/>
        <v>3.9118639664977892</v>
      </c>
      <c r="AC9">
        <v>10.220461711892701</v>
      </c>
      <c r="AD9">
        <v>13.674527572934522</v>
      </c>
      <c r="AE9">
        <v>12.572480100038629</v>
      </c>
      <c r="AF9">
        <v>14.531414779856748</v>
      </c>
      <c r="AH9">
        <f t="shared" si="16"/>
        <v>10.610280796374088</v>
      </c>
      <c r="AI9">
        <f t="shared" si="17"/>
        <v>14.064346657415909</v>
      </c>
      <c r="AJ9">
        <f t="shared" si="18"/>
        <v>12.962299184520015</v>
      </c>
      <c r="AK9">
        <f t="shared" si="19"/>
        <v>14.921233864338134</v>
      </c>
      <c r="AM9">
        <f t="shared" si="20"/>
        <v>10.610280796374088</v>
      </c>
      <c r="AN9">
        <f t="shared" si="21"/>
        <v>14.064346657415909</v>
      </c>
      <c r="AO9">
        <f t="shared" si="22"/>
        <v>12.962299184520015</v>
      </c>
      <c r="AP9">
        <f t="shared" si="23"/>
        <v>14.921233864338134</v>
      </c>
      <c r="AR9">
        <v>62.089471466052956</v>
      </c>
      <c r="AS9">
        <v>78.902741146945957</v>
      </c>
      <c r="AT9">
        <v>71.895404030675309</v>
      </c>
      <c r="AU9">
        <v>84.462908418330429</v>
      </c>
      <c r="AW9">
        <f t="shared" si="24"/>
        <v>62.383625729845328</v>
      </c>
      <c r="AX9">
        <f t="shared" si="25"/>
        <v>79.196895410738335</v>
      </c>
      <c r="AY9">
        <f t="shared" si="26"/>
        <v>72.189558294467673</v>
      </c>
      <c r="AZ9">
        <f t="shared" si="27"/>
        <v>84.757062682122807</v>
      </c>
      <c r="BB9">
        <f t="shared" si="28"/>
        <v>1.0379423875194406E-9</v>
      </c>
      <c r="BC9">
        <f t="shared" si="29"/>
        <v>2.3115569617501234E-12</v>
      </c>
      <c r="BD9">
        <f t="shared" si="30"/>
        <v>1.7876669938997589E-11</v>
      </c>
      <c r="BE9">
        <f t="shared" si="31"/>
        <v>4.2918384628332322E-13</v>
      </c>
      <c r="BG9">
        <f t="shared" si="32"/>
        <v>1.0373316615962618E-9</v>
      </c>
      <c r="BH9">
        <f t="shared" si="6"/>
        <v>2.3113966030969627E-12</v>
      </c>
      <c r="BI9">
        <f t="shared" si="6"/>
        <v>1.7874719771574817E-11</v>
      </c>
      <c r="BJ9">
        <f t="shared" si="6"/>
        <v>4.2916693325186238E-13</v>
      </c>
      <c r="BL9">
        <v>0</v>
      </c>
      <c r="BM9">
        <v>0</v>
      </c>
      <c r="BN9">
        <v>0</v>
      </c>
      <c r="BO9">
        <v>1</v>
      </c>
      <c r="BQ9">
        <f t="shared" si="33"/>
        <v>0</v>
      </c>
      <c r="BR9">
        <f t="shared" si="34"/>
        <v>0</v>
      </c>
      <c r="BS9">
        <f t="shared" si="35"/>
        <v>0</v>
      </c>
      <c r="BT9">
        <f t="shared" si="36"/>
        <v>27.631021115928547</v>
      </c>
    </row>
    <row r="10" spans="1:74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v>0</v>
      </c>
      <c r="I10">
        <v>0</v>
      </c>
      <c r="J10">
        <v>0</v>
      </c>
      <c r="K10">
        <v>0</v>
      </c>
      <c r="N10">
        <v>1.0119500872223395</v>
      </c>
      <c r="O10">
        <v>1.805139522325248</v>
      </c>
      <c r="P10">
        <v>1.8538307141616248</v>
      </c>
      <c r="Q10">
        <v>2.0085117402347379</v>
      </c>
      <c r="S10">
        <f t="shared" si="8"/>
        <v>1.3017593901655176</v>
      </c>
      <c r="T10">
        <f t="shared" si="9"/>
        <v>2.0949488252684261</v>
      </c>
      <c r="U10">
        <f t="shared" si="10"/>
        <v>2.1436400171048029</v>
      </c>
      <c r="V10">
        <f t="shared" si="11"/>
        <v>2.298321043177916</v>
      </c>
      <c r="X10">
        <f t="shared" si="12"/>
        <v>1.3017593901655176</v>
      </c>
      <c r="Y10">
        <f t="shared" si="13"/>
        <v>2.0949488252684261</v>
      </c>
      <c r="Z10">
        <f t="shared" si="14"/>
        <v>2.1436400171048029</v>
      </c>
      <c r="AA10">
        <f t="shared" si="15"/>
        <v>2.298321043177916</v>
      </c>
      <c r="AC10">
        <v>8.9619773210603419</v>
      </c>
      <c r="AD10">
        <v>11.431622539050862</v>
      </c>
      <c r="AE10">
        <v>10.436053189447243</v>
      </c>
      <c r="AF10">
        <v>12.429852036991949</v>
      </c>
      <c r="AH10">
        <f t="shared" si="16"/>
        <v>9.0537554293448679</v>
      </c>
      <c r="AI10">
        <f t="shared" si="17"/>
        <v>11.523400647335386</v>
      </c>
      <c r="AJ10">
        <f t="shared" si="18"/>
        <v>10.527831297731769</v>
      </c>
      <c r="AK10">
        <f t="shared" si="19"/>
        <v>12.521630145276475</v>
      </c>
      <c r="AM10">
        <f t="shared" si="20"/>
        <v>9.0537554293448679</v>
      </c>
      <c r="AN10">
        <f t="shared" si="21"/>
        <v>11.523400647335386</v>
      </c>
      <c r="AO10">
        <f t="shared" si="22"/>
        <v>10.527831297731769</v>
      </c>
      <c r="AP10">
        <f t="shared" si="23"/>
        <v>12.521630145276475</v>
      </c>
      <c r="AR10">
        <v>66.244301982214196</v>
      </c>
      <c r="AS10">
        <v>83.910649039639239</v>
      </c>
      <c r="AT10">
        <v>76.876596536979591</v>
      </c>
      <c r="AU10">
        <v>90.077365238754084</v>
      </c>
      <c r="AW10">
        <f t="shared" si="24"/>
        <v>66.713779844636463</v>
      </c>
      <c r="AX10">
        <f t="shared" si="25"/>
        <v>84.380126902061505</v>
      </c>
      <c r="AY10">
        <f t="shared" si="26"/>
        <v>77.346074399401857</v>
      </c>
      <c r="AZ10">
        <f t="shared" si="27"/>
        <v>90.54684310117635</v>
      </c>
      <c r="BB10">
        <f t="shared" si="28"/>
        <v>7.8837943277038099E-8</v>
      </c>
      <c r="BC10">
        <f t="shared" si="29"/>
        <v>4.1205333639092163E-10</v>
      </c>
      <c r="BD10">
        <f t="shared" si="30"/>
        <v>3.1026523216980147E-9</v>
      </c>
      <c r="BE10">
        <f t="shared" si="31"/>
        <v>1.4031789306763988E-10</v>
      </c>
      <c r="BG10">
        <f t="shared" si="32"/>
        <v>7.8791554983941746E-8</v>
      </c>
      <c r="BH10">
        <f t="shared" si="6"/>
        <v>4.1202475119092554E-10</v>
      </c>
      <c r="BI10">
        <f t="shared" si="6"/>
        <v>3.1023138530960541E-9</v>
      </c>
      <c r="BJ10">
        <f t="shared" si="6"/>
        <v>1.4031236350039144E-10</v>
      </c>
      <c r="BL10">
        <v>1</v>
      </c>
      <c r="BM10">
        <v>0</v>
      </c>
      <c r="BN10">
        <v>0</v>
      </c>
      <c r="BO10">
        <v>0</v>
      </c>
      <c r="BQ10">
        <f t="shared" si="33"/>
        <v>16.356460016080266</v>
      </c>
      <c r="BR10">
        <f t="shared" si="34"/>
        <v>0</v>
      </c>
      <c r="BS10">
        <f t="shared" si="35"/>
        <v>0</v>
      </c>
      <c r="BT10">
        <f t="shared" si="36"/>
        <v>0</v>
      </c>
    </row>
    <row r="11" spans="1:74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v>1</v>
      </c>
      <c r="I11">
        <v>0</v>
      </c>
      <c r="J11">
        <v>0</v>
      </c>
      <c r="K11">
        <v>0</v>
      </c>
      <c r="N11">
        <v>1.4139760809441742</v>
      </c>
      <c r="O11">
        <v>2.3955871748701814</v>
      </c>
      <c r="P11">
        <v>1.3781095961107381</v>
      </c>
      <c r="Q11">
        <v>2.2373447378647695</v>
      </c>
      <c r="S11">
        <f t="shared" si="8"/>
        <v>2.2180639323799607</v>
      </c>
      <c r="T11">
        <f t="shared" si="9"/>
        <v>3.1996750263059681</v>
      </c>
      <c r="U11">
        <f t="shared" si="10"/>
        <v>2.1821974475465247</v>
      </c>
      <c r="V11">
        <f t="shared" si="11"/>
        <v>3.0414325893005563</v>
      </c>
      <c r="X11">
        <f t="shared" si="12"/>
        <v>2.2180639323799607</v>
      </c>
      <c r="Y11">
        <f t="shared" si="13"/>
        <v>3.1996750263059681</v>
      </c>
      <c r="Z11">
        <f t="shared" si="14"/>
        <v>2.1821974475465247</v>
      </c>
      <c r="AA11">
        <f t="shared" si="15"/>
        <v>3.0414325893005563</v>
      </c>
      <c r="AC11">
        <v>13.508565963844934</v>
      </c>
      <c r="AD11">
        <v>16.534605307053063</v>
      </c>
      <c r="AE11">
        <v>15.333897459167929</v>
      </c>
      <c r="AF11">
        <v>18.233185745126942</v>
      </c>
      <c r="AH11">
        <f t="shared" si="16"/>
        <v>13.752132948768503</v>
      </c>
      <c r="AI11">
        <f t="shared" si="17"/>
        <v>16.778172291976635</v>
      </c>
      <c r="AJ11">
        <f t="shared" si="18"/>
        <v>15.577464444091499</v>
      </c>
      <c r="AK11">
        <f t="shared" si="19"/>
        <v>18.476752730050514</v>
      </c>
      <c r="AM11">
        <f t="shared" si="20"/>
        <v>13.752132948768503</v>
      </c>
      <c r="AN11">
        <f t="shared" si="21"/>
        <v>16.778172291976635</v>
      </c>
      <c r="AO11">
        <f t="shared" si="22"/>
        <v>15.577464444091499</v>
      </c>
      <c r="AP11">
        <f t="shared" si="23"/>
        <v>18.476752730050514</v>
      </c>
      <c r="AR11">
        <v>82.803923604301815</v>
      </c>
      <c r="AS11">
        <v>105.72426753712014</v>
      </c>
      <c r="AT11">
        <v>96.671355220379382</v>
      </c>
      <c r="AU11">
        <v>112.96822602115043</v>
      </c>
      <c r="AW11">
        <f t="shared" si="24"/>
        <v>83.06965128694155</v>
      </c>
      <c r="AX11">
        <f t="shared" si="25"/>
        <v>105.98999521975988</v>
      </c>
      <c r="AY11">
        <f t="shared" si="26"/>
        <v>96.937082903019117</v>
      </c>
      <c r="AZ11">
        <f t="shared" si="27"/>
        <v>113.23395370379016</v>
      </c>
      <c r="BB11">
        <f t="shared" si="28"/>
        <v>1</v>
      </c>
      <c r="BC11">
        <f t="shared" si="29"/>
        <v>1</v>
      </c>
      <c r="BD11">
        <f t="shared" si="30"/>
        <v>1</v>
      </c>
      <c r="BE11">
        <f t="shared" si="31"/>
        <v>1</v>
      </c>
      <c r="BG11">
        <f t="shared" si="32"/>
        <v>0.99941159940038837</v>
      </c>
      <c r="BH11">
        <f t="shared" si="6"/>
        <v>0.99993062742739458</v>
      </c>
      <c r="BI11">
        <f t="shared" si="6"/>
        <v>0.9998909099161406</v>
      </c>
      <c r="BJ11">
        <f t="shared" si="6"/>
        <v>0.99996059257214065</v>
      </c>
      <c r="BL11">
        <v>0</v>
      </c>
      <c r="BM11">
        <v>0</v>
      </c>
      <c r="BN11">
        <v>0</v>
      </c>
      <c r="BO11">
        <v>0</v>
      </c>
      <c r="BQ11">
        <f t="shared" si="33"/>
        <v>0</v>
      </c>
      <c r="BR11">
        <f t="shared" si="34"/>
        <v>0</v>
      </c>
      <c r="BS11">
        <f t="shared" si="35"/>
        <v>0</v>
      </c>
      <c r="BT11">
        <f t="shared" si="36"/>
        <v>0</v>
      </c>
    </row>
    <row r="12" spans="1:74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v>0</v>
      </c>
      <c r="I12">
        <v>0</v>
      </c>
      <c r="J12">
        <v>1</v>
      </c>
      <c r="K12">
        <v>0</v>
      </c>
      <c r="N12">
        <v>2.3541196099622383</v>
      </c>
      <c r="O12">
        <v>3.4704106125257237</v>
      </c>
      <c r="P12">
        <v>2.396769040295768</v>
      </c>
      <c r="Q12">
        <v>3.2184531740008366</v>
      </c>
      <c r="S12">
        <f t="shared" si="8"/>
        <v>3.2267732393176032</v>
      </c>
      <c r="T12">
        <f t="shared" si="9"/>
        <v>4.3430642418810885</v>
      </c>
      <c r="U12">
        <f t="shared" si="10"/>
        <v>3.2694226696511328</v>
      </c>
      <c r="V12">
        <f t="shared" si="11"/>
        <v>4.091106803356201</v>
      </c>
      <c r="X12">
        <f t="shared" si="12"/>
        <v>3.2267732393176032</v>
      </c>
      <c r="Y12">
        <f t="shared" si="13"/>
        <v>4.3430642418810885</v>
      </c>
      <c r="Z12">
        <f t="shared" si="14"/>
        <v>3.2694226696511328</v>
      </c>
      <c r="AA12">
        <f t="shared" si="15"/>
        <v>4.091106803356201</v>
      </c>
      <c r="AC12">
        <v>12.939599921778774</v>
      </c>
      <c r="AD12">
        <v>17.235097015378678</v>
      </c>
      <c r="AE12">
        <v>15.445561983072086</v>
      </c>
      <c r="AF12">
        <v>18.157742219070126</v>
      </c>
      <c r="AH12">
        <f t="shared" si="16"/>
        <v>13.661864358128023</v>
      </c>
      <c r="AI12">
        <f t="shared" si="17"/>
        <v>17.957361451727927</v>
      </c>
      <c r="AJ12">
        <f t="shared" si="18"/>
        <v>16.167826419421335</v>
      </c>
      <c r="AK12">
        <f t="shared" si="19"/>
        <v>18.880006655419376</v>
      </c>
      <c r="AM12">
        <f t="shared" si="20"/>
        <v>13.661864358128023</v>
      </c>
      <c r="AN12">
        <f t="shared" si="21"/>
        <v>17.957361451727927</v>
      </c>
      <c r="AO12">
        <f t="shared" si="22"/>
        <v>16.167826419421335</v>
      </c>
      <c r="AP12">
        <f t="shared" si="23"/>
        <v>18.880006655419376</v>
      </c>
      <c r="AR12">
        <v>59.298334187133158</v>
      </c>
      <c r="AS12">
        <v>75.603152920175191</v>
      </c>
      <c r="AT12">
        <v>69.5809792131233</v>
      </c>
      <c r="AU12">
        <v>81.010583357827301</v>
      </c>
      <c r="AW12">
        <f t="shared" si="24"/>
        <v>60.150970744808888</v>
      </c>
      <c r="AX12">
        <f t="shared" si="25"/>
        <v>76.455789477850928</v>
      </c>
      <c r="AY12">
        <f t="shared" si="26"/>
        <v>70.433615770799037</v>
      </c>
      <c r="AZ12">
        <f t="shared" si="27"/>
        <v>81.863219915503038</v>
      </c>
      <c r="BB12">
        <f t="shared" si="28"/>
        <v>1.1131239010634397E-10</v>
      </c>
      <c r="BC12">
        <f t="shared" si="29"/>
        <v>1.4909305675821903E-13</v>
      </c>
      <c r="BD12">
        <f t="shared" si="30"/>
        <v>3.0880937269962281E-12</v>
      </c>
      <c r="BE12">
        <f t="shared" si="31"/>
        <v>2.3760929322361548E-14</v>
      </c>
      <c r="BG12">
        <f t="shared" si="32"/>
        <v>1.1124689382926119E-10</v>
      </c>
      <c r="BH12">
        <f t="shared" si="6"/>
        <v>1.4908271378931409E-13</v>
      </c>
      <c r="BI12">
        <f t="shared" si="6"/>
        <v>3.0877568465925845E-12</v>
      </c>
      <c r="BJ12">
        <f t="shared" si="6"/>
        <v>2.3759992965253406E-14</v>
      </c>
      <c r="BL12">
        <v>0</v>
      </c>
      <c r="BM12">
        <v>0</v>
      </c>
      <c r="BN12">
        <v>0</v>
      </c>
      <c r="BO12">
        <v>0</v>
      </c>
      <c r="BQ12">
        <f t="shared" si="33"/>
        <v>0</v>
      </c>
      <c r="BR12">
        <f t="shared" si="34"/>
        <v>0</v>
      </c>
      <c r="BS12">
        <f t="shared" si="35"/>
        <v>0</v>
      </c>
      <c r="BT12">
        <f t="shared" si="36"/>
        <v>0</v>
      </c>
    </row>
    <row r="13" spans="1:74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v>0</v>
      </c>
      <c r="I13">
        <v>0</v>
      </c>
      <c r="J13">
        <v>0</v>
      </c>
      <c r="K13">
        <v>0</v>
      </c>
      <c r="N13">
        <v>1.9677504966138226</v>
      </c>
      <c r="O13">
        <v>1.694841921085344</v>
      </c>
      <c r="P13">
        <v>2.2343249556875078</v>
      </c>
      <c r="Q13">
        <v>2.2557475557811131</v>
      </c>
      <c r="S13">
        <f t="shared" si="8"/>
        <v>2.3797109999416945</v>
      </c>
      <c r="T13">
        <f t="shared" si="9"/>
        <v>2.1068024244132157</v>
      </c>
      <c r="U13">
        <f t="shared" si="10"/>
        <v>2.6462854590153797</v>
      </c>
      <c r="V13">
        <f t="shared" si="11"/>
        <v>2.667708059108985</v>
      </c>
      <c r="X13">
        <f t="shared" si="12"/>
        <v>2.3797109999416945</v>
      </c>
      <c r="Y13">
        <f t="shared" si="13"/>
        <v>2.1068024244132157</v>
      </c>
      <c r="Z13">
        <f t="shared" si="14"/>
        <v>2.6462854590153797</v>
      </c>
      <c r="AA13">
        <f t="shared" si="15"/>
        <v>2.667708059108985</v>
      </c>
      <c r="AC13">
        <v>12.893707278204909</v>
      </c>
      <c r="AD13">
        <v>16.929010621763428</v>
      </c>
      <c r="AE13">
        <v>15.58950685171166</v>
      </c>
      <c r="AF13">
        <v>18.561575447458878</v>
      </c>
      <c r="AH13">
        <f t="shared" si="16"/>
        <v>13.767016254789681</v>
      </c>
      <c r="AI13">
        <f t="shared" si="17"/>
        <v>17.802319598348198</v>
      </c>
      <c r="AJ13">
        <f t="shared" si="18"/>
        <v>16.462815828296431</v>
      </c>
      <c r="AK13">
        <f t="shared" si="19"/>
        <v>19.434884424043648</v>
      </c>
      <c r="AM13">
        <f t="shared" si="20"/>
        <v>13.767016254789681</v>
      </c>
      <c r="AN13">
        <f t="shared" si="21"/>
        <v>17.802319598348198</v>
      </c>
      <c r="AO13">
        <f t="shared" si="22"/>
        <v>16.462815828296431</v>
      </c>
      <c r="AP13">
        <f t="shared" si="23"/>
        <v>19.434884424043648</v>
      </c>
      <c r="AR13">
        <v>42.890422379510554</v>
      </c>
      <c r="AS13">
        <v>54.451299125592982</v>
      </c>
      <c r="AT13">
        <v>49.656518246753578</v>
      </c>
      <c r="AU13">
        <v>58.291195155611675</v>
      </c>
      <c r="AW13">
        <f t="shared" si="24"/>
        <v>43.085598130021857</v>
      </c>
      <c r="AX13">
        <f t="shared" si="25"/>
        <v>54.646474876104286</v>
      </c>
      <c r="AY13">
        <f t="shared" si="26"/>
        <v>49.851693997264881</v>
      </c>
      <c r="AZ13">
        <f t="shared" si="27"/>
        <v>58.486370906122978</v>
      </c>
      <c r="BB13">
        <f t="shared" si="28"/>
        <v>4.3166451589099875E-18</v>
      </c>
      <c r="BC13">
        <f t="shared" si="29"/>
        <v>5.0326002316683477E-23</v>
      </c>
      <c r="BD13">
        <f t="shared" si="30"/>
        <v>3.5569308317997384E-21</v>
      </c>
      <c r="BE13">
        <f t="shared" si="31"/>
        <v>1.6727340345290752E-24</v>
      </c>
      <c r="BG13">
        <f t="shared" si="32"/>
        <v>4.314105242310174E-18</v>
      </c>
      <c r="BH13">
        <f t="shared" si="6"/>
        <v>5.0322511072433821E-23</v>
      </c>
      <c r="BI13">
        <f t="shared" si="6"/>
        <v>3.5565428059170151E-21</v>
      </c>
      <c r="BJ13">
        <f t="shared" si="6"/>
        <v>1.6726681163832814E-24</v>
      </c>
      <c r="BL13">
        <v>0</v>
      </c>
      <c r="BM13">
        <v>0</v>
      </c>
      <c r="BN13">
        <v>0</v>
      </c>
      <c r="BO13">
        <v>0</v>
      </c>
      <c r="BQ13">
        <f t="shared" si="33"/>
        <v>0</v>
      </c>
      <c r="BR13">
        <f t="shared" si="34"/>
        <v>0</v>
      </c>
      <c r="BS13">
        <f t="shared" si="35"/>
        <v>0</v>
      </c>
      <c r="BT13">
        <f t="shared" si="36"/>
        <v>0</v>
      </c>
    </row>
    <row r="14" spans="1:74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v>0</v>
      </c>
      <c r="I14">
        <v>0</v>
      </c>
      <c r="J14">
        <v>0</v>
      </c>
      <c r="K14">
        <v>0</v>
      </c>
      <c r="N14">
        <v>2.7319749077222051</v>
      </c>
      <c r="O14">
        <v>3.0170438056220554</v>
      </c>
      <c r="P14">
        <v>2.9966125730058564</v>
      </c>
      <c r="Q14">
        <v>3.2895476883814116</v>
      </c>
      <c r="S14">
        <f t="shared" si="8"/>
        <v>2.7868532319673616</v>
      </c>
      <c r="T14">
        <f t="shared" si="9"/>
        <v>3.0719221298672119</v>
      </c>
      <c r="U14">
        <f t="shared" si="10"/>
        <v>3.0514908972510129</v>
      </c>
      <c r="V14">
        <f t="shared" si="11"/>
        <v>3.3444260126265681</v>
      </c>
      <c r="X14">
        <f t="shared" si="12"/>
        <v>2.7868532319673616</v>
      </c>
      <c r="Y14">
        <f t="shared" si="13"/>
        <v>3.0719221298672119</v>
      </c>
      <c r="Z14">
        <f t="shared" si="14"/>
        <v>3.0514908972510129</v>
      </c>
      <c r="AA14">
        <f t="shared" si="15"/>
        <v>3.3444260126265681</v>
      </c>
      <c r="AC14">
        <v>11.368901606824657</v>
      </c>
      <c r="AD14">
        <v>14.813449251491271</v>
      </c>
      <c r="AE14">
        <v>13.053482882189577</v>
      </c>
      <c r="AF14">
        <v>15.401633096487275</v>
      </c>
      <c r="AH14">
        <f t="shared" si="16"/>
        <v>11.627255856153027</v>
      </c>
      <c r="AI14">
        <f t="shared" si="17"/>
        <v>15.071803500819641</v>
      </c>
      <c r="AJ14">
        <f t="shared" si="18"/>
        <v>13.311837131517947</v>
      </c>
      <c r="AK14">
        <f t="shared" si="19"/>
        <v>15.659987345815646</v>
      </c>
      <c r="AM14">
        <f t="shared" si="20"/>
        <v>11.627255856153027</v>
      </c>
      <c r="AN14">
        <f t="shared" si="21"/>
        <v>15.071803500819641</v>
      </c>
      <c r="AO14">
        <f t="shared" si="22"/>
        <v>13.311837131517947</v>
      </c>
      <c r="AP14">
        <f t="shared" si="23"/>
        <v>15.659987345815646</v>
      </c>
      <c r="AR14">
        <v>54.18572611930216</v>
      </c>
      <c r="AS14">
        <v>69.167296362126763</v>
      </c>
      <c r="AT14">
        <v>63.42919555179688</v>
      </c>
      <c r="AU14">
        <v>73.996850171943663</v>
      </c>
      <c r="AW14">
        <f t="shared" si="24"/>
        <v>54.991492554520057</v>
      </c>
      <c r="AX14">
        <f t="shared" si="25"/>
        <v>69.973062797344653</v>
      </c>
      <c r="AY14">
        <f t="shared" si="26"/>
        <v>64.234961987014771</v>
      </c>
      <c r="AZ14">
        <f t="shared" si="27"/>
        <v>74.802616607161553</v>
      </c>
      <c r="BB14">
        <f t="shared" si="28"/>
        <v>6.3945590254071932E-13</v>
      </c>
      <c r="BC14">
        <f t="shared" si="29"/>
        <v>2.2805783326887985E-16</v>
      </c>
      <c r="BD14">
        <f t="shared" si="30"/>
        <v>6.2755145327442618E-15</v>
      </c>
      <c r="BE14">
        <f t="shared" si="31"/>
        <v>2.0393058580077904E-17</v>
      </c>
      <c r="BG14">
        <f t="shared" si="32"/>
        <v>6.3907964630423915E-13</v>
      </c>
      <c r="BH14">
        <f t="shared" si="6"/>
        <v>2.2804201231028318E-16</v>
      </c>
      <c r="BI14">
        <f t="shared" si="6"/>
        <v>6.2748299363376236E-15</v>
      </c>
      <c r="BJ14">
        <f t="shared" si="6"/>
        <v>2.0392254942093078E-17</v>
      </c>
      <c r="BL14">
        <v>0</v>
      </c>
      <c r="BM14">
        <v>0</v>
      </c>
      <c r="BN14">
        <v>1</v>
      </c>
      <c r="BO14">
        <v>0</v>
      </c>
      <c r="BQ14">
        <f t="shared" si="33"/>
        <v>0</v>
      </c>
      <c r="BR14">
        <f t="shared" si="34"/>
        <v>0</v>
      </c>
      <c r="BS14">
        <f t="shared" si="35"/>
        <v>27.631021115928547</v>
      </c>
      <c r="BT14">
        <f t="shared" si="36"/>
        <v>0</v>
      </c>
    </row>
    <row r="15" spans="1:74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v>0</v>
      </c>
      <c r="I15">
        <v>0</v>
      </c>
      <c r="J15">
        <v>0</v>
      </c>
      <c r="K15">
        <v>1</v>
      </c>
      <c r="N15">
        <v>1.4964188829061109</v>
      </c>
      <c r="O15">
        <v>2.074241157574412</v>
      </c>
      <c r="P15">
        <v>2.117931698944346</v>
      </c>
      <c r="Q15">
        <v>2.1086737046679671</v>
      </c>
      <c r="S15">
        <f t="shared" si="8"/>
        <v>1.722676741221419</v>
      </c>
      <c r="T15">
        <f t="shared" si="9"/>
        <v>2.3004990158897201</v>
      </c>
      <c r="U15">
        <f t="shared" si="10"/>
        <v>2.3441895572596541</v>
      </c>
      <c r="V15">
        <f t="shared" si="11"/>
        <v>2.3349315629832752</v>
      </c>
      <c r="X15">
        <f t="shared" si="12"/>
        <v>1.722676741221419</v>
      </c>
      <c r="Y15">
        <f t="shared" si="13"/>
        <v>2.3004990158897201</v>
      </c>
      <c r="Z15">
        <f t="shared" si="14"/>
        <v>2.3441895572596541</v>
      </c>
      <c r="AA15">
        <f t="shared" si="15"/>
        <v>2.3349315629832752</v>
      </c>
      <c r="AC15">
        <v>11.87355650152794</v>
      </c>
      <c r="AD15">
        <v>14.742165109882801</v>
      </c>
      <c r="AE15">
        <v>14.218384842702136</v>
      </c>
      <c r="AF15">
        <v>16.001580643733732</v>
      </c>
      <c r="AH15">
        <f t="shared" si="16"/>
        <v>12.079454483119658</v>
      </c>
      <c r="AI15">
        <f t="shared" si="17"/>
        <v>14.94806309147452</v>
      </c>
      <c r="AJ15">
        <f t="shared" si="18"/>
        <v>14.424282824293854</v>
      </c>
      <c r="AK15">
        <f t="shared" si="19"/>
        <v>16.20747862532545</v>
      </c>
      <c r="AM15">
        <f t="shared" si="20"/>
        <v>12.079454483119658</v>
      </c>
      <c r="AN15">
        <f t="shared" si="21"/>
        <v>14.94806309147452</v>
      </c>
      <c r="AO15">
        <f t="shared" si="22"/>
        <v>14.424282824293854</v>
      </c>
      <c r="AP15">
        <f t="shared" si="23"/>
        <v>16.20747862532545</v>
      </c>
      <c r="AR15">
        <v>58.94426795725326</v>
      </c>
      <c r="AS15">
        <v>74.83922349570679</v>
      </c>
      <c r="AT15">
        <v>68.992140237490617</v>
      </c>
      <c r="AU15">
        <v>80.277529445688771</v>
      </c>
      <c r="AW15">
        <f t="shared" si="24"/>
        <v>58.946927789717876</v>
      </c>
      <c r="AX15">
        <f t="shared" si="25"/>
        <v>74.841883328171406</v>
      </c>
      <c r="AY15">
        <f t="shared" si="26"/>
        <v>68.994800069955232</v>
      </c>
      <c r="AZ15">
        <f t="shared" si="27"/>
        <v>80.280189278153387</v>
      </c>
      <c r="BB15">
        <f t="shared" si="28"/>
        <v>3.3391374519270157E-11</v>
      </c>
      <c r="BC15">
        <f t="shared" si="29"/>
        <v>2.9685671945378325E-14</v>
      </c>
      <c r="BD15">
        <f t="shared" si="30"/>
        <v>7.3252213718446252E-13</v>
      </c>
      <c r="BE15">
        <f t="shared" si="31"/>
        <v>4.8793497804372324E-15</v>
      </c>
      <c r="BG15">
        <f t="shared" si="32"/>
        <v>3.3371727014481159E-11</v>
      </c>
      <c r="BH15">
        <f t="shared" si="6"/>
        <v>2.9683612573945949E-14</v>
      </c>
      <c r="BI15">
        <f t="shared" si="6"/>
        <v>7.3244222628308822E-13</v>
      </c>
      <c r="BJ15">
        <f t="shared" si="6"/>
        <v>4.8791574978127591E-15</v>
      </c>
      <c r="BL15">
        <v>0</v>
      </c>
      <c r="BM15">
        <v>0</v>
      </c>
      <c r="BN15">
        <v>0</v>
      </c>
      <c r="BO15">
        <v>0</v>
      </c>
      <c r="BQ15">
        <f t="shared" si="33"/>
        <v>0</v>
      </c>
      <c r="BR15">
        <f t="shared" si="34"/>
        <v>0</v>
      </c>
      <c r="BS15">
        <f t="shared" si="35"/>
        <v>0</v>
      </c>
      <c r="BT15">
        <f t="shared" si="36"/>
        <v>0</v>
      </c>
    </row>
    <row r="16" spans="1:74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v>0</v>
      </c>
      <c r="I16">
        <v>0</v>
      </c>
      <c r="J16">
        <v>0</v>
      </c>
      <c r="K16">
        <v>0</v>
      </c>
      <c r="N16">
        <v>2.2091107361608411</v>
      </c>
      <c r="O16">
        <v>2.9991581590615803</v>
      </c>
      <c r="P16">
        <v>2.3363790032611198</v>
      </c>
      <c r="Q16">
        <v>2.8610510663443898</v>
      </c>
      <c r="S16">
        <f t="shared" si="8"/>
        <v>2.8583333803219286</v>
      </c>
      <c r="T16">
        <f t="shared" si="9"/>
        <v>3.6483808032226674</v>
      </c>
      <c r="U16">
        <f t="shared" si="10"/>
        <v>2.9856016474222073</v>
      </c>
      <c r="V16">
        <f t="shared" si="11"/>
        <v>3.5102737105054773</v>
      </c>
      <c r="X16">
        <f t="shared" si="12"/>
        <v>2.8583333803219286</v>
      </c>
      <c r="Y16">
        <f t="shared" si="13"/>
        <v>3.6483808032226674</v>
      </c>
      <c r="Z16">
        <f t="shared" si="14"/>
        <v>2.9856016474222073</v>
      </c>
      <c r="AA16">
        <f t="shared" si="15"/>
        <v>3.5102737105054773</v>
      </c>
      <c r="AC16">
        <v>8.682626995358028</v>
      </c>
      <c r="AD16">
        <v>11.202873645339956</v>
      </c>
      <c r="AE16">
        <v>9.8760636192092637</v>
      </c>
      <c r="AF16">
        <v>11.889625081182754</v>
      </c>
      <c r="AH16">
        <f t="shared" si="16"/>
        <v>9.1722473416619223</v>
      </c>
      <c r="AI16">
        <f t="shared" si="17"/>
        <v>11.69249399164385</v>
      </c>
      <c r="AJ16">
        <f t="shared" si="18"/>
        <v>10.36568396551316</v>
      </c>
      <c r="AK16">
        <f t="shared" si="19"/>
        <v>12.379245427486648</v>
      </c>
      <c r="AM16">
        <f t="shared" si="20"/>
        <v>9.1722473416619223</v>
      </c>
      <c r="AN16">
        <f t="shared" si="21"/>
        <v>11.69249399164385</v>
      </c>
      <c r="AO16">
        <f t="shared" si="22"/>
        <v>10.36568396551316</v>
      </c>
      <c r="AP16">
        <f t="shared" si="23"/>
        <v>12.379245427486648</v>
      </c>
      <c r="AR16">
        <v>63.809668505943293</v>
      </c>
      <c r="AS16">
        <v>80.776643569656599</v>
      </c>
      <c r="AT16">
        <v>73.899880980426886</v>
      </c>
      <c r="AU16">
        <v>86.352945559100007</v>
      </c>
      <c r="AW16">
        <f t="shared" si="24"/>
        <v>64.419167993563974</v>
      </c>
      <c r="AX16">
        <f t="shared" si="25"/>
        <v>81.38614305727728</v>
      </c>
      <c r="AY16">
        <f t="shared" si="26"/>
        <v>74.509380468047567</v>
      </c>
      <c r="AZ16">
        <f t="shared" si="27"/>
        <v>86.962445046720688</v>
      </c>
      <c r="BB16">
        <f t="shared" si="28"/>
        <v>7.946904991089906E-9</v>
      </c>
      <c r="BC16">
        <f t="shared" si="29"/>
        <v>2.0638720624517502E-11</v>
      </c>
      <c r="BD16">
        <f t="shared" si="30"/>
        <v>1.8187482595139021E-10</v>
      </c>
      <c r="BE16">
        <f t="shared" si="31"/>
        <v>3.8942942102478327E-12</v>
      </c>
      <c r="BG16">
        <f t="shared" si="32"/>
        <v>7.9422290274280926E-9</v>
      </c>
      <c r="BH16">
        <f t="shared" si="6"/>
        <v>2.0637288863372492E-11</v>
      </c>
      <c r="BI16">
        <f t="shared" si="6"/>
        <v>1.8185498521137525E-10</v>
      </c>
      <c r="BJ16">
        <f t="shared" si="6"/>
        <v>3.8941407461296791E-12</v>
      </c>
      <c r="BL16">
        <v>0</v>
      </c>
      <c r="BM16">
        <v>0</v>
      </c>
      <c r="BN16">
        <v>0</v>
      </c>
      <c r="BO16">
        <v>0</v>
      </c>
      <c r="BQ16">
        <f t="shared" si="33"/>
        <v>0</v>
      </c>
      <c r="BR16">
        <f t="shared" si="34"/>
        <v>0</v>
      </c>
      <c r="BS16">
        <f t="shared" si="35"/>
        <v>0</v>
      </c>
      <c r="BT16">
        <f t="shared" si="36"/>
        <v>0</v>
      </c>
    </row>
    <row r="17" spans="1:74">
      <c r="A17">
        <v>16</v>
      </c>
      <c r="BQ17">
        <f>SUM(BQ7:BQ16)</f>
        <v>16.356460016080266</v>
      </c>
      <c r="BR17">
        <f t="shared" ref="BR17:BT17" si="37">SUM(BR7:BR16)</f>
        <v>27.631021115928547</v>
      </c>
      <c r="BS17">
        <f t="shared" si="37"/>
        <v>27.631021115928547</v>
      </c>
      <c r="BT17">
        <f t="shared" si="37"/>
        <v>27.631021115928547</v>
      </c>
    </row>
    <row r="18" spans="1:74">
      <c r="A18">
        <v>17</v>
      </c>
    </row>
    <row r="19" spans="1:74">
      <c r="A19">
        <v>18</v>
      </c>
      <c r="BN19" t="s">
        <v>35</v>
      </c>
      <c r="BO19">
        <f>BS21+BS34+BS47</f>
        <v>5.1648677517964002E-4</v>
      </c>
    </row>
    <row r="20" spans="1:74">
      <c r="A20">
        <v>19</v>
      </c>
      <c r="AV20" t="s">
        <v>67</v>
      </c>
      <c r="AW20">
        <f>MAX(AW7:AW16)</f>
        <v>83.06965128694155</v>
      </c>
      <c r="AX20">
        <f>MAX(AX7:AX16)</f>
        <v>105.98999521975988</v>
      </c>
      <c r="AY20">
        <f>MAX(AY7:AY16)</f>
        <v>96.937082903019117</v>
      </c>
      <c r="AZ20">
        <f>MAX(AZ7:AZ16)</f>
        <v>113.23395370379016</v>
      </c>
      <c r="BB20">
        <f>SUM(BB7:BB16)</f>
        <v>1.0005887470187105</v>
      </c>
      <c r="BC20">
        <f t="shared" ref="BC20:BE20" si="38">SUM(BC7:BC16)</f>
        <v>1.0000693773854932</v>
      </c>
      <c r="BD20">
        <f t="shared" si="38"/>
        <v>1.0001091019858042</v>
      </c>
      <c r="BE20">
        <f t="shared" si="38"/>
        <v>1.000039408980866</v>
      </c>
      <c r="BG20">
        <f>IF(BG7&lt;0.000000000001,0.000000000001,BG7)</f>
        <v>9.9999999999999998E-13</v>
      </c>
      <c r="BH20">
        <f t="shared" ref="BH20:BJ20" si="39">IF(BH7&lt;0.000000000001,0.000000000001,BH7)</f>
        <v>9.9999999999999998E-13</v>
      </c>
      <c r="BI20">
        <f t="shared" si="39"/>
        <v>9.9999999999999998E-13</v>
      </c>
      <c r="BJ20">
        <f t="shared" si="39"/>
        <v>9.9999999999999998E-13</v>
      </c>
    </row>
    <row r="21" spans="1:74">
      <c r="A21">
        <v>20</v>
      </c>
      <c r="B21" t="s">
        <v>20</v>
      </c>
      <c r="M21" t="s">
        <v>58</v>
      </c>
      <c r="BG21">
        <f t="shared" ref="BG21:BJ21" si="40">IF(BG8&lt;0.000000000001,0.000000000001,BG8)</f>
        <v>5.8831268322970557E-4</v>
      </c>
      <c r="BH21">
        <f t="shared" si="40"/>
        <v>6.9372137452950442E-5</v>
      </c>
      <c r="BI21">
        <f t="shared" si="40"/>
        <v>1.0908677798940011E-4</v>
      </c>
      <c r="BJ21">
        <f t="shared" si="40"/>
        <v>3.9407283195155542E-5</v>
      </c>
      <c r="BL21">
        <v>1.0000000000000001E-5</v>
      </c>
      <c r="BS21">
        <f>SUM(BM23:BV32)</f>
        <v>1.8443672873939319E-4</v>
      </c>
    </row>
    <row r="22" spans="1:74">
      <c r="A22">
        <v>21</v>
      </c>
      <c r="BG22">
        <f t="shared" ref="BG22:BJ22" si="41">IF(BG9&lt;0.000000000001,0.000000000001,BG9)</f>
        <v>1.0373316615962618E-9</v>
      </c>
      <c r="BH22">
        <f t="shared" si="41"/>
        <v>2.3113966030969627E-12</v>
      </c>
      <c r="BI22">
        <f t="shared" si="41"/>
        <v>1.7874719771574817E-11</v>
      </c>
      <c r="BJ22">
        <f t="shared" si="41"/>
        <v>9.9999999999999998E-13</v>
      </c>
    </row>
    <row r="23" spans="1:74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M23">
        <v>0.79313512880975812</v>
      </c>
      <c r="BG23">
        <f t="shared" ref="BG23:BJ23" si="42">IF(BG10&lt;0.000000000001,0.000000000001,BG10)</f>
        <v>7.8791554983941746E-8</v>
      </c>
      <c r="BH23">
        <f t="shared" si="42"/>
        <v>4.1202475119092554E-10</v>
      </c>
      <c r="BI23">
        <f t="shared" si="42"/>
        <v>3.1023138530960541E-9</v>
      </c>
      <c r="BJ23">
        <f t="shared" si="42"/>
        <v>1.4031236350039144E-10</v>
      </c>
      <c r="BM23">
        <f>0.5*$BL$21*B23*B23</f>
        <v>1.9635128610301687E-6</v>
      </c>
      <c r="BN23">
        <f t="shared" ref="BN23:BV23" si="43">0.5*$BL$21*C23*C23</f>
        <v>2.941699116530985E-7</v>
      </c>
      <c r="BO23">
        <f t="shared" si="43"/>
        <v>1.5573740301871247E-8</v>
      </c>
      <c r="BP23">
        <f t="shared" si="43"/>
        <v>4.9165917424890789E-6</v>
      </c>
      <c r="BQ23">
        <f t="shared" si="43"/>
        <v>1.984627958413798E-6</v>
      </c>
      <c r="BR23">
        <f t="shared" si="43"/>
        <v>4.461205597026056E-6</v>
      </c>
      <c r="BS23">
        <f t="shared" si="43"/>
        <v>2.807762492181283E-7</v>
      </c>
      <c r="BT23">
        <f t="shared" si="43"/>
        <v>2.2660544391102204E-6</v>
      </c>
      <c r="BU23">
        <f t="shared" si="43"/>
        <v>4.6789143168160951E-6</v>
      </c>
      <c r="BV23">
        <f t="shared" si="43"/>
        <v>4.9765412024051772E-6</v>
      </c>
    </row>
    <row r="24" spans="1:74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M24">
        <v>6.5748936029568883E-2</v>
      </c>
      <c r="BG24">
        <f t="shared" ref="BG24:BJ24" si="44">IF(BG11&lt;0.000000000001,0.000000000001,BG11)</f>
        <v>0.99941159940038837</v>
      </c>
      <c r="BH24">
        <f t="shared" si="44"/>
        <v>0.99993062742739458</v>
      </c>
      <c r="BI24">
        <f t="shared" si="44"/>
        <v>0.9998909099161406</v>
      </c>
      <c r="BJ24">
        <f t="shared" si="44"/>
        <v>0.99996059257214065</v>
      </c>
      <c r="BM24">
        <f t="shared" ref="BM24:BM32" si="45">0.5*$BL$21*B24*B24</f>
        <v>9.8999373192973179E-8</v>
      </c>
      <c r="BN24">
        <f t="shared" ref="BN24:BN32" si="46">0.5*$BL$21*C24*C24</f>
        <v>4.156947201304679E-6</v>
      </c>
      <c r="BO24">
        <f t="shared" ref="BO24:BO32" si="47">0.5*$BL$21*D24*D24</f>
        <v>1.526161378108647E-6</v>
      </c>
      <c r="BP24">
        <f t="shared" ref="BP24:BP32" si="48">0.5*$BL$21*E24*E24</f>
        <v>4.6757590230518862E-6</v>
      </c>
      <c r="BQ24">
        <f t="shared" ref="BQ24:BQ32" si="49">0.5*$BL$21*F24*F24</f>
        <v>4.2155121772238531E-7</v>
      </c>
      <c r="BR24">
        <f t="shared" ref="BR24:BR32" si="50">0.5*$BL$21*G24*G24</f>
        <v>1.2832048590501651E-6</v>
      </c>
      <c r="BS24">
        <f t="shared" ref="BS24:BS32" si="51">0.5*$BL$21*H24*H24</f>
        <v>1.5471779821918256E-6</v>
      </c>
      <c r="BT24">
        <f t="shared" ref="BT24:BT32" si="52">0.5*$BL$21*I24*I24</f>
        <v>2.2296539848066208E-7</v>
      </c>
      <c r="BU24">
        <f t="shared" ref="BU24:BU32" si="53">0.5*$BL$21*J24*J24</f>
        <v>3.581319117043802E-7</v>
      </c>
      <c r="BV24">
        <f t="shared" ref="BV24:BV32" si="54">0.5*$BL$21*K24*K24</f>
        <v>1.7358649556335555E-6</v>
      </c>
    </row>
    <row r="25" spans="1:74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M25">
        <v>0.13710239038102046</v>
      </c>
      <c r="BG25">
        <f t="shared" ref="BG25:BJ25" si="55">IF(BG12&lt;0.000000000001,0.000000000001,BG12)</f>
        <v>1.1124689382926119E-10</v>
      </c>
      <c r="BH25">
        <f t="shared" si="55"/>
        <v>9.9999999999999998E-13</v>
      </c>
      <c r="BI25">
        <f t="shared" si="55"/>
        <v>3.0877568465925845E-12</v>
      </c>
      <c r="BJ25">
        <f t="shared" si="55"/>
        <v>9.9999999999999998E-13</v>
      </c>
      <c r="BM25">
        <f t="shared" si="45"/>
        <v>1.039309210985232E-6</v>
      </c>
      <c r="BN25">
        <f t="shared" si="46"/>
        <v>1.9140513069967399E-6</v>
      </c>
      <c r="BO25">
        <f t="shared" si="47"/>
        <v>3.8445440286222244E-9</v>
      </c>
      <c r="BP25">
        <f t="shared" si="48"/>
        <v>3.8965624492221985E-6</v>
      </c>
      <c r="BQ25">
        <f t="shared" si="49"/>
        <v>3.0221636436512303E-6</v>
      </c>
      <c r="BR25">
        <f t="shared" si="50"/>
        <v>1.0316421509376543E-6</v>
      </c>
      <c r="BS25">
        <f t="shared" si="51"/>
        <v>4.9212776950878812E-6</v>
      </c>
      <c r="BT25">
        <f t="shared" si="52"/>
        <v>2.4132458026911716E-6</v>
      </c>
      <c r="BU25">
        <f t="shared" si="53"/>
        <v>3.9814551622562441E-6</v>
      </c>
      <c r="BV25">
        <f t="shared" si="54"/>
        <v>2.6042601741427474E-6</v>
      </c>
    </row>
    <row r="26" spans="1:74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M26">
        <v>0.28980930294317808</v>
      </c>
      <c r="BG26">
        <f t="shared" ref="BG26:BJ26" si="56">IF(BG13&lt;0.000000000001,0.000000000001,BG13)</f>
        <v>9.9999999999999998E-13</v>
      </c>
      <c r="BH26">
        <f t="shared" si="56"/>
        <v>9.9999999999999998E-13</v>
      </c>
      <c r="BI26">
        <f t="shared" si="56"/>
        <v>9.9999999999999998E-13</v>
      </c>
      <c r="BJ26">
        <f t="shared" si="56"/>
        <v>9.9999999999999998E-13</v>
      </c>
      <c r="BM26">
        <f t="shared" si="45"/>
        <v>1.2449028984276961E-7</v>
      </c>
      <c r="BN26">
        <f t="shared" si="46"/>
        <v>7.6111251734917135E-8</v>
      </c>
      <c r="BO26">
        <f t="shared" si="47"/>
        <v>5.9010551714854769E-10</v>
      </c>
      <c r="BP26">
        <f t="shared" si="48"/>
        <v>4.2575689642760059E-6</v>
      </c>
      <c r="BQ26">
        <f t="shared" si="49"/>
        <v>2.1868570637883784E-6</v>
      </c>
      <c r="BR26">
        <f t="shared" si="50"/>
        <v>2.8322709822436816E-6</v>
      </c>
      <c r="BS26">
        <f t="shared" si="51"/>
        <v>5.6633396423340326E-7</v>
      </c>
      <c r="BT26">
        <f t="shared" si="52"/>
        <v>4.6468136886166229E-6</v>
      </c>
      <c r="BU26">
        <f t="shared" si="53"/>
        <v>8.2377348598370096E-8</v>
      </c>
      <c r="BV26">
        <f t="shared" si="54"/>
        <v>7.2656961221510211E-8</v>
      </c>
    </row>
    <row r="27" spans="1:74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M27">
        <v>0.80408785143578676</v>
      </c>
      <c r="BG27">
        <f t="shared" ref="BG27:BJ27" si="57">IF(BG14&lt;0.000000000001,0.000000000001,BG14)</f>
        <v>9.9999999999999998E-13</v>
      </c>
      <c r="BH27">
        <f t="shared" si="57"/>
        <v>9.9999999999999998E-13</v>
      </c>
      <c r="BI27">
        <f t="shared" si="57"/>
        <v>9.9999999999999998E-13</v>
      </c>
      <c r="BJ27">
        <f t="shared" si="57"/>
        <v>9.9999999999999998E-13</v>
      </c>
      <c r="BM27">
        <f t="shared" si="45"/>
        <v>9.3710839052959183E-7</v>
      </c>
      <c r="BN27">
        <f t="shared" si="46"/>
        <v>3.5973525368578341E-6</v>
      </c>
      <c r="BO27">
        <f t="shared" si="47"/>
        <v>6.973567593253562E-7</v>
      </c>
      <c r="BP27">
        <f t="shared" si="48"/>
        <v>6.3265833845006096E-7</v>
      </c>
      <c r="BQ27">
        <f t="shared" si="49"/>
        <v>1.2421911683460349E-6</v>
      </c>
      <c r="BR27">
        <f t="shared" si="50"/>
        <v>1.0664758276857987E-6</v>
      </c>
      <c r="BS27">
        <f t="shared" si="51"/>
        <v>8.2936602308827503E-12</v>
      </c>
      <c r="BT27">
        <f t="shared" si="52"/>
        <v>1.4534449408738241E-6</v>
      </c>
      <c r="BU27">
        <f t="shared" si="53"/>
        <v>1.4313006358185773E-6</v>
      </c>
      <c r="BV27">
        <f t="shared" si="54"/>
        <v>1.1480581878225038E-7</v>
      </c>
    </row>
    <row r="28" spans="1:74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M28">
        <v>0.87265362935536483</v>
      </c>
      <c r="BG28">
        <f t="shared" ref="BG28:BJ28" si="58">IF(BG15&lt;0.000000000001,0.000000000001,BG15)</f>
        <v>3.3371727014481159E-11</v>
      </c>
      <c r="BH28">
        <f t="shared" si="58"/>
        <v>9.9999999999999998E-13</v>
      </c>
      <c r="BI28">
        <f t="shared" si="58"/>
        <v>9.9999999999999998E-13</v>
      </c>
      <c r="BJ28">
        <f t="shared" si="58"/>
        <v>9.9999999999999998E-13</v>
      </c>
      <c r="BM28">
        <f t="shared" si="45"/>
        <v>1.304446426309051E-6</v>
      </c>
      <c r="BN28">
        <f t="shared" si="46"/>
        <v>1.6291667706130199E-6</v>
      </c>
      <c r="BO28">
        <f t="shared" si="47"/>
        <v>3.1351869302551533E-6</v>
      </c>
      <c r="BP28">
        <f t="shared" si="48"/>
        <v>3.2959042817045224E-6</v>
      </c>
      <c r="BQ28">
        <f t="shared" si="49"/>
        <v>1.0442929799348406E-6</v>
      </c>
      <c r="BR28">
        <f t="shared" si="50"/>
        <v>4.5888989305331619E-6</v>
      </c>
      <c r="BS28">
        <f t="shared" si="51"/>
        <v>1.7013990785900878E-8</v>
      </c>
      <c r="BT28">
        <f t="shared" si="52"/>
        <v>3.0327742272773095E-6</v>
      </c>
      <c r="BU28">
        <f t="shared" si="53"/>
        <v>3.9355144444436997E-6</v>
      </c>
      <c r="BV28">
        <f t="shared" si="54"/>
        <v>1.4276647429269091E-6</v>
      </c>
    </row>
    <row r="29" spans="1:74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M29">
        <v>0.41196050332787193</v>
      </c>
      <c r="BG29">
        <f t="shared" ref="BG29:BJ29" si="59">IF(BG16&lt;0.000000000001,0.000000000001,BG16)</f>
        <v>7.9422290274280926E-9</v>
      </c>
      <c r="BH29">
        <f t="shared" si="59"/>
        <v>2.0637288863372492E-11</v>
      </c>
      <c r="BI29">
        <f t="shared" si="59"/>
        <v>1.8185498521137525E-10</v>
      </c>
      <c r="BJ29">
        <f t="shared" si="59"/>
        <v>3.8941407461296791E-12</v>
      </c>
      <c r="BM29">
        <f t="shared" si="45"/>
        <v>2.8342883509476626E-6</v>
      </c>
      <c r="BN29">
        <f t="shared" si="46"/>
        <v>7.4381908705189056E-9</v>
      </c>
      <c r="BO29">
        <f t="shared" si="47"/>
        <v>1.2144954115105345E-6</v>
      </c>
      <c r="BP29">
        <f t="shared" si="48"/>
        <v>2.1168571220911773E-6</v>
      </c>
      <c r="BQ29">
        <f t="shared" si="49"/>
        <v>5.3786805630993214E-7</v>
      </c>
      <c r="BR29">
        <f t="shared" si="50"/>
        <v>6.2239744311856111E-7</v>
      </c>
      <c r="BS29">
        <f t="shared" si="51"/>
        <v>1.9977646266975994E-6</v>
      </c>
      <c r="BT29">
        <f t="shared" si="52"/>
        <v>2.0723181227366538E-7</v>
      </c>
      <c r="BU29">
        <f t="shared" si="53"/>
        <v>1.4831127280745896E-6</v>
      </c>
      <c r="BV29">
        <f t="shared" si="54"/>
        <v>2.7638114218521805E-7</v>
      </c>
    </row>
    <row r="30" spans="1:74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M30">
        <v>5.4878324245156485E-2</v>
      </c>
      <c r="BM30">
        <f t="shared" si="45"/>
        <v>4.5349982630595726E-6</v>
      </c>
      <c r="BN30">
        <f t="shared" si="46"/>
        <v>9.8736164678142607E-7</v>
      </c>
      <c r="BO30">
        <f t="shared" si="47"/>
        <v>3.7672943569904629E-6</v>
      </c>
      <c r="BP30">
        <f t="shared" si="48"/>
        <v>3.1338872644516673E-6</v>
      </c>
      <c r="BQ30">
        <f t="shared" si="49"/>
        <v>1.4851232330507869E-6</v>
      </c>
      <c r="BR30">
        <f t="shared" si="50"/>
        <v>3.7258767595488107E-6</v>
      </c>
      <c r="BS30">
        <f t="shared" si="51"/>
        <v>2.6737110704556165E-6</v>
      </c>
      <c r="BT30">
        <f t="shared" si="52"/>
        <v>8.050455418602123E-7</v>
      </c>
      <c r="BU30">
        <f t="shared" si="53"/>
        <v>2.7705089740870421E-6</v>
      </c>
      <c r="BV30">
        <f t="shared" si="54"/>
        <v>1.049980913246942E-7</v>
      </c>
    </row>
    <row r="31" spans="1:74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M31">
        <v>0.22625785831530809</v>
      </c>
      <c r="BM31">
        <f t="shared" si="45"/>
        <v>7.2990732922607341E-7</v>
      </c>
      <c r="BN31">
        <f t="shared" si="46"/>
        <v>3.9173763867796045E-6</v>
      </c>
      <c r="BO31">
        <f t="shared" si="47"/>
        <v>2.6091826238598999E-6</v>
      </c>
      <c r="BP31">
        <f t="shared" si="48"/>
        <v>3.2706426920463191E-6</v>
      </c>
      <c r="BQ31">
        <f t="shared" si="49"/>
        <v>7.4344329715825073E-7</v>
      </c>
      <c r="BR31">
        <f t="shared" si="50"/>
        <v>9.6788368480747715E-8</v>
      </c>
      <c r="BS31">
        <f t="shared" si="51"/>
        <v>2.1428592467109018E-7</v>
      </c>
      <c r="BT31">
        <f t="shared" si="52"/>
        <v>3.7552606351355691E-7</v>
      </c>
      <c r="BU31">
        <f t="shared" si="53"/>
        <v>7.2879736842218435E-8</v>
      </c>
      <c r="BV31">
        <f t="shared" si="54"/>
        <v>2.8856941067347412E-7</v>
      </c>
    </row>
    <row r="32" spans="1:74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M32">
        <v>0.64922264416108733</v>
      </c>
      <c r="BM32">
        <f t="shared" si="45"/>
        <v>7.6289835803227493E-7</v>
      </c>
      <c r="BN32">
        <f t="shared" si="46"/>
        <v>2.7340189388058925E-7</v>
      </c>
      <c r="BO32">
        <f t="shared" si="47"/>
        <v>2.2061730277782524E-6</v>
      </c>
      <c r="BP32">
        <f t="shared" si="48"/>
        <v>1.8796063992228914E-6</v>
      </c>
      <c r="BQ32">
        <f t="shared" si="49"/>
        <v>5.1641028055717346E-8</v>
      </c>
      <c r="BR32">
        <f t="shared" si="50"/>
        <v>4.8810445273254756E-6</v>
      </c>
      <c r="BS32">
        <f t="shared" si="51"/>
        <v>1.8268239308274081E-6</v>
      </c>
      <c r="BT32">
        <f t="shared" si="52"/>
        <v>2.9659635662510667E-6</v>
      </c>
      <c r="BU32">
        <f t="shared" si="53"/>
        <v>3.8633142724492883E-6</v>
      </c>
      <c r="BV32">
        <f t="shared" si="54"/>
        <v>1.9984393025386942E-6</v>
      </c>
    </row>
    <row r="33" spans="1:74">
      <c r="A33">
        <v>32</v>
      </c>
    </row>
    <row r="34" spans="1:74">
      <c r="A34">
        <v>33</v>
      </c>
      <c r="B34" t="s">
        <v>21</v>
      </c>
      <c r="M34" t="s">
        <v>57</v>
      </c>
      <c r="BS34">
        <f>SUM(BM36:BV45)</f>
        <v>1.5963735751894876E-4</v>
      </c>
    </row>
    <row r="35" spans="1:74">
      <c r="A35">
        <v>34</v>
      </c>
    </row>
    <row r="36" spans="1:74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M36">
        <v>0.33947110064658004</v>
      </c>
      <c r="BM36">
        <f>0.5*$BL$21*B36*B36</f>
        <v>4.446871192222482E-8</v>
      </c>
      <c r="BN36">
        <f t="shared" ref="BN36:BV36" si="60">0.5*$BL$21*C36*C36</f>
        <v>1.8025024714668984E-7</v>
      </c>
      <c r="BO36">
        <f t="shared" si="60"/>
        <v>1.9901641738215775E-6</v>
      </c>
      <c r="BP36">
        <f t="shared" si="60"/>
        <v>6.0642095522265502E-7</v>
      </c>
      <c r="BQ36">
        <f t="shared" si="60"/>
        <v>3.0836899288026671E-7</v>
      </c>
      <c r="BR36">
        <f t="shared" si="60"/>
        <v>3.7784918881049344E-6</v>
      </c>
      <c r="BS36">
        <f t="shared" si="60"/>
        <v>4.5530980385410392E-7</v>
      </c>
      <c r="BT36">
        <f t="shared" si="60"/>
        <v>1.8849212786250321E-7</v>
      </c>
      <c r="BU36">
        <f t="shared" si="60"/>
        <v>2.3155138348665508E-6</v>
      </c>
      <c r="BV36">
        <f t="shared" si="60"/>
        <v>4.9699732312400403E-7</v>
      </c>
    </row>
    <row r="37" spans="1:74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M37">
        <v>0.40287183430817475</v>
      </c>
      <c r="BM37">
        <f t="shared" ref="BM37:BM45" si="61">0.5*$BL$21*B37*B37</f>
        <v>1.4225275638424542E-6</v>
      </c>
      <c r="BN37">
        <f t="shared" ref="BN37:BN45" si="62">0.5*$BL$21*C37*C37</f>
        <v>3.7702757094312318E-7</v>
      </c>
      <c r="BO37">
        <f t="shared" ref="BO37:BO45" si="63">0.5*$BL$21*D37*D37</f>
        <v>5.9419762923936975E-7</v>
      </c>
      <c r="BP37">
        <f t="shared" ref="BP37:BP45" si="64">0.5*$BL$21*E37*E37</f>
        <v>2.9542611368598713E-6</v>
      </c>
      <c r="BQ37">
        <f t="shared" ref="BQ37:BQ45" si="65">0.5*$BL$21*F37*F37</f>
        <v>4.2137535128847684E-6</v>
      </c>
      <c r="BR37">
        <f t="shared" ref="BR37:BR45" si="66">0.5*$BL$21*G37*G37</f>
        <v>6.913044701248842E-8</v>
      </c>
      <c r="BS37">
        <f t="shared" ref="BS37:BS45" si="67">0.5*$BL$21*H37*H37</f>
        <v>4.6406177388569304E-6</v>
      </c>
      <c r="BT37">
        <f t="shared" ref="BT37:BT45" si="68">0.5*$BL$21*I37*I37</f>
        <v>3.6905932046161684E-6</v>
      </c>
      <c r="BU37">
        <f t="shared" ref="BU37:BU45" si="69">0.5*$BL$21*J37*J37</f>
        <v>3.9159161243207563E-7</v>
      </c>
      <c r="BV37">
        <f t="shared" ref="BV37:BV45" si="70">0.5*$BL$21*K37*K37</f>
        <v>4.1675997138287242E-6</v>
      </c>
    </row>
    <row r="38" spans="1:74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M38">
        <v>0.38981908448138647</v>
      </c>
      <c r="BM38">
        <f t="shared" si="61"/>
        <v>2.1617168345723014E-8</v>
      </c>
      <c r="BN38">
        <f t="shared" si="62"/>
        <v>3.6112996191470115E-6</v>
      </c>
      <c r="BO38">
        <f t="shared" si="63"/>
        <v>1.4907412528558426E-6</v>
      </c>
      <c r="BP38">
        <f t="shared" si="64"/>
        <v>4.8822944056935876E-6</v>
      </c>
      <c r="BQ38">
        <f t="shared" si="65"/>
        <v>8.0222419034998893E-7</v>
      </c>
      <c r="BR38">
        <f t="shared" si="66"/>
        <v>3.0491231093873449E-7</v>
      </c>
      <c r="BS38">
        <f t="shared" si="67"/>
        <v>4.6283746248723679E-8</v>
      </c>
      <c r="BT38">
        <f t="shared" si="68"/>
        <v>2.3873060825009089E-6</v>
      </c>
      <c r="BU38">
        <f t="shared" si="69"/>
        <v>6.6400094593642072E-9</v>
      </c>
      <c r="BV38">
        <f t="shared" si="70"/>
        <v>2.8098456858542351E-6</v>
      </c>
    </row>
    <row r="39" spans="1:74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M39">
        <v>9.177810828452504E-2</v>
      </c>
      <c r="BM39">
        <f t="shared" si="61"/>
        <v>2.3593306794395661E-6</v>
      </c>
      <c r="BN39">
        <f t="shared" si="62"/>
        <v>7.8095858258667081E-8</v>
      </c>
      <c r="BO39">
        <f t="shared" si="63"/>
        <v>5.4698416482286726E-7</v>
      </c>
      <c r="BP39">
        <f t="shared" si="64"/>
        <v>9.2804606077766439E-7</v>
      </c>
      <c r="BQ39">
        <f t="shared" si="65"/>
        <v>3.4823258383846716E-7</v>
      </c>
      <c r="BR39">
        <f t="shared" si="66"/>
        <v>2.753418798824778E-7</v>
      </c>
      <c r="BS39">
        <f t="shared" si="67"/>
        <v>1.1115460828324813E-7</v>
      </c>
      <c r="BT39">
        <f t="shared" si="68"/>
        <v>2.733389447416605E-6</v>
      </c>
      <c r="BU39">
        <f t="shared" si="69"/>
        <v>8.10555532055066E-7</v>
      </c>
      <c r="BV39">
        <f t="shared" si="70"/>
        <v>4.9794642461753316E-7</v>
      </c>
    </row>
    <row r="40" spans="1:74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M40">
        <v>0.24356698492357021</v>
      </c>
      <c r="BM40">
        <f t="shared" si="61"/>
        <v>2.7039209424211469E-6</v>
      </c>
      <c r="BN40">
        <f t="shared" si="62"/>
        <v>1.7361545204126038E-9</v>
      </c>
      <c r="BO40">
        <f t="shared" si="63"/>
        <v>2.4922662337141704E-6</v>
      </c>
      <c r="BP40">
        <f t="shared" si="64"/>
        <v>8.4062913124063682E-7</v>
      </c>
      <c r="BQ40">
        <f t="shared" si="65"/>
        <v>1.44104978245917E-6</v>
      </c>
      <c r="BR40">
        <f t="shared" si="66"/>
        <v>2.7217035193520704E-6</v>
      </c>
      <c r="BS40">
        <f t="shared" si="67"/>
        <v>4.9419206218584868E-6</v>
      </c>
      <c r="BT40">
        <f t="shared" si="68"/>
        <v>4.3508985213566476E-6</v>
      </c>
      <c r="BU40">
        <f t="shared" si="69"/>
        <v>4.1410676220670955E-7</v>
      </c>
      <c r="BV40">
        <f t="shared" si="70"/>
        <v>5.8935528480303869E-10</v>
      </c>
    </row>
    <row r="41" spans="1:74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M41">
        <v>0.72226443634924919</v>
      </c>
      <c r="BM41">
        <f t="shared" si="61"/>
        <v>1.2265917700083071E-6</v>
      </c>
      <c r="BN41">
        <f t="shared" si="62"/>
        <v>3.1527607908828264E-6</v>
      </c>
      <c r="BO41">
        <f t="shared" si="63"/>
        <v>4.9040105503965873E-7</v>
      </c>
      <c r="BP41">
        <f t="shared" si="64"/>
        <v>3.8360953958734332E-6</v>
      </c>
      <c r="BQ41">
        <f t="shared" si="65"/>
        <v>3.8808185448611222E-6</v>
      </c>
      <c r="BR41">
        <f t="shared" si="66"/>
        <v>5.8322601195523251E-7</v>
      </c>
      <c r="BS41">
        <f t="shared" si="67"/>
        <v>5.6597561690137052E-8</v>
      </c>
      <c r="BT41">
        <f t="shared" si="68"/>
        <v>3.6073356078633733E-6</v>
      </c>
      <c r="BU41">
        <f t="shared" si="69"/>
        <v>1.4692483373977232E-6</v>
      </c>
      <c r="BV41">
        <f t="shared" si="70"/>
        <v>1.6867017769824112E-6</v>
      </c>
    </row>
    <row r="42" spans="1:74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M42">
        <v>0.87330897658477102</v>
      </c>
      <c r="BM42">
        <f t="shared" si="61"/>
        <v>3.2775135023022163E-6</v>
      </c>
      <c r="BN42">
        <f t="shared" si="62"/>
        <v>1.0570597082229282E-6</v>
      </c>
      <c r="BO42">
        <f t="shared" si="63"/>
        <v>4.5236620967769987E-6</v>
      </c>
      <c r="BP42">
        <f t="shared" si="64"/>
        <v>1.6721657216201436E-6</v>
      </c>
      <c r="BQ42">
        <f t="shared" si="65"/>
        <v>2.7103035770563123E-6</v>
      </c>
      <c r="BR42">
        <f t="shared" si="66"/>
        <v>4.7365690014928177E-8</v>
      </c>
      <c r="BS42">
        <f t="shared" si="67"/>
        <v>5.0627414344141728E-7</v>
      </c>
      <c r="BT42">
        <f t="shared" si="68"/>
        <v>7.7392194431044996E-7</v>
      </c>
      <c r="BU42">
        <f t="shared" si="69"/>
        <v>4.7324986651068953E-6</v>
      </c>
      <c r="BV42">
        <f t="shared" si="70"/>
        <v>9.17824836503363E-7</v>
      </c>
    </row>
    <row r="43" spans="1:74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M43">
        <v>0.25835424932837014</v>
      </c>
      <c r="BM43">
        <f t="shared" si="61"/>
        <v>1.2463707337633515E-6</v>
      </c>
      <c r="BN43">
        <f t="shared" si="62"/>
        <v>1.4896257864441262E-7</v>
      </c>
      <c r="BO43">
        <f t="shared" si="63"/>
        <v>1.62215065513761E-7</v>
      </c>
      <c r="BP43">
        <f t="shared" si="64"/>
        <v>3.2525380706911539E-6</v>
      </c>
      <c r="BQ43">
        <f t="shared" si="65"/>
        <v>5.2095318947732207E-8</v>
      </c>
      <c r="BR43">
        <f t="shared" si="66"/>
        <v>4.6767035873774015E-6</v>
      </c>
      <c r="BS43">
        <f t="shared" si="67"/>
        <v>2.3495173299633567E-7</v>
      </c>
      <c r="BT43">
        <f t="shared" si="68"/>
        <v>1.3118149007550714E-6</v>
      </c>
      <c r="BU43">
        <f t="shared" si="69"/>
        <v>6.2396166171937854E-7</v>
      </c>
      <c r="BV43">
        <f t="shared" si="70"/>
        <v>3.0006688332129143E-6</v>
      </c>
    </row>
    <row r="44" spans="1:74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M44">
        <v>0.20589798159171857</v>
      </c>
      <c r="BM44">
        <f t="shared" si="61"/>
        <v>1.0499594293697495E-7</v>
      </c>
      <c r="BN44">
        <f t="shared" si="62"/>
        <v>4.5974264779467995E-6</v>
      </c>
      <c r="BO44">
        <f t="shared" si="63"/>
        <v>8.509785149796211E-7</v>
      </c>
      <c r="BP44">
        <f t="shared" si="64"/>
        <v>4.0364847886401202E-7</v>
      </c>
      <c r="BQ44">
        <f t="shared" si="65"/>
        <v>1.2877143194269594E-6</v>
      </c>
      <c r="BR44">
        <f t="shared" si="66"/>
        <v>1.2013565937399638E-7</v>
      </c>
      <c r="BS44">
        <f t="shared" si="67"/>
        <v>4.0509658207404711E-6</v>
      </c>
      <c r="BT44">
        <f t="shared" si="68"/>
        <v>4.064519704081112E-6</v>
      </c>
      <c r="BU44">
        <f t="shared" si="69"/>
        <v>1.6387405672230553E-6</v>
      </c>
      <c r="BV44">
        <f t="shared" si="70"/>
        <v>9.5659291553510746E-7</v>
      </c>
    </row>
    <row r="45" spans="1:74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M45">
        <v>0.48962034630389528</v>
      </c>
      <c r="BM45">
        <f t="shared" si="61"/>
        <v>4.5583879297377189E-7</v>
      </c>
      <c r="BN45">
        <f t="shared" si="62"/>
        <v>5.396440307838708E-7</v>
      </c>
      <c r="BO45">
        <f t="shared" si="63"/>
        <v>7.4460168145146834E-7</v>
      </c>
      <c r="BP45">
        <f t="shared" si="64"/>
        <v>1.9882532868964788E-7</v>
      </c>
      <c r="BQ45">
        <f t="shared" si="65"/>
        <v>2.7395113763125983E-6</v>
      </c>
      <c r="BR45">
        <f t="shared" si="66"/>
        <v>1.9182927427661435E-6</v>
      </c>
      <c r="BS45">
        <f t="shared" si="67"/>
        <v>1.797148651171747E-6</v>
      </c>
      <c r="BT45">
        <f t="shared" si="68"/>
        <v>2.2971091871048383E-8</v>
      </c>
      <c r="BU45">
        <f t="shared" si="69"/>
        <v>2.8281627505969155E-7</v>
      </c>
      <c r="BV45">
        <f t="shared" si="70"/>
        <v>9.649900070720219E-8</v>
      </c>
    </row>
    <row r="46" spans="1:74">
      <c r="A46">
        <v>45</v>
      </c>
    </row>
    <row r="47" spans="1:74">
      <c r="A47">
        <v>46</v>
      </c>
      <c r="B47" t="s">
        <v>22</v>
      </c>
      <c r="M47" t="s">
        <v>56</v>
      </c>
      <c r="BS47">
        <f>SUM(BM49:BV58)</f>
        <v>1.7241268892129806E-4</v>
      </c>
    </row>
    <row r="48" spans="1:74">
      <c r="A48">
        <v>47</v>
      </c>
    </row>
    <row r="49" spans="1:74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M49">
        <v>0.69592410498046053</v>
      </c>
      <c r="BM49">
        <f>0.5*$BL$21*B49*B49</f>
        <v>2.8098380868386504E-7</v>
      </c>
      <c r="BN49">
        <f t="shared" ref="BN49:BV49" si="71">0.5*$BL$21*C49*C49</f>
        <v>5.5949759156418081E-8</v>
      </c>
      <c r="BO49">
        <f t="shared" si="71"/>
        <v>3.4824136800022149E-7</v>
      </c>
      <c r="BP49">
        <f t="shared" si="71"/>
        <v>2.4850849823129059E-8</v>
      </c>
      <c r="BQ49">
        <f t="shared" si="71"/>
        <v>3.840601219784541E-6</v>
      </c>
      <c r="BR49">
        <f t="shared" si="71"/>
        <v>1.8785982466895425E-6</v>
      </c>
      <c r="BS49">
        <f t="shared" si="71"/>
        <v>2.9812892488715403E-6</v>
      </c>
      <c r="BT49">
        <f t="shared" si="71"/>
        <v>1.3353408939646946E-7</v>
      </c>
      <c r="BU49">
        <f t="shared" si="71"/>
        <v>1.6266935753052608E-6</v>
      </c>
      <c r="BV49">
        <f t="shared" si="71"/>
        <v>5.0986378367632828E-7</v>
      </c>
    </row>
    <row r="50" spans="1:74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M50">
        <v>0.78452091033251392</v>
      </c>
      <c r="BM50">
        <f t="shared" ref="BM50:BM58" si="72">0.5*$BL$21*B50*B50</f>
        <v>6.4924094299396419E-7</v>
      </c>
      <c r="BN50">
        <f t="shared" ref="BN50:BN58" si="73">0.5*$BL$21*C50*C50</f>
        <v>2.177243010392444E-6</v>
      </c>
      <c r="BO50">
        <f t="shared" ref="BO50:BO58" si="74">0.5*$BL$21*D50*D50</f>
        <v>1.6863905317779425E-6</v>
      </c>
      <c r="BP50">
        <f t="shared" ref="BP50:BP58" si="75">0.5*$BL$21*E50*E50</f>
        <v>4.7963255284480741E-6</v>
      </c>
      <c r="BQ50">
        <f t="shared" ref="BQ50:BQ58" si="76">0.5*$BL$21*F50*F50</f>
        <v>2.5580897792260977E-6</v>
      </c>
      <c r="BR50">
        <f t="shared" ref="BR50:BR58" si="77">0.5*$BL$21*G50*G50</f>
        <v>2.5221592545813975E-6</v>
      </c>
      <c r="BS50">
        <f t="shared" ref="BS50:BS58" si="78">0.5*$BL$21*H50*H50</f>
        <v>2.1633750520699628E-6</v>
      </c>
      <c r="BT50">
        <f t="shared" ref="BT50:BT58" si="79">0.5*$BL$21*I50*I50</f>
        <v>3.4272543632220695E-6</v>
      </c>
      <c r="BU50">
        <f t="shared" ref="BU50:BU58" si="80">0.5*$BL$21*J50*J50</f>
        <v>3.1839136979682319E-8</v>
      </c>
      <c r="BV50">
        <f t="shared" ref="BV50:BV58" si="81">0.5*$BL$21*K50*K50</f>
        <v>3.4663217142448903E-6</v>
      </c>
    </row>
    <row r="51" spans="1:74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M51">
        <v>0.29415426379237175</v>
      </c>
      <c r="BM51">
        <f t="shared" si="72"/>
        <v>2.1104834346237676E-7</v>
      </c>
      <c r="BN51">
        <f t="shared" si="73"/>
        <v>1.6738891174490014E-6</v>
      </c>
      <c r="BO51">
        <f t="shared" si="74"/>
        <v>1.1579717642978518E-6</v>
      </c>
      <c r="BP51">
        <f t="shared" si="75"/>
        <v>4.5089173771328291E-6</v>
      </c>
      <c r="BQ51">
        <f t="shared" si="76"/>
        <v>3.5133573905982072E-6</v>
      </c>
      <c r="BR51">
        <f t="shared" si="77"/>
        <v>2.045878452863783E-6</v>
      </c>
      <c r="BS51">
        <f t="shared" si="78"/>
        <v>1.2414206173827636E-8</v>
      </c>
      <c r="BT51">
        <f t="shared" si="79"/>
        <v>1.3847530982629112E-6</v>
      </c>
      <c r="BU51">
        <f t="shared" si="80"/>
        <v>2.3398445185023442E-7</v>
      </c>
      <c r="BV51">
        <f t="shared" si="81"/>
        <v>4.1580801412598459E-6</v>
      </c>
    </row>
    <row r="52" spans="1:74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M52">
        <v>0.46947786242226885</v>
      </c>
      <c r="BM52">
        <f t="shared" si="72"/>
        <v>3.8360357072092255E-7</v>
      </c>
      <c r="BN52">
        <f t="shared" si="73"/>
        <v>4.8087863413917035E-6</v>
      </c>
      <c r="BO52">
        <f t="shared" si="74"/>
        <v>6.4507752836447431E-9</v>
      </c>
      <c r="BP52">
        <f t="shared" si="75"/>
        <v>4.175295877634527E-9</v>
      </c>
      <c r="BQ52">
        <f t="shared" si="76"/>
        <v>4.4865602456319442E-6</v>
      </c>
      <c r="BR52">
        <f t="shared" si="77"/>
        <v>4.680817462774893E-6</v>
      </c>
      <c r="BS52">
        <f t="shared" si="78"/>
        <v>2.1887183533197586E-6</v>
      </c>
      <c r="BT52">
        <f t="shared" si="79"/>
        <v>5.0963982983019734E-7</v>
      </c>
      <c r="BU52">
        <f t="shared" si="80"/>
        <v>7.3507689581425457E-7</v>
      </c>
      <c r="BV52">
        <f t="shared" si="81"/>
        <v>1.5255491588449991E-6</v>
      </c>
    </row>
    <row r="53" spans="1:74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M53">
        <v>0.26572768263973678</v>
      </c>
      <c r="BM53">
        <f t="shared" si="72"/>
        <v>1.2171821020975524E-6</v>
      </c>
      <c r="BN53">
        <f t="shared" si="73"/>
        <v>3.5531164850829841E-6</v>
      </c>
      <c r="BO53">
        <f t="shared" si="74"/>
        <v>7.5780344890449099E-7</v>
      </c>
      <c r="BP53">
        <f t="shared" si="75"/>
        <v>2.1889988252912574E-6</v>
      </c>
      <c r="BQ53">
        <f t="shared" si="76"/>
        <v>4.3927937796055941E-7</v>
      </c>
      <c r="BR53">
        <f t="shared" si="77"/>
        <v>4.0956893906423147E-6</v>
      </c>
      <c r="BS53">
        <f t="shared" si="78"/>
        <v>3.1904589077344685E-6</v>
      </c>
      <c r="BT53">
        <f t="shared" si="79"/>
        <v>3.5941997383594104E-6</v>
      </c>
      <c r="BU53">
        <f t="shared" si="80"/>
        <v>3.5855494668614523E-6</v>
      </c>
      <c r="BV53">
        <f t="shared" si="81"/>
        <v>4.0347785508665039E-6</v>
      </c>
    </row>
    <row r="54" spans="1:74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M54">
        <v>0.85263655767573354</v>
      </c>
      <c r="BM54">
        <f t="shared" si="72"/>
        <v>1.7079181233112162E-6</v>
      </c>
      <c r="BN54">
        <f t="shared" si="73"/>
        <v>1.5794729695149884E-6</v>
      </c>
      <c r="BO54">
        <f t="shared" si="74"/>
        <v>4.2164958284512321E-6</v>
      </c>
      <c r="BP54">
        <f t="shared" si="75"/>
        <v>1.0040055675227339E-6</v>
      </c>
      <c r="BQ54">
        <f t="shared" si="76"/>
        <v>6.2032876217960905E-7</v>
      </c>
      <c r="BR54">
        <f t="shared" si="77"/>
        <v>4.5191336423062952E-8</v>
      </c>
      <c r="BS54">
        <f t="shared" si="78"/>
        <v>1.4342725974875778E-6</v>
      </c>
      <c r="BT54">
        <f t="shared" si="79"/>
        <v>1.1122196831814786E-6</v>
      </c>
      <c r="BU54">
        <f t="shared" si="80"/>
        <v>2.9311119441807915E-6</v>
      </c>
      <c r="BV54">
        <f t="shared" si="81"/>
        <v>7.3759678288118978E-7</v>
      </c>
    </row>
    <row r="55" spans="1:74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M55">
        <v>0.19517575051130454</v>
      </c>
      <c r="BM55">
        <f t="shared" si="72"/>
        <v>3.0195672970917543E-9</v>
      </c>
      <c r="BN55">
        <f t="shared" si="73"/>
        <v>2.8240402306087914E-6</v>
      </c>
      <c r="BO55">
        <f t="shared" si="74"/>
        <v>5.6795717757837467E-8</v>
      </c>
      <c r="BP55">
        <f t="shared" si="75"/>
        <v>1.0174368860514089E-6</v>
      </c>
      <c r="BQ55">
        <f t="shared" si="76"/>
        <v>4.0178482683016632E-7</v>
      </c>
      <c r="BR55">
        <f t="shared" si="77"/>
        <v>1.3340569010165458E-6</v>
      </c>
      <c r="BS55">
        <f t="shared" si="78"/>
        <v>3.1491963430271863E-7</v>
      </c>
      <c r="BT55">
        <f t="shared" si="79"/>
        <v>2.3687138601932313E-7</v>
      </c>
      <c r="BU55">
        <f t="shared" si="80"/>
        <v>1.7540474471553031E-7</v>
      </c>
      <c r="BV55">
        <f t="shared" si="81"/>
        <v>3.2248479378201174E-6</v>
      </c>
    </row>
    <row r="56" spans="1:74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M56">
        <v>0.80576643521789526</v>
      </c>
      <c r="BM56">
        <f t="shared" si="72"/>
        <v>8.6590731480381097E-7</v>
      </c>
      <c r="BN56">
        <f t="shared" si="73"/>
        <v>3.1790225456300688E-6</v>
      </c>
      <c r="BO56">
        <f t="shared" si="74"/>
        <v>3.4570088140590434E-6</v>
      </c>
      <c r="BP56">
        <f t="shared" si="75"/>
        <v>3.7150012814791796E-6</v>
      </c>
      <c r="BQ56">
        <f t="shared" si="76"/>
        <v>1.9561907663025324E-7</v>
      </c>
      <c r="BR56">
        <f t="shared" si="77"/>
        <v>8.7306028985166516E-7</v>
      </c>
      <c r="BS56">
        <f t="shared" si="78"/>
        <v>1.5505145286024555E-7</v>
      </c>
      <c r="BT56">
        <f t="shared" si="79"/>
        <v>2.1907451191119966E-7</v>
      </c>
      <c r="BU56">
        <f t="shared" si="80"/>
        <v>9.1820604707760301E-7</v>
      </c>
      <c r="BV56">
        <f t="shared" si="81"/>
        <v>7.6050485552450281E-7</v>
      </c>
    </row>
    <row r="57" spans="1:74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M57">
        <v>2.6598324646185389E-3</v>
      </c>
      <c r="BM57">
        <f t="shared" si="72"/>
        <v>6.2695268279462816E-7</v>
      </c>
      <c r="BN57">
        <f t="shared" si="73"/>
        <v>1.9166792880077487E-6</v>
      </c>
      <c r="BO57">
        <f t="shared" si="74"/>
        <v>3.1772100573262354E-6</v>
      </c>
      <c r="BP57">
        <f t="shared" si="75"/>
        <v>3.453211584520107E-7</v>
      </c>
      <c r="BQ57">
        <f t="shared" si="76"/>
        <v>1.5072811639789981E-6</v>
      </c>
      <c r="BR57">
        <f t="shared" si="77"/>
        <v>3.9166746010009204E-8</v>
      </c>
      <c r="BS57">
        <f t="shared" si="78"/>
        <v>1.1028246904775225E-6</v>
      </c>
      <c r="BT57">
        <f t="shared" si="79"/>
        <v>1.9467015603488413E-6</v>
      </c>
      <c r="BU57">
        <f t="shared" si="80"/>
        <v>3.7869767912701553E-6</v>
      </c>
      <c r="BV57">
        <f t="shared" si="81"/>
        <v>4.5527942199766479E-7</v>
      </c>
    </row>
    <row r="58" spans="1:74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M58">
        <v>0.60949948762067607</v>
      </c>
      <c r="BM58">
        <f t="shared" si="72"/>
        <v>5.4621488950690736E-7</v>
      </c>
      <c r="BN58">
        <f t="shared" si="73"/>
        <v>2.4037476382387453E-6</v>
      </c>
      <c r="BO58">
        <f t="shared" si="74"/>
        <v>2.4189800034956283E-7</v>
      </c>
      <c r="BP58">
        <f t="shared" si="75"/>
        <v>3.2473951978214883E-8</v>
      </c>
      <c r="BQ58">
        <f t="shared" si="76"/>
        <v>3.083387703087509E-6</v>
      </c>
      <c r="BR58">
        <f t="shared" si="77"/>
        <v>1.1915336147217044E-6</v>
      </c>
      <c r="BS58">
        <f t="shared" si="78"/>
        <v>2.0830627663895119E-7</v>
      </c>
      <c r="BT58">
        <f t="shared" si="79"/>
        <v>3.8496617265625011E-6</v>
      </c>
      <c r="BU58">
        <f t="shared" si="80"/>
        <v>2.8866388091830193E-6</v>
      </c>
      <c r="BV58">
        <f t="shared" si="81"/>
        <v>3.7026113030204842E-6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58"/>
  <sheetViews>
    <sheetView workbookViewId="0">
      <selection activeCell="AM7" sqref="AM7:AP16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  <col min="54" max="54" width="12" bestFit="1" customWidth="1"/>
    <col min="62" max="62" width="13.7109375" customWidth="1"/>
    <col min="65" max="65" width="12" bestFit="1" customWidth="1"/>
    <col min="67" max="67" width="23.85546875" customWidth="1"/>
  </cols>
  <sheetData>
    <row r="1" spans="1:7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>
      <c r="A2">
        <v>1</v>
      </c>
      <c r="BU2" t="s">
        <v>51</v>
      </c>
      <c r="BV2">
        <f>BS5+BO19</f>
        <v>3.0345445957511723</v>
      </c>
    </row>
    <row r="3" spans="1:74">
      <c r="A3">
        <v>2</v>
      </c>
      <c r="C3" t="s">
        <v>52</v>
      </c>
    </row>
    <row r="4" spans="1:74">
      <c r="A4">
        <v>3</v>
      </c>
    </row>
    <row r="5" spans="1:74">
      <c r="A5">
        <v>4</v>
      </c>
      <c r="C5" t="s">
        <v>53</v>
      </c>
      <c r="H5" t="s">
        <v>54</v>
      </c>
      <c r="N5" t="s">
        <v>59</v>
      </c>
      <c r="S5" t="s">
        <v>55</v>
      </c>
      <c r="X5" t="s">
        <v>60</v>
      </c>
      <c r="AC5" t="s">
        <v>61</v>
      </c>
      <c r="AH5" t="s">
        <v>62</v>
      </c>
      <c r="AM5" t="s">
        <v>63</v>
      </c>
      <c r="AR5" t="s">
        <v>64</v>
      </c>
      <c r="AW5" t="s">
        <v>65</v>
      </c>
      <c r="BB5" t="s">
        <v>66</v>
      </c>
      <c r="BG5" t="s">
        <v>68</v>
      </c>
      <c r="BL5" t="s">
        <v>47</v>
      </c>
      <c r="BQ5" t="s">
        <v>48</v>
      </c>
      <c r="BS5">
        <f>AVERAGE(BQ17:BT17)</f>
        <v>3.0340281089759928</v>
      </c>
    </row>
    <row r="6" spans="1:74">
      <c r="A6">
        <v>5</v>
      </c>
    </row>
    <row r="7" spans="1:74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v>0</v>
      </c>
      <c r="I7">
        <v>0</v>
      </c>
      <c r="J7">
        <v>0</v>
      </c>
      <c r="K7">
        <v>0</v>
      </c>
      <c r="N7">
        <f t="array" ref="N7:Q16">MMULT(B23:K32,C7:F16)</f>
        <v>2.1998191001643481</v>
      </c>
      <c r="O7">
        <v>3.0712270726048461</v>
      </c>
      <c r="P7">
        <v>2.5355358413877327</v>
      </c>
      <c r="Q7">
        <v>3.7555878513114358</v>
      </c>
      <c r="S7">
        <f>N7+$M23</f>
        <v>2.9929542289741065</v>
      </c>
      <c r="T7">
        <f t="shared" ref="T7:V16" si="0">O7+$M23</f>
        <v>3.864362201414604</v>
      </c>
      <c r="U7">
        <f t="shared" si="0"/>
        <v>3.328670970197491</v>
      </c>
      <c r="V7">
        <f t="shared" si="0"/>
        <v>4.5487229801211937</v>
      </c>
      <c r="X7">
        <f xml:space="preserve"> 1/(1+EXP(-S7))</f>
        <v>0.95225480551264408</v>
      </c>
      <c r="Y7">
        <f t="shared" ref="Y7:AA7" si="1" xml:space="preserve"> 1/(1+EXP(-T7))</f>
        <v>0.9794546681551668</v>
      </c>
      <c r="Z7">
        <f t="shared" si="1"/>
        <v>0.96539940305404315</v>
      </c>
      <c r="AA7">
        <f t="shared" si="1"/>
        <v>0.98953007171510932</v>
      </c>
      <c r="AC7">
        <f t="array" ref="AC7:AF16">MMULT(B36:K45,X7:AA16)</f>
        <v>3.4947336807806648</v>
      </c>
      <c r="AD7">
        <v>3.6597016634105266</v>
      </c>
      <c r="AE7">
        <v>3.6316358134113251</v>
      </c>
      <c r="AF7">
        <v>3.6947962443907976</v>
      </c>
      <c r="AH7">
        <f>AC7+$M36</f>
        <v>3.8342047814272449</v>
      </c>
      <c r="AI7">
        <f t="shared" ref="AI7:AK16" si="2">AD7+$M36</f>
        <v>3.9991727640571066</v>
      </c>
      <c r="AJ7">
        <f t="shared" si="2"/>
        <v>3.9711069140579052</v>
      </c>
      <c r="AK7">
        <f t="shared" si="2"/>
        <v>4.034267345037378</v>
      </c>
      <c r="AM7">
        <f xml:space="preserve"> 1/(1+EXP(-AH7))</f>
        <v>0.97883894761202539</v>
      </c>
      <c r="AN7">
        <f t="shared" ref="AN7:AP7" si="3" xml:space="preserve"> 1/(1+EXP(-AI7))</f>
        <v>0.98199917298492256</v>
      </c>
      <c r="AO7">
        <f t="shared" si="3"/>
        <v>0.98149628877949491</v>
      </c>
      <c r="AP7">
        <f t="shared" si="3"/>
        <v>0.98260915203615973</v>
      </c>
      <c r="AR7">
        <f t="array" ref="AR7:AU16">MMULT(B49:K58,AM7:AP16)</f>
        <v>3.9596865224289082</v>
      </c>
      <c r="AS7">
        <v>3.9651019724114529</v>
      </c>
      <c r="AT7">
        <v>3.9642454179341557</v>
      </c>
      <c r="AU7">
        <v>3.9664121926332676</v>
      </c>
      <c r="AW7">
        <f>AR7+$M49</f>
        <v>4.6556106274093683</v>
      </c>
      <c r="AX7">
        <f t="shared" ref="AX7:AZ16" si="4">AS7+$M49</f>
        <v>4.661026077391913</v>
      </c>
      <c r="AY7">
        <f t="shared" si="4"/>
        <v>4.6601695229146163</v>
      </c>
      <c r="AZ7">
        <f t="shared" si="4"/>
        <v>4.6623362976137281</v>
      </c>
      <c r="BB7">
        <f>EXP(AW7-AW$20)</f>
        <v>8.1264005837690931E-2</v>
      </c>
      <c r="BC7">
        <f t="shared" ref="BC7:BE16" si="5">EXP(AX7-AX$20)</f>
        <v>8.0669512015971556E-2</v>
      </c>
      <c r="BD7">
        <f t="shared" si="5"/>
        <v>8.0787489591891984E-2</v>
      </c>
      <c r="BE7">
        <f t="shared" si="5"/>
        <v>8.0552028140926615E-2</v>
      </c>
      <c r="BG7">
        <f>BB7/BB$20</f>
        <v>2.453451797846843E-2</v>
      </c>
      <c r="BH7">
        <f t="shared" ref="BH7:BJ16" si="6">BC7/BC$20</f>
        <v>2.4391297547466689E-2</v>
      </c>
      <c r="BI7">
        <f t="shared" si="6"/>
        <v>2.4420550152475115E-2</v>
      </c>
      <c r="BJ7">
        <f t="shared" si="6"/>
        <v>2.4363126721907876E-2</v>
      </c>
      <c r="BL7">
        <v>0</v>
      </c>
      <c r="BM7">
        <v>1</v>
      </c>
      <c r="BN7">
        <v>0</v>
      </c>
      <c r="BO7">
        <v>0</v>
      </c>
      <c r="BQ7">
        <f>-( BL7*LN(BG20))</f>
        <v>0</v>
      </c>
      <c r="BR7">
        <f t="shared" ref="BR7:BT16" si="7">-( BM7*LN(BH20))</f>
        <v>3.7135288681912426</v>
      </c>
      <c r="BS7">
        <f t="shared" si="7"/>
        <v>0</v>
      </c>
      <c r="BT7">
        <f t="shared" si="7"/>
        <v>0</v>
      </c>
    </row>
    <row r="8" spans="1:74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v>0</v>
      </c>
      <c r="I8">
        <v>1</v>
      </c>
      <c r="J8">
        <v>0</v>
      </c>
      <c r="K8">
        <v>0</v>
      </c>
      <c r="N8">
        <v>1.573273280691704</v>
      </c>
      <c r="O8">
        <v>2.4620045409067224</v>
      </c>
      <c r="P8">
        <v>2.4904365420866896</v>
      </c>
      <c r="Q8">
        <v>2.6553013038110529</v>
      </c>
      <c r="S8">
        <f t="shared" ref="S8:S16" si="8">N8+$M24</f>
        <v>1.6390222167212729</v>
      </c>
      <c r="T8">
        <f t="shared" si="0"/>
        <v>2.527753476936291</v>
      </c>
      <c r="U8">
        <f t="shared" si="0"/>
        <v>2.5561854781162587</v>
      </c>
      <c r="V8">
        <f t="shared" si="0"/>
        <v>2.721050239840622</v>
      </c>
      <c r="X8">
        <f t="shared" ref="X8:X16" si="9" xml:space="preserve"> 1/(1+EXP(-S8))</f>
        <v>0.83740184637199899</v>
      </c>
      <c r="Y8">
        <f t="shared" ref="Y8:Y16" si="10" xml:space="preserve"> 1/(1+EXP(-T8))</f>
        <v>0.92606468361922911</v>
      </c>
      <c r="Z8">
        <f t="shared" ref="Z8:Z16" si="11" xml:space="preserve"> 1/(1+EXP(-U8))</f>
        <v>0.92798796312816301</v>
      </c>
      <c r="AA8">
        <f t="shared" ref="AA8:AA16" si="12" xml:space="preserve"> 1/(1+EXP(-V8))</f>
        <v>0.93825740261284485</v>
      </c>
      <c r="AC8">
        <v>5.3905916019825133</v>
      </c>
      <c r="AD8">
        <v>5.6136336377041403</v>
      </c>
      <c r="AE8">
        <v>5.5703204006460805</v>
      </c>
      <c r="AF8">
        <v>5.686106340735102</v>
      </c>
      <c r="AH8">
        <f t="shared" ref="AH8:AH16" si="13">AC8+$M37</f>
        <v>5.7934634362906881</v>
      </c>
      <c r="AI8">
        <f t="shared" si="2"/>
        <v>6.016505472012315</v>
      </c>
      <c r="AJ8">
        <f t="shared" si="2"/>
        <v>5.9731922349542552</v>
      </c>
      <c r="AK8">
        <f t="shared" si="2"/>
        <v>6.0889781750432768</v>
      </c>
      <c r="AM8">
        <f t="shared" ref="AM8:AM16" si="14" xml:space="preserve"> 1/(1+EXP(-AH8))</f>
        <v>0.99696184911979147</v>
      </c>
      <c r="AN8">
        <f t="shared" ref="AN8:AN16" si="15" xml:space="preserve"> 1/(1+EXP(-AI8))</f>
        <v>0.99756775524240149</v>
      </c>
      <c r="AO8">
        <f t="shared" ref="AO8:AO16" si="16" xml:space="preserve"> 1/(1+EXP(-AJ8))</f>
        <v>0.99746036548442751</v>
      </c>
      <c r="AP8">
        <f t="shared" ref="AP8:AP16" si="17" xml:space="preserve"> 1/(1+EXP(-AK8))</f>
        <v>0.99773740599161287</v>
      </c>
      <c r="AR8">
        <v>6.3204552974988726</v>
      </c>
      <c r="AS8">
        <v>6.3333546496288653</v>
      </c>
      <c r="AT8">
        <v>6.3308973945283187</v>
      </c>
      <c r="AU8">
        <v>6.3361280612903768</v>
      </c>
      <c r="AW8">
        <f t="shared" ref="AW8:AW16" si="18">AR8+$M50</f>
        <v>7.1049762078313865</v>
      </c>
      <c r="AX8">
        <f t="shared" si="4"/>
        <v>7.1178755599613792</v>
      </c>
      <c r="AY8">
        <f t="shared" si="4"/>
        <v>7.1154183048608326</v>
      </c>
      <c r="AZ8">
        <f t="shared" si="4"/>
        <v>7.1206489716228907</v>
      </c>
      <c r="BB8">
        <f t="shared" ref="BB8:BB16" si="19">EXP(AW8-AW$20)</f>
        <v>0.9411182221802612</v>
      </c>
      <c r="BC8">
        <f t="shared" si="5"/>
        <v>0.94125133021980278</v>
      </c>
      <c r="BD8">
        <f t="shared" si="5"/>
        <v>0.94112023371442199</v>
      </c>
      <c r="BE8">
        <f t="shared" si="5"/>
        <v>0.94125676089066534</v>
      </c>
      <c r="BG8">
        <f t="shared" ref="BG8:BG16" si="20">BB8/BB$20</f>
        <v>0.28413418344234004</v>
      </c>
      <c r="BH8">
        <f t="shared" si="6"/>
        <v>0.284597497723732</v>
      </c>
      <c r="BI8">
        <f t="shared" si="6"/>
        <v>0.28448308002924672</v>
      </c>
      <c r="BJ8">
        <f t="shared" si="6"/>
        <v>0.28468504484222446</v>
      </c>
      <c r="BL8">
        <v>0</v>
      </c>
      <c r="BM8">
        <v>0</v>
      </c>
      <c r="BN8">
        <v>0</v>
      </c>
      <c r="BO8">
        <v>0</v>
      </c>
      <c r="BQ8">
        <f t="shared" ref="BQ8:BQ16" si="21">-( BL8*LN(BG21))</f>
        <v>0</v>
      </c>
      <c r="BR8">
        <f t="shared" si="7"/>
        <v>0</v>
      </c>
      <c r="BS8">
        <f t="shared" si="7"/>
        <v>0</v>
      </c>
      <c r="BT8">
        <f t="shared" si="7"/>
        <v>0</v>
      </c>
    </row>
    <row r="9" spans="1:74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v>0</v>
      </c>
      <c r="I9">
        <v>0</v>
      </c>
      <c r="J9">
        <v>0</v>
      </c>
      <c r="K9">
        <v>0</v>
      </c>
      <c r="N9">
        <v>2.2417757177495368</v>
      </c>
      <c r="O9">
        <v>2.9831032683629393</v>
      </c>
      <c r="P9">
        <v>2.9667243398726773</v>
      </c>
      <c r="Q9">
        <v>3.7747615761167688</v>
      </c>
      <c r="S9">
        <f t="shared" si="8"/>
        <v>2.3788781081305572</v>
      </c>
      <c r="T9">
        <f t="shared" si="0"/>
        <v>3.1202056587439597</v>
      </c>
      <c r="U9">
        <f t="shared" si="0"/>
        <v>3.1038267302536977</v>
      </c>
      <c r="V9">
        <f t="shared" si="0"/>
        <v>3.9118639664977892</v>
      </c>
      <c r="X9">
        <f t="shared" si="9"/>
        <v>0.91520240819850818</v>
      </c>
      <c r="Y9">
        <f t="shared" si="10"/>
        <v>0.95771855683010221</v>
      </c>
      <c r="Z9">
        <f t="shared" si="11"/>
        <v>0.95705031823575193</v>
      </c>
      <c r="AA9">
        <f t="shared" si="12"/>
        <v>0.98038909936405816</v>
      </c>
      <c r="AC9">
        <v>4.1284396041705884</v>
      </c>
      <c r="AD9">
        <v>4.3927932220174393</v>
      </c>
      <c r="AE9">
        <v>4.3535244853436428</v>
      </c>
      <c r="AF9">
        <v>4.4394505168154437</v>
      </c>
      <c r="AH9">
        <f t="shared" si="13"/>
        <v>4.5182586886519749</v>
      </c>
      <c r="AI9">
        <f t="shared" si="2"/>
        <v>4.7826123064988257</v>
      </c>
      <c r="AJ9">
        <f t="shared" si="2"/>
        <v>4.7433435698250292</v>
      </c>
      <c r="AK9">
        <f t="shared" si="2"/>
        <v>4.8292696012968301</v>
      </c>
      <c r="AM9">
        <f t="shared" si="14"/>
        <v>0.98920969924807234</v>
      </c>
      <c r="AN9">
        <f t="shared" si="15"/>
        <v>0.99169544843333823</v>
      </c>
      <c r="AO9">
        <f t="shared" si="16"/>
        <v>0.99136572332748574</v>
      </c>
      <c r="AP9">
        <f t="shared" si="17"/>
        <v>0.99207101453882118</v>
      </c>
      <c r="AR9">
        <v>5.320977224587887</v>
      </c>
      <c r="AS9">
        <v>5.3324169797369469</v>
      </c>
      <c r="AT9">
        <v>5.3302134219162545</v>
      </c>
      <c r="AU9">
        <v>5.3350046809654472</v>
      </c>
      <c r="AW9">
        <f t="shared" si="18"/>
        <v>5.6151314883802588</v>
      </c>
      <c r="AX9">
        <f t="shared" si="4"/>
        <v>5.6265712435293187</v>
      </c>
      <c r="AY9">
        <f t="shared" si="4"/>
        <v>5.6243676857086262</v>
      </c>
      <c r="AZ9">
        <f t="shared" si="4"/>
        <v>5.629158944757819</v>
      </c>
      <c r="BB9">
        <f t="shared" si="19"/>
        <v>0.21213525083012963</v>
      </c>
      <c r="BC9">
        <f t="shared" si="5"/>
        <v>0.21185580452729041</v>
      </c>
      <c r="BD9">
        <f t="shared" si="5"/>
        <v>0.21188004404425037</v>
      </c>
      <c r="BE9">
        <f t="shared" si="5"/>
        <v>0.21181768644954069</v>
      </c>
      <c r="BG9">
        <f t="shared" si="20"/>
        <v>6.4046019780934438E-2</v>
      </c>
      <c r="BH9">
        <f t="shared" si="6"/>
        <v>6.4056888857341704E-2</v>
      </c>
      <c r="BI9">
        <f t="shared" si="6"/>
        <v>6.4047382435442696E-2</v>
      </c>
      <c r="BJ9">
        <f t="shared" si="6"/>
        <v>6.4064695278473777E-2</v>
      </c>
      <c r="BL9">
        <v>0</v>
      </c>
      <c r="BM9">
        <v>0</v>
      </c>
      <c r="BN9">
        <v>0</v>
      </c>
      <c r="BO9">
        <v>1</v>
      </c>
      <c r="BQ9">
        <f t="shared" si="21"/>
        <v>0</v>
      </c>
      <c r="BR9">
        <f t="shared" si="7"/>
        <v>0</v>
      </c>
      <c r="BS9">
        <f t="shared" si="7"/>
        <v>0</v>
      </c>
      <c r="BT9">
        <f t="shared" si="7"/>
        <v>2.7478618424749941</v>
      </c>
    </row>
    <row r="10" spans="1:74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v>0</v>
      </c>
      <c r="I10">
        <v>0</v>
      </c>
      <c r="J10">
        <v>0</v>
      </c>
      <c r="K10">
        <v>0</v>
      </c>
      <c r="N10">
        <v>1.0119500872223395</v>
      </c>
      <c r="O10">
        <v>1.805139522325248</v>
      </c>
      <c r="P10">
        <v>1.8538307141616248</v>
      </c>
      <c r="Q10">
        <v>2.0085117402347379</v>
      </c>
      <c r="S10">
        <f t="shared" si="8"/>
        <v>1.3017593901655176</v>
      </c>
      <c r="T10">
        <f t="shared" si="0"/>
        <v>2.0949488252684261</v>
      </c>
      <c r="U10">
        <f t="shared" si="0"/>
        <v>2.1436400171048029</v>
      </c>
      <c r="V10">
        <f t="shared" si="0"/>
        <v>2.298321043177916</v>
      </c>
      <c r="X10">
        <f t="shared" si="9"/>
        <v>0.78613093661636801</v>
      </c>
      <c r="Y10">
        <f t="shared" si="10"/>
        <v>0.89041126111191926</v>
      </c>
      <c r="Z10">
        <f t="shared" si="11"/>
        <v>0.89507296320154539</v>
      </c>
      <c r="AA10">
        <f t="shared" si="12"/>
        <v>0.90873789301894703</v>
      </c>
      <c r="AC10">
        <v>3.3368968462821131</v>
      </c>
      <c r="AD10">
        <v>3.4872466845629111</v>
      </c>
      <c r="AE10">
        <v>3.4575367997016357</v>
      </c>
      <c r="AF10">
        <v>3.5225591423511218</v>
      </c>
      <c r="AH10">
        <f t="shared" si="13"/>
        <v>3.4286749545666382</v>
      </c>
      <c r="AI10">
        <f t="shared" si="2"/>
        <v>3.5790247928474361</v>
      </c>
      <c r="AJ10">
        <f t="shared" si="2"/>
        <v>3.5493149079861608</v>
      </c>
      <c r="AK10">
        <f t="shared" si="2"/>
        <v>3.6143372506356468</v>
      </c>
      <c r="AM10">
        <f t="shared" si="14"/>
        <v>0.96858877885370465</v>
      </c>
      <c r="AN10">
        <f t="shared" si="15"/>
        <v>0.97285454083145884</v>
      </c>
      <c r="AO10">
        <f t="shared" si="16"/>
        <v>0.97205882481412675</v>
      </c>
      <c r="AP10">
        <f t="shared" si="17"/>
        <v>0.97377168337862197</v>
      </c>
      <c r="AR10">
        <v>5.1150907987706908</v>
      </c>
      <c r="AS10">
        <v>5.1214201503929644</v>
      </c>
      <c r="AT10">
        <v>5.1202639187256391</v>
      </c>
      <c r="AU10">
        <v>5.1229745117324166</v>
      </c>
      <c r="AW10">
        <f t="shared" si="18"/>
        <v>5.5845686611929599</v>
      </c>
      <c r="AX10">
        <f t="shared" si="4"/>
        <v>5.5908980128152335</v>
      </c>
      <c r="AY10">
        <f t="shared" si="4"/>
        <v>5.5897417811479082</v>
      </c>
      <c r="AZ10">
        <f t="shared" si="4"/>
        <v>5.5924523741546857</v>
      </c>
      <c r="BB10">
        <f t="shared" si="19"/>
        <v>0.20574987246002269</v>
      </c>
      <c r="BC10">
        <f t="shared" si="5"/>
        <v>0.20443143645659981</v>
      </c>
      <c r="BD10">
        <f t="shared" si="5"/>
        <v>0.20466906957184267</v>
      </c>
      <c r="BE10">
        <f t="shared" si="5"/>
        <v>0.20418355414408842</v>
      </c>
      <c r="BG10">
        <f t="shared" si="20"/>
        <v>6.2118202184376199E-2</v>
      </c>
      <c r="BH10">
        <f t="shared" si="6"/>
        <v>6.1812051047014149E-2</v>
      </c>
      <c r="BI10">
        <f t="shared" si="6"/>
        <v>6.1867639449972783E-2</v>
      </c>
      <c r="BJ10">
        <f t="shared" si="6"/>
        <v>6.1755736248365306E-2</v>
      </c>
      <c r="BL10">
        <v>1</v>
      </c>
      <c r="BM10">
        <v>0</v>
      </c>
      <c r="BN10">
        <v>0</v>
      </c>
      <c r="BO10">
        <v>0</v>
      </c>
      <c r="BQ10">
        <f t="shared" si="21"/>
        <v>2.7787162221317794</v>
      </c>
      <c r="BR10">
        <f t="shared" si="7"/>
        <v>0</v>
      </c>
      <c r="BS10">
        <f t="shared" si="7"/>
        <v>0</v>
      </c>
      <c r="BT10">
        <f t="shared" si="7"/>
        <v>0</v>
      </c>
    </row>
    <row r="11" spans="1:74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v>1</v>
      </c>
      <c r="I11">
        <v>0</v>
      </c>
      <c r="J11">
        <v>0</v>
      </c>
      <c r="K11">
        <v>0</v>
      </c>
      <c r="N11">
        <v>1.4139760809441742</v>
      </c>
      <c r="O11">
        <v>2.3955871748701814</v>
      </c>
      <c r="P11">
        <v>1.3781095961107381</v>
      </c>
      <c r="Q11">
        <v>2.2373447378647695</v>
      </c>
      <c r="S11">
        <f t="shared" si="8"/>
        <v>2.2180639323799607</v>
      </c>
      <c r="T11">
        <f t="shared" si="0"/>
        <v>3.1996750263059681</v>
      </c>
      <c r="U11">
        <f t="shared" si="0"/>
        <v>2.1821974475465247</v>
      </c>
      <c r="V11">
        <f t="shared" si="0"/>
        <v>3.0414325893005563</v>
      </c>
      <c r="X11">
        <f t="shared" si="9"/>
        <v>0.90185997040880539</v>
      </c>
      <c r="Y11">
        <f t="shared" si="10"/>
        <v>0.96082204603664556</v>
      </c>
      <c r="Z11">
        <f t="shared" si="11"/>
        <v>0.89863940559083022</v>
      </c>
      <c r="AA11">
        <f t="shared" si="12"/>
        <v>0.95441120242707211</v>
      </c>
      <c r="AC11">
        <v>4.9212307084737485</v>
      </c>
      <c r="AD11">
        <v>5.0729870563422228</v>
      </c>
      <c r="AE11">
        <v>5.055115300242397</v>
      </c>
      <c r="AF11">
        <v>5.1515984522029745</v>
      </c>
      <c r="AH11">
        <f t="shared" si="13"/>
        <v>5.1647976933973183</v>
      </c>
      <c r="AI11">
        <f t="shared" si="2"/>
        <v>5.3165540412657926</v>
      </c>
      <c r="AJ11">
        <f t="shared" si="2"/>
        <v>5.2986822851659667</v>
      </c>
      <c r="AK11">
        <f t="shared" si="2"/>
        <v>5.3951654371265452</v>
      </c>
      <c r="AM11">
        <f t="shared" si="14"/>
        <v>0.99431824802737712</v>
      </c>
      <c r="AN11">
        <f t="shared" si="15"/>
        <v>0.99511434379208286</v>
      </c>
      <c r="AO11">
        <f t="shared" si="16"/>
        <v>0.99502668177869602</v>
      </c>
      <c r="AP11">
        <f t="shared" si="17"/>
        <v>0.99548203514040579</v>
      </c>
      <c r="AR11">
        <v>6.8999350378567561</v>
      </c>
      <c r="AS11">
        <v>6.9126929639425443</v>
      </c>
      <c r="AT11">
        <v>6.9103749975011599</v>
      </c>
      <c r="AU11">
        <v>6.9154606059918153</v>
      </c>
      <c r="AW11">
        <f t="shared" si="18"/>
        <v>7.1656627204964929</v>
      </c>
      <c r="AX11">
        <f t="shared" si="4"/>
        <v>7.1784206465822811</v>
      </c>
      <c r="AY11">
        <f t="shared" si="4"/>
        <v>7.1761026801408967</v>
      </c>
      <c r="AZ11">
        <f t="shared" si="4"/>
        <v>7.1811882886315521</v>
      </c>
      <c r="BB11">
        <f t="shared" si="19"/>
        <v>1</v>
      </c>
      <c r="BC11">
        <f t="shared" si="5"/>
        <v>1</v>
      </c>
      <c r="BD11">
        <f t="shared" si="5"/>
        <v>1</v>
      </c>
      <c r="BE11">
        <f t="shared" si="5"/>
        <v>1</v>
      </c>
      <c r="BG11">
        <f t="shared" si="20"/>
        <v>0.3019112548730537</v>
      </c>
      <c r="BH11">
        <f t="shared" si="6"/>
        <v>0.30236079205037852</v>
      </c>
      <c r="BI11">
        <f t="shared" si="6"/>
        <v>0.30228133434815896</v>
      </c>
      <c r="BJ11">
        <f t="shared" si="6"/>
        <v>0.30245205842966894</v>
      </c>
      <c r="BL11">
        <v>0</v>
      </c>
      <c r="BM11">
        <v>0</v>
      </c>
      <c r="BN11">
        <v>0</v>
      </c>
      <c r="BO11">
        <v>0</v>
      </c>
      <c r="BQ11">
        <f t="shared" si="21"/>
        <v>0</v>
      </c>
      <c r="BR11">
        <f t="shared" si="7"/>
        <v>0</v>
      </c>
      <c r="BS11">
        <f t="shared" si="7"/>
        <v>0</v>
      </c>
      <c r="BT11">
        <f t="shared" si="7"/>
        <v>0</v>
      </c>
    </row>
    <row r="12" spans="1:74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v>0</v>
      </c>
      <c r="I12">
        <v>0</v>
      </c>
      <c r="J12">
        <v>1</v>
      </c>
      <c r="K12">
        <v>0</v>
      </c>
      <c r="N12">
        <v>2.3541196099622383</v>
      </c>
      <c r="O12">
        <v>3.4704106125257237</v>
      </c>
      <c r="P12">
        <v>2.396769040295768</v>
      </c>
      <c r="Q12">
        <v>3.2184531740008366</v>
      </c>
      <c r="S12">
        <f t="shared" si="8"/>
        <v>3.2267732393176032</v>
      </c>
      <c r="T12">
        <f t="shared" si="0"/>
        <v>4.3430642418810885</v>
      </c>
      <c r="U12">
        <f t="shared" si="0"/>
        <v>3.2694226696511328</v>
      </c>
      <c r="V12">
        <f t="shared" si="0"/>
        <v>4.091106803356201</v>
      </c>
      <c r="X12">
        <f t="shared" si="9"/>
        <v>0.9618294634792558</v>
      </c>
      <c r="Y12">
        <f t="shared" si="10"/>
        <v>0.98717010330862864</v>
      </c>
      <c r="Z12">
        <f t="shared" si="11"/>
        <v>0.96336480142032233</v>
      </c>
      <c r="AA12">
        <f t="shared" si="12"/>
        <v>0.98355426766460818</v>
      </c>
      <c r="AC12">
        <v>5.1415570110808204</v>
      </c>
      <c r="AD12">
        <v>5.4493931691209525</v>
      </c>
      <c r="AE12">
        <v>5.3774070370860745</v>
      </c>
      <c r="AF12">
        <v>5.4930365109256032</v>
      </c>
      <c r="AH12">
        <f t="shared" si="13"/>
        <v>5.8638214474300696</v>
      </c>
      <c r="AI12">
        <f t="shared" si="2"/>
        <v>6.1716576054702017</v>
      </c>
      <c r="AJ12">
        <f t="shared" si="2"/>
        <v>6.0996714734353237</v>
      </c>
      <c r="AK12">
        <f t="shared" si="2"/>
        <v>6.2153009472748524</v>
      </c>
      <c r="AM12">
        <f t="shared" si="14"/>
        <v>0.99716767624609426</v>
      </c>
      <c r="AN12">
        <f t="shared" si="15"/>
        <v>0.99791657728480709</v>
      </c>
      <c r="AO12">
        <f t="shared" si="16"/>
        <v>0.997761417811318</v>
      </c>
      <c r="AP12">
        <f t="shared" si="17"/>
        <v>0.99800537171135939</v>
      </c>
      <c r="AR12">
        <v>5.0557295351736569</v>
      </c>
      <c r="AS12">
        <v>5.0659112873354211</v>
      </c>
      <c r="AT12">
        <v>5.0642830444357401</v>
      </c>
      <c r="AU12">
        <v>5.0680686178306642</v>
      </c>
      <c r="AW12">
        <f t="shared" si="18"/>
        <v>5.9083660928493904</v>
      </c>
      <c r="AX12">
        <f t="shared" si="4"/>
        <v>5.9185478450111546</v>
      </c>
      <c r="AY12">
        <f t="shared" si="4"/>
        <v>5.9169196021114736</v>
      </c>
      <c r="AZ12">
        <f t="shared" si="4"/>
        <v>5.9207051755063977</v>
      </c>
      <c r="BB12">
        <f t="shared" si="19"/>
        <v>0.28442188639075716</v>
      </c>
      <c r="BC12">
        <f t="shared" si="5"/>
        <v>0.2836901091410638</v>
      </c>
      <c r="BD12">
        <f t="shared" si="5"/>
        <v>0.28388584438172892</v>
      </c>
      <c r="BE12">
        <f t="shared" si="5"/>
        <v>0.28351702261341799</v>
      </c>
      <c r="BG12">
        <f t="shared" si="20"/>
        <v>8.5870168633594604E-2</v>
      </c>
      <c r="BH12">
        <f t="shared" si="6"/>
        <v>8.5776766096750376E-2</v>
      </c>
      <c r="BI12">
        <f t="shared" si="6"/>
        <v>8.5813391842262832E-2</v>
      </c>
      <c r="BJ12">
        <f t="shared" si="6"/>
        <v>8.5750307089279276E-2</v>
      </c>
      <c r="BL12">
        <v>0</v>
      </c>
      <c r="BM12">
        <v>0</v>
      </c>
      <c r="BN12">
        <v>0</v>
      </c>
      <c r="BO12">
        <v>0</v>
      </c>
      <c r="BQ12">
        <f t="shared" si="21"/>
        <v>0</v>
      </c>
      <c r="BR12">
        <f t="shared" si="7"/>
        <v>0</v>
      </c>
      <c r="BS12">
        <f t="shared" si="7"/>
        <v>0</v>
      </c>
      <c r="BT12">
        <f t="shared" si="7"/>
        <v>0</v>
      </c>
    </row>
    <row r="13" spans="1:74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v>0</v>
      </c>
      <c r="I13">
        <v>0</v>
      </c>
      <c r="J13">
        <v>0</v>
      </c>
      <c r="K13">
        <v>0</v>
      </c>
      <c r="N13">
        <v>1.9677504966138226</v>
      </c>
      <c r="O13">
        <v>1.694841921085344</v>
      </c>
      <c r="P13">
        <v>2.2343249556875078</v>
      </c>
      <c r="Q13">
        <v>2.2557475557811131</v>
      </c>
      <c r="S13">
        <f t="shared" si="8"/>
        <v>2.3797109999416945</v>
      </c>
      <c r="T13">
        <f t="shared" si="0"/>
        <v>2.1068024244132157</v>
      </c>
      <c r="U13">
        <f t="shared" si="0"/>
        <v>2.6462854590153797</v>
      </c>
      <c r="V13">
        <f t="shared" si="0"/>
        <v>2.667708059108985</v>
      </c>
      <c r="X13">
        <f t="shared" si="9"/>
        <v>0.91526702405106319</v>
      </c>
      <c r="Y13">
        <f t="shared" si="10"/>
        <v>0.89156258248116693</v>
      </c>
      <c r="Z13">
        <f t="shared" si="11"/>
        <v>0.93378167735671014</v>
      </c>
      <c r="AA13">
        <f t="shared" si="12"/>
        <v>0.93509406490978053</v>
      </c>
      <c r="AC13">
        <v>5.1312550498306955</v>
      </c>
      <c r="AD13">
        <v>5.4097157412261687</v>
      </c>
      <c r="AE13">
        <v>5.3600004237187289</v>
      </c>
      <c r="AF13">
        <v>5.4696063475791741</v>
      </c>
      <c r="AH13">
        <f t="shared" si="13"/>
        <v>6.0045640264154665</v>
      </c>
      <c r="AI13">
        <f t="shared" si="2"/>
        <v>6.2830247178109397</v>
      </c>
      <c r="AJ13">
        <f t="shared" si="2"/>
        <v>6.2333094003034999</v>
      </c>
      <c r="AK13">
        <f t="shared" si="2"/>
        <v>6.3429153241639451</v>
      </c>
      <c r="AM13">
        <f t="shared" si="14"/>
        <v>0.99753860853331433</v>
      </c>
      <c r="AN13">
        <f t="shared" si="15"/>
        <v>0.99813573931195443</v>
      </c>
      <c r="AO13">
        <f t="shared" si="16"/>
        <v>0.99804090063933071</v>
      </c>
      <c r="AP13">
        <f t="shared" si="17"/>
        <v>0.99824392301718345</v>
      </c>
      <c r="AR13">
        <v>3.5489769568129854</v>
      </c>
      <c r="AS13">
        <v>3.555473806930177</v>
      </c>
      <c r="AT13">
        <v>3.5541225437163471</v>
      </c>
      <c r="AU13">
        <v>3.556993889216288</v>
      </c>
      <c r="AW13">
        <f t="shared" si="18"/>
        <v>3.74415270732429</v>
      </c>
      <c r="AX13">
        <f t="shared" si="4"/>
        <v>3.7506495574414815</v>
      </c>
      <c r="AY13">
        <f t="shared" si="4"/>
        <v>3.7492982942276516</v>
      </c>
      <c r="AZ13">
        <f t="shared" si="4"/>
        <v>3.7521696397275925</v>
      </c>
      <c r="BB13">
        <f t="shared" si="19"/>
        <v>3.2663076007064543E-2</v>
      </c>
      <c r="BC13">
        <f t="shared" si="5"/>
        <v>3.245920888656445E-2</v>
      </c>
      <c r="BD13">
        <f t="shared" si="5"/>
        <v>3.2490602480258313E-2</v>
      </c>
      <c r="BE13">
        <f t="shared" si="5"/>
        <v>3.2418739332955845E-2</v>
      </c>
      <c r="BG13">
        <f t="shared" si="20"/>
        <v>9.8613502653067883E-3</v>
      </c>
      <c r="BH13">
        <f t="shared" si="6"/>
        <v>9.8143921082703128E-3</v>
      </c>
      <c r="BI13">
        <f t="shared" si="6"/>
        <v>9.8213026715080858E-3</v>
      </c>
      <c r="BJ13">
        <f t="shared" si="6"/>
        <v>9.8051144429473682E-3</v>
      </c>
      <c r="BL13">
        <v>0</v>
      </c>
      <c r="BM13">
        <v>0</v>
      </c>
      <c r="BN13">
        <v>0</v>
      </c>
      <c r="BO13">
        <v>0</v>
      </c>
      <c r="BQ13">
        <f t="shared" si="21"/>
        <v>0</v>
      </c>
      <c r="BR13">
        <f t="shared" si="7"/>
        <v>0</v>
      </c>
      <c r="BS13">
        <f t="shared" si="7"/>
        <v>0</v>
      </c>
      <c r="BT13">
        <f t="shared" si="7"/>
        <v>0</v>
      </c>
    </row>
    <row r="14" spans="1:74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v>0</v>
      </c>
      <c r="I14">
        <v>0</v>
      </c>
      <c r="J14">
        <v>0</v>
      </c>
      <c r="K14">
        <v>0</v>
      </c>
      <c r="N14">
        <v>2.7319749077222051</v>
      </c>
      <c r="O14">
        <v>3.0170438056220554</v>
      </c>
      <c r="P14">
        <v>2.9966125730058564</v>
      </c>
      <c r="Q14">
        <v>3.2895476883814116</v>
      </c>
      <c r="S14">
        <f t="shared" si="8"/>
        <v>2.7868532319673616</v>
      </c>
      <c r="T14">
        <f t="shared" si="0"/>
        <v>3.0719221298672119</v>
      </c>
      <c r="U14">
        <f t="shared" si="0"/>
        <v>3.0514908972510129</v>
      </c>
      <c r="V14">
        <f t="shared" si="0"/>
        <v>3.3444260126265681</v>
      </c>
      <c r="X14">
        <f t="shared" si="9"/>
        <v>0.94196124918164914</v>
      </c>
      <c r="Y14">
        <f t="shared" si="10"/>
        <v>0.95571958757922015</v>
      </c>
      <c r="Z14">
        <f t="shared" si="11"/>
        <v>0.95484684918055718</v>
      </c>
      <c r="AA14">
        <f t="shared" si="12"/>
        <v>0.96592183350069605</v>
      </c>
      <c r="AC14">
        <v>4.1544147320705953</v>
      </c>
      <c r="AD14">
        <v>4.3512229795634543</v>
      </c>
      <c r="AE14">
        <v>4.3111755706544956</v>
      </c>
      <c r="AF14">
        <v>4.3858996464893849</v>
      </c>
      <c r="AH14">
        <f t="shared" si="13"/>
        <v>4.4127689813989655</v>
      </c>
      <c r="AI14">
        <f t="shared" si="2"/>
        <v>4.6095772288918244</v>
      </c>
      <c r="AJ14">
        <f t="shared" si="2"/>
        <v>4.5695298199828658</v>
      </c>
      <c r="AK14">
        <f t="shared" si="2"/>
        <v>4.6442538958177551</v>
      </c>
      <c r="AM14">
        <f t="shared" si="14"/>
        <v>0.98802360525371569</v>
      </c>
      <c r="AN14">
        <f t="shared" si="15"/>
        <v>0.99014211878835812</v>
      </c>
      <c r="AO14">
        <f t="shared" si="16"/>
        <v>0.98974345586480894</v>
      </c>
      <c r="AP14">
        <f t="shared" si="17"/>
        <v>0.99047489802239075</v>
      </c>
      <c r="AR14">
        <v>4.6622359979321866</v>
      </c>
      <c r="AS14">
        <v>4.6724900841620975</v>
      </c>
      <c r="AT14">
        <v>4.6707278663777299</v>
      </c>
      <c r="AU14">
        <v>4.6746449555715115</v>
      </c>
      <c r="AW14">
        <f t="shared" si="18"/>
        <v>5.4680024331500814</v>
      </c>
      <c r="AX14">
        <f t="shared" si="4"/>
        <v>5.4782565193799933</v>
      </c>
      <c r="AY14">
        <f t="shared" si="4"/>
        <v>5.4764943015956256</v>
      </c>
      <c r="AZ14">
        <f t="shared" si="4"/>
        <v>5.4804113907894063</v>
      </c>
      <c r="BB14">
        <f t="shared" si="19"/>
        <v>0.18311145142389024</v>
      </c>
      <c r="BC14">
        <f t="shared" si="5"/>
        <v>0.18265354317743368</v>
      </c>
      <c r="BD14">
        <f t="shared" si="5"/>
        <v>0.18275508085085332</v>
      </c>
      <c r="BE14">
        <f t="shared" si="5"/>
        <v>0.18254165273399897</v>
      </c>
      <c r="BG14">
        <f t="shared" si="20"/>
        <v>5.5283408081012918E-2</v>
      </c>
      <c r="BH14">
        <f t="shared" si="6"/>
        <v>5.5227269985936862E-2</v>
      </c>
      <c r="BI14">
        <f t="shared" si="6"/>
        <v>5.5243449698501618E-2</v>
      </c>
      <c r="BJ14">
        <f t="shared" si="6"/>
        <v>5.5210098618551799E-2</v>
      </c>
      <c r="BL14">
        <v>0</v>
      </c>
      <c r="BM14">
        <v>0</v>
      </c>
      <c r="BN14">
        <v>1</v>
      </c>
      <c r="BO14">
        <v>0</v>
      </c>
      <c r="BQ14">
        <f t="shared" si="21"/>
        <v>0</v>
      </c>
      <c r="BR14">
        <f t="shared" si="7"/>
        <v>0</v>
      </c>
      <c r="BS14">
        <f t="shared" si="7"/>
        <v>2.8960055031059535</v>
      </c>
      <c r="BT14">
        <f t="shared" si="7"/>
        <v>0</v>
      </c>
    </row>
    <row r="15" spans="1:74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v>0</v>
      </c>
      <c r="I15">
        <v>0</v>
      </c>
      <c r="J15">
        <v>0</v>
      </c>
      <c r="K15">
        <v>1</v>
      </c>
      <c r="N15">
        <v>1.4964188829061109</v>
      </c>
      <c r="O15">
        <v>2.074241157574412</v>
      </c>
      <c r="P15">
        <v>2.117931698944346</v>
      </c>
      <c r="Q15">
        <v>2.1086737046679671</v>
      </c>
      <c r="S15">
        <f t="shared" si="8"/>
        <v>1.722676741221419</v>
      </c>
      <c r="T15">
        <f t="shared" si="0"/>
        <v>2.3004990158897201</v>
      </c>
      <c r="U15">
        <f t="shared" si="0"/>
        <v>2.3441895572596541</v>
      </c>
      <c r="V15">
        <f t="shared" si="0"/>
        <v>2.3349315629832752</v>
      </c>
      <c r="X15">
        <f t="shared" si="9"/>
        <v>0.84847329632076895</v>
      </c>
      <c r="Y15">
        <f t="shared" si="10"/>
        <v>0.90891835883345218</v>
      </c>
      <c r="Z15">
        <f t="shared" si="11"/>
        <v>0.91247127315941001</v>
      </c>
      <c r="AA15">
        <f t="shared" si="12"/>
        <v>0.91172903171159447</v>
      </c>
      <c r="AC15">
        <v>4.721212045119727</v>
      </c>
      <c r="AD15">
        <v>4.9294961179455594</v>
      </c>
      <c r="AE15">
        <v>4.9244220156891014</v>
      </c>
      <c r="AF15">
        <v>5.0017883143813195</v>
      </c>
      <c r="AH15">
        <f t="shared" si="13"/>
        <v>4.9271100267114454</v>
      </c>
      <c r="AI15">
        <f t="shared" si="2"/>
        <v>5.1353940995372778</v>
      </c>
      <c r="AJ15">
        <f t="shared" si="2"/>
        <v>5.1303199972808198</v>
      </c>
      <c r="AK15">
        <f t="shared" si="2"/>
        <v>5.2076862959730379</v>
      </c>
      <c r="AM15">
        <f t="shared" si="14"/>
        <v>0.99280472924439223</v>
      </c>
      <c r="AN15">
        <f t="shared" si="15"/>
        <v>0.99414969559478017</v>
      </c>
      <c r="AO15">
        <f t="shared" si="16"/>
        <v>0.99412011010034496</v>
      </c>
      <c r="AP15">
        <f t="shared" si="17"/>
        <v>0.99455548005759609</v>
      </c>
      <c r="AR15">
        <v>4.8851214115358212</v>
      </c>
      <c r="AS15">
        <v>4.8938582817025722</v>
      </c>
      <c r="AT15">
        <v>4.8925192587493784</v>
      </c>
      <c r="AU15">
        <v>4.8957658166003917</v>
      </c>
      <c r="AW15">
        <f t="shared" si="18"/>
        <v>4.8877812440004398</v>
      </c>
      <c r="AX15">
        <f t="shared" si="4"/>
        <v>4.8965181141671907</v>
      </c>
      <c r="AY15">
        <f t="shared" si="4"/>
        <v>4.895179091213997</v>
      </c>
      <c r="AZ15">
        <f t="shared" si="4"/>
        <v>4.8984256490650102</v>
      </c>
      <c r="BB15">
        <f t="shared" si="19"/>
        <v>0.10250112790673684</v>
      </c>
      <c r="BC15">
        <f t="shared" si="5"/>
        <v>0.10208979269483974</v>
      </c>
      <c r="BD15">
        <f t="shared" si="5"/>
        <v>0.10218978176644915</v>
      </c>
      <c r="BE15">
        <f t="shared" si="5"/>
        <v>0.10200202228544204</v>
      </c>
      <c r="BG15">
        <f t="shared" si="20"/>
        <v>3.0946244152226302E-2</v>
      </c>
      <c r="BH15">
        <f t="shared" si="6"/>
        <v>3.0867950579470692E-2</v>
      </c>
      <c r="BI15">
        <f t="shared" si="6"/>
        <v>3.0890063589109413E-2</v>
      </c>
      <c r="BJ15">
        <f t="shared" si="6"/>
        <v>3.0850721604220911E-2</v>
      </c>
      <c r="BL15">
        <v>0</v>
      </c>
      <c r="BM15">
        <v>0</v>
      </c>
      <c r="BN15">
        <v>0</v>
      </c>
      <c r="BO15">
        <v>0</v>
      </c>
      <c r="BQ15">
        <f t="shared" si="21"/>
        <v>0</v>
      </c>
      <c r="BR15">
        <f t="shared" si="7"/>
        <v>0</v>
      </c>
      <c r="BS15">
        <f t="shared" si="7"/>
        <v>0</v>
      </c>
      <c r="BT15">
        <f t="shared" si="7"/>
        <v>0</v>
      </c>
    </row>
    <row r="16" spans="1:74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v>0</v>
      </c>
      <c r="I16">
        <v>0</v>
      </c>
      <c r="J16">
        <v>0</v>
      </c>
      <c r="K16">
        <v>0</v>
      </c>
      <c r="N16">
        <v>2.2091107361608411</v>
      </c>
      <c r="O16">
        <v>2.9991581590615803</v>
      </c>
      <c r="P16">
        <v>2.3363790032611198</v>
      </c>
      <c r="Q16">
        <v>2.8610510663443898</v>
      </c>
      <c r="S16">
        <f t="shared" si="8"/>
        <v>2.8583333803219286</v>
      </c>
      <c r="T16">
        <f t="shared" si="0"/>
        <v>3.6483808032226674</v>
      </c>
      <c r="U16">
        <f t="shared" si="0"/>
        <v>2.9856016474222073</v>
      </c>
      <c r="V16">
        <f t="shared" si="0"/>
        <v>3.5102737105054773</v>
      </c>
      <c r="X16">
        <f t="shared" si="9"/>
        <v>0.94574785067271527</v>
      </c>
      <c r="Y16">
        <f t="shared" si="10"/>
        <v>0.97462728651218378</v>
      </c>
      <c r="Z16">
        <f t="shared" si="11"/>
        <v>0.95191940226240002</v>
      </c>
      <c r="AA16">
        <f t="shared" si="12"/>
        <v>0.97097867806957028</v>
      </c>
      <c r="AC16">
        <v>3.2816443553391363</v>
      </c>
      <c r="AD16">
        <v>3.42063572487376</v>
      </c>
      <c r="AE16">
        <v>3.3798651069899917</v>
      </c>
      <c r="AF16">
        <v>3.460052966937281</v>
      </c>
      <c r="AH16">
        <f t="shared" si="13"/>
        <v>3.7712647016430316</v>
      </c>
      <c r="AI16">
        <f t="shared" si="2"/>
        <v>3.9102560711776553</v>
      </c>
      <c r="AJ16">
        <f t="shared" si="2"/>
        <v>3.8694854532938869</v>
      </c>
      <c r="AK16">
        <f t="shared" si="2"/>
        <v>3.9496733132411763</v>
      </c>
      <c r="AM16">
        <f t="shared" si="14"/>
        <v>0.97749519868170331</v>
      </c>
      <c r="AN16">
        <f t="shared" si="15"/>
        <v>0.980358161574862</v>
      </c>
      <c r="AO16">
        <f t="shared" si="16"/>
        <v>0.97955751163962146</v>
      </c>
      <c r="AP16">
        <f t="shared" si="17"/>
        <v>0.9811029822682823</v>
      </c>
      <c r="AR16">
        <v>5.2441103329397585</v>
      </c>
      <c r="AS16">
        <v>5.2529226450985425</v>
      </c>
      <c r="AT16">
        <v>5.2513201021567397</v>
      </c>
      <c r="AU16">
        <v>5.2549938439669726</v>
      </c>
      <c r="AW16">
        <f t="shared" si="18"/>
        <v>5.8536098205604343</v>
      </c>
      <c r="AX16">
        <f t="shared" si="4"/>
        <v>5.8624221327192183</v>
      </c>
      <c r="AY16">
        <f t="shared" si="4"/>
        <v>5.8608195897774156</v>
      </c>
      <c r="AZ16">
        <f t="shared" si="4"/>
        <v>5.8644933315876484</v>
      </c>
      <c r="BB16">
        <f t="shared" si="19"/>
        <v>0.26926671098389116</v>
      </c>
      <c r="BC16">
        <f t="shared" si="5"/>
        <v>0.26820638169953892</v>
      </c>
      <c r="BD16">
        <f t="shared" si="5"/>
        <v>0.26839833150225717</v>
      </c>
      <c r="BE16">
        <f t="shared" si="5"/>
        <v>0.26801965622333584</v>
      </c>
      <c r="BG16">
        <f t="shared" si="20"/>
        <v>8.1294650608686445E-2</v>
      </c>
      <c r="BH16">
        <f t="shared" si="6"/>
        <v>8.1095094003638735E-2</v>
      </c>
      <c r="BI16">
        <f t="shared" si="6"/>
        <v>8.1131805783321811E-2</v>
      </c>
      <c r="BJ16">
        <f t="shared" si="6"/>
        <v>8.1063096724360156E-2</v>
      </c>
      <c r="BL16">
        <v>0</v>
      </c>
      <c r="BM16">
        <v>0</v>
      </c>
      <c r="BN16">
        <v>0</v>
      </c>
      <c r="BO16">
        <v>0</v>
      </c>
      <c r="BQ16">
        <f t="shared" si="21"/>
        <v>0</v>
      </c>
      <c r="BR16">
        <f t="shared" si="7"/>
        <v>0</v>
      </c>
      <c r="BS16">
        <f t="shared" si="7"/>
        <v>0</v>
      </c>
      <c r="BT16">
        <f t="shared" si="7"/>
        <v>0</v>
      </c>
    </row>
    <row r="17" spans="1:74">
      <c r="A17">
        <v>16</v>
      </c>
      <c r="BQ17">
        <f>SUM(BQ7:BQ16)</f>
        <v>2.7787162221317794</v>
      </c>
      <c r="BR17">
        <f t="shared" ref="BR17:BT17" si="22">SUM(BR7:BR16)</f>
        <v>3.7135288681912426</v>
      </c>
      <c r="BS17">
        <f t="shared" si="22"/>
        <v>2.8960055031059535</v>
      </c>
      <c r="BT17">
        <f t="shared" si="22"/>
        <v>2.7478618424749941</v>
      </c>
    </row>
    <row r="18" spans="1:74">
      <c r="A18">
        <v>17</v>
      </c>
    </row>
    <row r="19" spans="1:74">
      <c r="A19">
        <v>18</v>
      </c>
      <c r="BN19" t="s">
        <v>35</v>
      </c>
      <c r="BO19">
        <f>BS21+BS34+BS47</f>
        <v>5.1648677517964002E-4</v>
      </c>
    </row>
    <row r="20" spans="1:74">
      <c r="A20">
        <v>19</v>
      </c>
      <c r="AV20" t="s">
        <v>67</v>
      </c>
      <c r="AW20">
        <f>MAX(AW7:AW16)</f>
        <v>7.1656627204964929</v>
      </c>
      <c r="AX20">
        <f>MAX(AX7:AX16)</f>
        <v>7.1784206465822811</v>
      </c>
      <c r="AY20">
        <f>MAX(AY7:AY16)</f>
        <v>7.1761026801408967</v>
      </c>
      <c r="AZ20">
        <f>MAX(AZ7:AZ16)</f>
        <v>7.1811882886315521</v>
      </c>
      <c r="BB20">
        <f>SUM(BB7:BB16)</f>
        <v>3.3122316040204449</v>
      </c>
      <c r="BC20">
        <f t="shared" ref="BC20:BE20" si="23">SUM(BC7:BC16)</f>
        <v>3.307307118819105</v>
      </c>
      <c r="BD20">
        <f t="shared" si="23"/>
        <v>3.3081764779039537</v>
      </c>
      <c r="BE20">
        <f t="shared" si="23"/>
        <v>3.3063091228143722</v>
      </c>
      <c r="BG20">
        <f>IF(BG7&lt;0.000000000001,0.000000000001,BG7)</f>
        <v>2.453451797846843E-2</v>
      </c>
      <c r="BH20">
        <f t="shared" ref="BH20:BJ20" si="24">IF(BH7&lt;0.000000000001,0.000000000001,BH7)</f>
        <v>2.4391297547466689E-2</v>
      </c>
      <c r="BI20">
        <f t="shared" si="24"/>
        <v>2.4420550152475115E-2</v>
      </c>
      <c r="BJ20">
        <f t="shared" si="24"/>
        <v>2.4363126721907876E-2</v>
      </c>
    </row>
    <row r="21" spans="1:74">
      <c r="A21">
        <v>20</v>
      </c>
      <c r="B21" t="s">
        <v>20</v>
      </c>
      <c r="M21" t="s">
        <v>58</v>
      </c>
      <c r="BG21">
        <f t="shared" ref="BG21:BJ29" si="25">IF(BG8&lt;0.000000000001,0.000000000001,BG8)</f>
        <v>0.28413418344234004</v>
      </c>
      <c r="BH21">
        <f t="shared" si="25"/>
        <v>0.284597497723732</v>
      </c>
      <c r="BI21">
        <f t="shared" si="25"/>
        <v>0.28448308002924672</v>
      </c>
      <c r="BJ21">
        <f t="shared" si="25"/>
        <v>0.28468504484222446</v>
      </c>
      <c r="BL21">
        <v>1.0000000000000001E-5</v>
      </c>
      <c r="BS21">
        <f>SUM(BM23:BV32)</f>
        <v>1.8443672873939319E-4</v>
      </c>
    </row>
    <row r="22" spans="1:74">
      <c r="A22">
        <v>21</v>
      </c>
      <c r="BG22">
        <f t="shared" si="25"/>
        <v>6.4046019780934438E-2</v>
      </c>
      <c r="BH22">
        <f t="shared" si="25"/>
        <v>6.4056888857341704E-2</v>
      </c>
      <c r="BI22">
        <f t="shared" si="25"/>
        <v>6.4047382435442696E-2</v>
      </c>
      <c r="BJ22">
        <f t="shared" si="25"/>
        <v>6.4064695278473777E-2</v>
      </c>
    </row>
    <row r="23" spans="1:74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M23">
        <v>0.79313512880975812</v>
      </c>
      <c r="BG23">
        <f t="shared" si="25"/>
        <v>6.2118202184376199E-2</v>
      </c>
      <c r="BH23">
        <f t="shared" si="25"/>
        <v>6.1812051047014149E-2</v>
      </c>
      <c r="BI23">
        <f t="shared" si="25"/>
        <v>6.1867639449972783E-2</v>
      </c>
      <c r="BJ23">
        <f t="shared" si="25"/>
        <v>6.1755736248365306E-2</v>
      </c>
      <c r="BM23">
        <f>0.5*$BL$21*B23*B23</f>
        <v>1.9635128610301687E-6</v>
      </c>
      <c r="BN23">
        <f t="shared" ref="BN23:BV32" si="26">0.5*$BL$21*C23*C23</f>
        <v>2.941699116530985E-7</v>
      </c>
      <c r="BO23">
        <f t="shared" si="26"/>
        <v>1.5573740301871247E-8</v>
      </c>
      <c r="BP23">
        <f t="shared" si="26"/>
        <v>4.9165917424890789E-6</v>
      </c>
      <c r="BQ23">
        <f t="shared" si="26"/>
        <v>1.984627958413798E-6</v>
      </c>
      <c r="BR23">
        <f t="shared" si="26"/>
        <v>4.461205597026056E-6</v>
      </c>
      <c r="BS23">
        <f t="shared" si="26"/>
        <v>2.807762492181283E-7</v>
      </c>
      <c r="BT23">
        <f t="shared" si="26"/>
        <v>2.2660544391102204E-6</v>
      </c>
      <c r="BU23">
        <f t="shared" si="26"/>
        <v>4.6789143168160951E-6</v>
      </c>
      <c r="BV23">
        <f t="shared" si="26"/>
        <v>4.9765412024051772E-6</v>
      </c>
    </row>
    <row r="24" spans="1:74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M24">
        <v>6.5748936029568883E-2</v>
      </c>
      <c r="BG24">
        <f t="shared" si="25"/>
        <v>0.3019112548730537</v>
      </c>
      <c r="BH24">
        <f t="shared" si="25"/>
        <v>0.30236079205037852</v>
      </c>
      <c r="BI24">
        <f t="shared" si="25"/>
        <v>0.30228133434815896</v>
      </c>
      <c r="BJ24">
        <f t="shared" si="25"/>
        <v>0.30245205842966894</v>
      </c>
      <c r="BM24">
        <f t="shared" ref="BM24:BM32" si="27">0.5*$BL$21*B24*B24</f>
        <v>9.8999373192973179E-8</v>
      </c>
      <c r="BN24">
        <f t="shared" si="26"/>
        <v>4.156947201304679E-6</v>
      </c>
      <c r="BO24">
        <f t="shared" si="26"/>
        <v>1.526161378108647E-6</v>
      </c>
      <c r="BP24">
        <f t="shared" si="26"/>
        <v>4.6757590230518862E-6</v>
      </c>
      <c r="BQ24">
        <f t="shared" si="26"/>
        <v>4.2155121772238531E-7</v>
      </c>
      <c r="BR24">
        <f t="shared" si="26"/>
        <v>1.2832048590501651E-6</v>
      </c>
      <c r="BS24">
        <f t="shared" si="26"/>
        <v>1.5471779821918256E-6</v>
      </c>
      <c r="BT24">
        <f t="shared" si="26"/>
        <v>2.2296539848066208E-7</v>
      </c>
      <c r="BU24">
        <f t="shared" si="26"/>
        <v>3.581319117043802E-7</v>
      </c>
      <c r="BV24">
        <f t="shared" si="26"/>
        <v>1.7358649556335555E-6</v>
      </c>
    </row>
    <row r="25" spans="1:74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M25">
        <v>0.13710239038102046</v>
      </c>
      <c r="BG25">
        <f t="shared" si="25"/>
        <v>8.5870168633594604E-2</v>
      </c>
      <c r="BH25">
        <f t="shared" si="25"/>
        <v>8.5776766096750376E-2</v>
      </c>
      <c r="BI25">
        <f t="shared" si="25"/>
        <v>8.5813391842262832E-2</v>
      </c>
      <c r="BJ25">
        <f t="shared" si="25"/>
        <v>8.5750307089279276E-2</v>
      </c>
      <c r="BM25">
        <f t="shared" si="27"/>
        <v>1.039309210985232E-6</v>
      </c>
      <c r="BN25">
        <f t="shared" si="26"/>
        <v>1.9140513069967399E-6</v>
      </c>
      <c r="BO25">
        <f t="shared" si="26"/>
        <v>3.8445440286222244E-9</v>
      </c>
      <c r="BP25">
        <f t="shared" si="26"/>
        <v>3.8965624492221985E-6</v>
      </c>
      <c r="BQ25">
        <f t="shared" si="26"/>
        <v>3.0221636436512303E-6</v>
      </c>
      <c r="BR25">
        <f t="shared" si="26"/>
        <v>1.0316421509376543E-6</v>
      </c>
      <c r="BS25">
        <f t="shared" si="26"/>
        <v>4.9212776950878812E-6</v>
      </c>
      <c r="BT25">
        <f t="shared" si="26"/>
        <v>2.4132458026911716E-6</v>
      </c>
      <c r="BU25">
        <f t="shared" si="26"/>
        <v>3.9814551622562441E-6</v>
      </c>
      <c r="BV25">
        <f t="shared" si="26"/>
        <v>2.6042601741427474E-6</v>
      </c>
    </row>
    <row r="26" spans="1:74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M26">
        <v>0.28980930294317808</v>
      </c>
      <c r="BG26">
        <f t="shared" si="25"/>
        <v>9.8613502653067883E-3</v>
      </c>
      <c r="BH26">
        <f t="shared" si="25"/>
        <v>9.8143921082703128E-3</v>
      </c>
      <c r="BI26">
        <f t="shared" si="25"/>
        <v>9.8213026715080858E-3</v>
      </c>
      <c r="BJ26">
        <f t="shared" si="25"/>
        <v>9.8051144429473682E-3</v>
      </c>
      <c r="BM26">
        <f t="shared" si="27"/>
        <v>1.2449028984276961E-7</v>
      </c>
      <c r="BN26">
        <f t="shared" si="26"/>
        <v>7.6111251734917135E-8</v>
      </c>
      <c r="BO26">
        <f t="shared" si="26"/>
        <v>5.9010551714854769E-10</v>
      </c>
      <c r="BP26">
        <f t="shared" si="26"/>
        <v>4.2575689642760059E-6</v>
      </c>
      <c r="BQ26">
        <f t="shared" si="26"/>
        <v>2.1868570637883784E-6</v>
      </c>
      <c r="BR26">
        <f t="shared" si="26"/>
        <v>2.8322709822436816E-6</v>
      </c>
      <c r="BS26">
        <f t="shared" si="26"/>
        <v>5.6633396423340326E-7</v>
      </c>
      <c r="BT26">
        <f t="shared" si="26"/>
        <v>4.6468136886166229E-6</v>
      </c>
      <c r="BU26">
        <f t="shared" si="26"/>
        <v>8.2377348598370096E-8</v>
      </c>
      <c r="BV26">
        <f t="shared" si="26"/>
        <v>7.2656961221510211E-8</v>
      </c>
    </row>
    <row r="27" spans="1:74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M27">
        <v>0.80408785143578676</v>
      </c>
      <c r="BG27">
        <f t="shared" si="25"/>
        <v>5.5283408081012918E-2</v>
      </c>
      <c r="BH27">
        <f t="shared" si="25"/>
        <v>5.5227269985936862E-2</v>
      </c>
      <c r="BI27">
        <f t="shared" si="25"/>
        <v>5.5243449698501618E-2</v>
      </c>
      <c r="BJ27">
        <f t="shared" si="25"/>
        <v>5.5210098618551799E-2</v>
      </c>
      <c r="BM27">
        <f t="shared" si="27"/>
        <v>9.3710839052959183E-7</v>
      </c>
      <c r="BN27">
        <f t="shared" si="26"/>
        <v>3.5973525368578341E-6</v>
      </c>
      <c r="BO27">
        <f t="shared" si="26"/>
        <v>6.973567593253562E-7</v>
      </c>
      <c r="BP27">
        <f t="shared" si="26"/>
        <v>6.3265833845006096E-7</v>
      </c>
      <c r="BQ27">
        <f t="shared" si="26"/>
        <v>1.2421911683460349E-6</v>
      </c>
      <c r="BR27">
        <f t="shared" si="26"/>
        <v>1.0664758276857987E-6</v>
      </c>
      <c r="BS27">
        <f t="shared" si="26"/>
        <v>8.2936602308827503E-12</v>
      </c>
      <c r="BT27">
        <f t="shared" si="26"/>
        <v>1.4534449408738241E-6</v>
      </c>
      <c r="BU27">
        <f t="shared" si="26"/>
        <v>1.4313006358185773E-6</v>
      </c>
      <c r="BV27">
        <f t="shared" si="26"/>
        <v>1.1480581878225038E-7</v>
      </c>
    </row>
    <row r="28" spans="1:74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M28">
        <v>0.87265362935536483</v>
      </c>
      <c r="BG28">
        <f t="shared" si="25"/>
        <v>3.0946244152226302E-2</v>
      </c>
      <c r="BH28">
        <f t="shared" si="25"/>
        <v>3.0867950579470692E-2</v>
      </c>
      <c r="BI28">
        <f t="shared" si="25"/>
        <v>3.0890063589109413E-2</v>
      </c>
      <c r="BJ28">
        <f t="shared" si="25"/>
        <v>3.0850721604220911E-2</v>
      </c>
      <c r="BM28">
        <f t="shared" si="27"/>
        <v>1.304446426309051E-6</v>
      </c>
      <c r="BN28">
        <f t="shared" si="26"/>
        <v>1.6291667706130199E-6</v>
      </c>
      <c r="BO28">
        <f t="shared" si="26"/>
        <v>3.1351869302551533E-6</v>
      </c>
      <c r="BP28">
        <f t="shared" si="26"/>
        <v>3.2959042817045224E-6</v>
      </c>
      <c r="BQ28">
        <f t="shared" si="26"/>
        <v>1.0442929799348406E-6</v>
      </c>
      <c r="BR28">
        <f t="shared" si="26"/>
        <v>4.5888989305331619E-6</v>
      </c>
      <c r="BS28">
        <f t="shared" si="26"/>
        <v>1.7013990785900878E-8</v>
      </c>
      <c r="BT28">
        <f t="shared" si="26"/>
        <v>3.0327742272773095E-6</v>
      </c>
      <c r="BU28">
        <f t="shared" si="26"/>
        <v>3.9355144444436997E-6</v>
      </c>
      <c r="BV28">
        <f t="shared" si="26"/>
        <v>1.4276647429269091E-6</v>
      </c>
    </row>
    <row r="29" spans="1:74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M29">
        <v>0.41196050332787193</v>
      </c>
      <c r="BG29">
        <f t="shared" si="25"/>
        <v>8.1294650608686445E-2</v>
      </c>
      <c r="BH29">
        <f t="shared" si="25"/>
        <v>8.1095094003638735E-2</v>
      </c>
      <c r="BI29">
        <f t="shared" si="25"/>
        <v>8.1131805783321811E-2</v>
      </c>
      <c r="BJ29">
        <f t="shared" si="25"/>
        <v>8.1063096724360156E-2</v>
      </c>
      <c r="BM29">
        <f t="shared" si="27"/>
        <v>2.8342883509476626E-6</v>
      </c>
      <c r="BN29">
        <f t="shared" si="26"/>
        <v>7.4381908705189056E-9</v>
      </c>
      <c r="BO29">
        <f t="shared" si="26"/>
        <v>1.2144954115105345E-6</v>
      </c>
      <c r="BP29">
        <f t="shared" si="26"/>
        <v>2.1168571220911773E-6</v>
      </c>
      <c r="BQ29">
        <f t="shared" si="26"/>
        <v>5.3786805630993214E-7</v>
      </c>
      <c r="BR29">
        <f t="shared" si="26"/>
        <v>6.2239744311856111E-7</v>
      </c>
      <c r="BS29">
        <f t="shared" si="26"/>
        <v>1.9977646266975994E-6</v>
      </c>
      <c r="BT29">
        <f t="shared" si="26"/>
        <v>2.0723181227366538E-7</v>
      </c>
      <c r="BU29">
        <f t="shared" si="26"/>
        <v>1.4831127280745896E-6</v>
      </c>
      <c r="BV29">
        <f t="shared" si="26"/>
        <v>2.7638114218521805E-7</v>
      </c>
    </row>
    <row r="30" spans="1:74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M30">
        <v>5.4878324245156485E-2</v>
      </c>
      <c r="BM30">
        <f t="shared" si="27"/>
        <v>4.5349982630595726E-6</v>
      </c>
      <c r="BN30">
        <f t="shared" si="26"/>
        <v>9.8736164678142607E-7</v>
      </c>
      <c r="BO30">
        <f t="shared" si="26"/>
        <v>3.7672943569904629E-6</v>
      </c>
      <c r="BP30">
        <f t="shared" si="26"/>
        <v>3.1338872644516673E-6</v>
      </c>
      <c r="BQ30">
        <f t="shared" si="26"/>
        <v>1.4851232330507869E-6</v>
      </c>
      <c r="BR30">
        <f t="shared" si="26"/>
        <v>3.7258767595488107E-6</v>
      </c>
      <c r="BS30">
        <f t="shared" si="26"/>
        <v>2.6737110704556165E-6</v>
      </c>
      <c r="BT30">
        <f t="shared" si="26"/>
        <v>8.050455418602123E-7</v>
      </c>
      <c r="BU30">
        <f t="shared" si="26"/>
        <v>2.7705089740870421E-6</v>
      </c>
      <c r="BV30">
        <f t="shared" si="26"/>
        <v>1.049980913246942E-7</v>
      </c>
    </row>
    <row r="31" spans="1:74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M31">
        <v>0.22625785831530809</v>
      </c>
      <c r="BM31">
        <f t="shared" si="27"/>
        <v>7.2990732922607341E-7</v>
      </c>
      <c r="BN31">
        <f t="shared" si="26"/>
        <v>3.9173763867796045E-6</v>
      </c>
      <c r="BO31">
        <f t="shared" si="26"/>
        <v>2.6091826238598999E-6</v>
      </c>
      <c r="BP31">
        <f t="shared" si="26"/>
        <v>3.2706426920463191E-6</v>
      </c>
      <c r="BQ31">
        <f t="shared" si="26"/>
        <v>7.4344329715825073E-7</v>
      </c>
      <c r="BR31">
        <f t="shared" si="26"/>
        <v>9.6788368480747715E-8</v>
      </c>
      <c r="BS31">
        <f t="shared" si="26"/>
        <v>2.1428592467109018E-7</v>
      </c>
      <c r="BT31">
        <f t="shared" si="26"/>
        <v>3.7552606351355691E-7</v>
      </c>
      <c r="BU31">
        <f t="shared" si="26"/>
        <v>7.2879736842218435E-8</v>
      </c>
      <c r="BV31">
        <f t="shared" si="26"/>
        <v>2.8856941067347412E-7</v>
      </c>
    </row>
    <row r="32" spans="1:74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M32">
        <v>0.64922264416108733</v>
      </c>
      <c r="BM32">
        <f t="shared" si="27"/>
        <v>7.6289835803227493E-7</v>
      </c>
      <c r="BN32">
        <f t="shared" si="26"/>
        <v>2.7340189388058925E-7</v>
      </c>
      <c r="BO32">
        <f t="shared" si="26"/>
        <v>2.2061730277782524E-6</v>
      </c>
      <c r="BP32">
        <f t="shared" si="26"/>
        <v>1.8796063992228914E-6</v>
      </c>
      <c r="BQ32">
        <f t="shared" si="26"/>
        <v>5.1641028055717346E-8</v>
      </c>
      <c r="BR32">
        <f t="shared" si="26"/>
        <v>4.8810445273254756E-6</v>
      </c>
      <c r="BS32">
        <f t="shared" si="26"/>
        <v>1.8268239308274081E-6</v>
      </c>
      <c r="BT32">
        <f t="shared" si="26"/>
        <v>2.9659635662510667E-6</v>
      </c>
      <c r="BU32">
        <f t="shared" si="26"/>
        <v>3.8633142724492883E-6</v>
      </c>
      <c r="BV32">
        <f t="shared" si="26"/>
        <v>1.9984393025386942E-6</v>
      </c>
    </row>
    <row r="33" spans="1:74">
      <c r="A33">
        <v>32</v>
      </c>
    </row>
    <row r="34" spans="1:74">
      <c r="A34">
        <v>33</v>
      </c>
      <c r="B34" t="s">
        <v>21</v>
      </c>
      <c r="M34" t="s">
        <v>57</v>
      </c>
      <c r="BS34">
        <f>SUM(BM36:BV45)</f>
        <v>1.5963735751894876E-4</v>
      </c>
    </row>
    <row r="35" spans="1:74">
      <c r="A35">
        <v>34</v>
      </c>
    </row>
    <row r="36" spans="1:74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M36">
        <v>0.33947110064658004</v>
      </c>
      <c r="BM36">
        <f>0.5*$BL$21*B36*B36</f>
        <v>4.446871192222482E-8</v>
      </c>
      <c r="BN36">
        <f t="shared" ref="BN36:BV45" si="28">0.5*$BL$21*C36*C36</f>
        <v>1.8025024714668984E-7</v>
      </c>
      <c r="BO36">
        <f t="shared" si="28"/>
        <v>1.9901641738215775E-6</v>
      </c>
      <c r="BP36">
        <f t="shared" si="28"/>
        <v>6.0642095522265502E-7</v>
      </c>
      <c r="BQ36">
        <f t="shared" si="28"/>
        <v>3.0836899288026671E-7</v>
      </c>
      <c r="BR36">
        <f t="shared" si="28"/>
        <v>3.7784918881049344E-6</v>
      </c>
      <c r="BS36">
        <f t="shared" si="28"/>
        <v>4.5530980385410392E-7</v>
      </c>
      <c r="BT36">
        <f t="shared" si="28"/>
        <v>1.8849212786250321E-7</v>
      </c>
      <c r="BU36">
        <f t="shared" si="28"/>
        <v>2.3155138348665508E-6</v>
      </c>
      <c r="BV36">
        <f t="shared" si="28"/>
        <v>4.9699732312400403E-7</v>
      </c>
    </row>
    <row r="37" spans="1:74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M37">
        <v>0.40287183430817475</v>
      </c>
      <c r="BM37">
        <f t="shared" ref="BM37:BM45" si="29">0.5*$BL$21*B37*B37</f>
        <v>1.4225275638424542E-6</v>
      </c>
      <c r="BN37">
        <f t="shared" si="28"/>
        <v>3.7702757094312318E-7</v>
      </c>
      <c r="BO37">
        <f t="shared" si="28"/>
        <v>5.9419762923936975E-7</v>
      </c>
      <c r="BP37">
        <f t="shared" si="28"/>
        <v>2.9542611368598713E-6</v>
      </c>
      <c r="BQ37">
        <f t="shared" si="28"/>
        <v>4.2137535128847684E-6</v>
      </c>
      <c r="BR37">
        <f t="shared" si="28"/>
        <v>6.913044701248842E-8</v>
      </c>
      <c r="BS37">
        <f t="shared" si="28"/>
        <v>4.6406177388569304E-6</v>
      </c>
      <c r="BT37">
        <f t="shared" si="28"/>
        <v>3.6905932046161684E-6</v>
      </c>
      <c r="BU37">
        <f t="shared" si="28"/>
        <v>3.9159161243207563E-7</v>
      </c>
      <c r="BV37">
        <f t="shared" si="28"/>
        <v>4.1675997138287242E-6</v>
      </c>
    </row>
    <row r="38" spans="1:74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M38">
        <v>0.38981908448138647</v>
      </c>
      <c r="BM38">
        <f t="shared" si="29"/>
        <v>2.1617168345723014E-8</v>
      </c>
      <c r="BN38">
        <f t="shared" si="28"/>
        <v>3.6112996191470115E-6</v>
      </c>
      <c r="BO38">
        <f t="shared" si="28"/>
        <v>1.4907412528558426E-6</v>
      </c>
      <c r="BP38">
        <f t="shared" si="28"/>
        <v>4.8822944056935876E-6</v>
      </c>
      <c r="BQ38">
        <f t="shared" si="28"/>
        <v>8.0222419034998893E-7</v>
      </c>
      <c r="BR38">
        <f t="shared" si="28"/>
        <v>3.0491231093873449E-7</v>
      </c>
      <c r="BS38">
        <f t="shared" si="28"/>
        <v>4.6283746248723679E-8</v>
      </c>
      <c r="BT38">
        <f t="shared" si="28"/>
        <v>2.3873060825009089E-6</v>
      </c>
      <c r="BU38">
        <f t="shared" si="28"/>
        <v>6.6400094593642072E-9</v>
      </c>
      <c r="BV38">
        <f t="shared" si="28"/>
        <v>2.8098456858542351E-6</v>
      </c>
    </row>
    <row r="39" spans="1:74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M39">
        <v>9.177810828452504E-2</v>
      </c>
      <c r="BM39">
        <f t="shared" si="29"/>
        <v>2.3593306794395661E-6</v>
      </c>
      <c r="BN39">
        <f t="shared" si="28"/>
        <v>7.8095858258667081E-8</v>
      </c>
      <c r="BO39">
        <f t="shared" si="28"/>
        <v>5.4698416482286726E-7</v>
      </c>
      <c r="BP39">
        <f t="shared" si="28"/>
        <v>9.2804606077766439E-7</v>
      </c>
      <c r="BQ39">
        <f t="shared" si="28"/>
        <v>3.4823258383846716E-7</v>
      </c>
      <c r="BR39">
        <f t="shared" si="28"/>
        <v>2.753418798824778E-7</v>
      </c>
      <c r="BS39">
        <f t="shared" si="28"/>
        <v>1.1115460828324813E-7</v>
      </c>
      <c r="BT39">
        <f t="shared" si="28"/>
        <v>2.733389447416605E-6</v>
      </c>
      <c r="BU39">
        <f t="shared" si="28"/>
        <v>8.10555532055066E-7</v>
      </c>
      <c r="BV39">
        <f t="shared" si="28"/>
        <v>4.9794642461753316E-7</v>
      </c>
    </row>
    <row r="40" spans="1:74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M40">
        <v>0.24356698492357021</v>
      </c>
      <c r="BM40">
        <f t="shared" si="29"/>
        <v>2.7039209424211469E-6</v>
      </c>
      <c r="BN40">
        <f t="shared" si="28"/>
        <v>1.7361545204126038E-9</v>
      </c>
      <c r="BO40">
        <f t="shared" si="28"/>
        <v>2.4922662337141704E-6</v>
      </c>
      <c r="BP40">
        <f t="shared" si="28"/>
        <v>8.4062913124063682E-7</v>
      </c>
      <c r="BQ40">
        <f t="shared" si="28"/>
        <v>1.44104978245917E-6</v>
      </c>
      <c r="BR40">
        <f t="shared" si="28"/>
        <v>2.7217035193520704E-6</v>
      </c>
      <c r="BS40">
        <f t="shared" si="28"/>
        <v>4.9419206218584868E-6</v>
      </c>
      <c r="BT40">
        <f t="shared" si="28"/>
        <v>4.3508985213566476E-6</v>
      </c>
      <c r="BU40">
        <f t="shared" si="28"/>
        <v>4.1410676220670955E-7</v>
      </c>
      <c r="BV40">
        <f t="shared" si="28"/>
        <v>5.8935528480303869E-10</v>
      </c>
    </row>
    <row r="41" spans="1:74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M41">
        <v>0.72226443634924919</v>
      </c>
      <c r="BM41">
        <f t="shared" si="29"/>
        <v>1.2265917700083071E-6</v>
      </c>
      <c r="BN41">
        <f t="shared" si="28"/>
        <v>3.1527607908828264E-6</v>
      </c>
      <c r="BO41">
        <f t="shared" si="28"/>
        <v>4.9040105503965873E-7</v>
      </c>
      <c r="BP41">
        <f t="shared" si="28"/>
        <v>3.8360953958734332E-6</v>
      </c>
      <c r="BQ41">
        <f t="shared" si="28"/>
        <v>3.8808185448611222E-6</v>
      </c>
      <c r="BR41">
        <f t="shared" si="28"/>
        <v>5.8322601195523251E-7</v>
      </c>
      <c r="BS41">
        <f t="shared" si="28"/>
        <v>5.6597561690137052E-8</v>
      </c>
      <c r="BT41">
        <f t="shared" si="28"/>
        <v>3.6073356078633733E-6</v>
      </c>
      <c r="BU41">
        <f t="shared" si="28"/>
        <v>1.4692483373977232E-6</v>
      </c>
      <c r="BV41">
        <f t="shared" si="28"/>
        <v>1.6867017769824112E-6</v>
      </c>
    </row>
    <row r="42" spans="1:74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M42">
        <v>0.87330897658477102</v>
      </c>
      <c r="BM42">
        <f t="shared" si="29"/>
        <v>3.2775135023022163E-6</v>
      </c>
      <c r="BN42">
        <f t="shared" si="28"/>
        <v>1.0570597082229282E-6</v>
      </c>
      <c r="BO42">
        <f t="shared" si="28"/>
        <v>4.5236620967769987E-6</v>
      </c>
      <c r="BP42">
        <f t="shared" si="28"/>
        <v>1.6721657216201436E-6</v>
      </c>
      <c r="BQ42">
        <f t="shared" si="28"/>
        <v>2.7103035770563123E-6</v>
      </c>
      <c r="BR42">
        <f t="shared" si="28"/>
        <v>4.7365690014928177E-8</v>
      </c>
      <c r="BS42">
        <f t="shared" si="28"/>
        <v>5.0627414344141728E-7</v>
      </c>
      <c r="BT42">
        <f t="shared" si="28"/>
        <v>7.7392194431044996E-7</v>
      </c>
      <c r="BU42">
        <f t="shared" si="28"/>
        <v>4.7324986651068953E-6</v>
      </c>
      <c r="BV42">
        <f t="shared" si="28"/>
        <v>9.17824836503363E-7</v>
      </c>
    </row>
    <row r="43" spans="1:74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M43">
        <v>0.25835424932837014</v>
      </c>
      <c r="BM43">
        <f t="shared" si="29"/>
        <v>1.2463707337633515E-6</v>
      </c>
      <c r="BN43">
        <f t="shared" si="28"/>
        <v>1.4896257864441262E-7</v>
      </c>
      <c r="BO43">
        <f t="shared" si="28"/>
        <v>1.62215065513761E-7</v>
      </c>
      <c r="BP43">
        <f t="shared" si="28"/>
        <v>3.2525380706911539E-6</v>
      </c>
      <c r="BQ43">
        <f t="shared" si="28"/>
        <v>5.2095318947732207E-8</v>
      </c>
      <c r="BR43">
        <f t="shared" si="28"/>
        <v>4.6767035873774015E-6</v>
      </c>
      <c r="BS43">
        <f t="shared" si="28"/>
        <v>2.3495173299633567E-7</v>
      </c>
      <c r="BT43">
        <f t="shared" si="28"/>
        <v>1.3118149007550714E-6</v>
      </c>
      <c r="BU43">
        <f t="shared" si="28"/>
        <v>6.2396166171937854E-7</v>
      </c>
      <c r="BV43">
        <f t="shared" si="28"/>
        <v>3.0006688332129143E-6</v>
      </c>
    </row>
    <row r="44" spans="1:74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M44">
        <v>0.20589798159171857</v>
      </c>
      <c r="BM44">
        <f t="shared" si="29"/>
        <v>1.0499594293697495E-7</v>
      </c>
      <c r="BN44">
        <f t="shared" si="28"/>
        <v>4.5974264779467995E-6</v>
      </c>
      <c r="BO44">
        <f t="shared" si="28"/>
        <v>8.509785149796211E-7</v>
      </c>
      <c r="BP44">
        <f t="shared" si="28"/>
        <v>4.0364847886401202E-7</v>
      </c>
      <c r="BQ44">
        <f t="shared" si="28"/>
        <v>1.2877143194269594E-6</v>
      </c>
      <c r="BR44">
        <f t="shared" si="28"/>
        <v>1.2013565937399638E-7</v>
      </c>
      <c r="BS44">
        <f t="shared" si="28"/>
        <v>4.0509658207404711E-6</v>
      </c>
      <c r="BT44">
        <f t="shared" si="28"/>
        <v>4.064519704081112E-6</v>
      </c>
      <c r="BU44">
        <f t="shared" si="28"/>
        <v>1.6387405672230553E-6</v>
      </c>
      <c r="BV44">
        <f t="shared" si="28"/>
        <v>9.5659291553510746E-7</v>
      </c>
    </row>
    <row r="45" spans="1:74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M45">
        <v>0.48962034630389528</v>
      </c>
      <c r="BM45">
        <f t="shared" si="29"/>
        <v>4.5583879297377189E-7</v>
      </c>
      <c r="BN45">
        <f t="shared" si="28"/>
        <v>5.396440307838708E-7</v>
      </c>
      <c r="BO45">
        <f t="shared" si="28"/>
        <v>7.4460168145146834E-7</v>
      </c>
      <c r="BP45">
        <f t="shared" si="28"/>
        <v>1.9882532868964788E-7</v>
      </c>
      <c r="BQ45">
        <f t="shared" si="28"/>
        <v>2.7395113763125983E-6</v>
      </c>
      <c r="BR45">
        <f t="shared" si="28"/>
        <v>1.9182927427661435E-6</v>
      </c>
      <c r="BS45">
        <f t="shared" si="28"/>
        <v>1.797148651171747E-6</v>
      </c>
      <c r="BT45">
        <f t="shared" si="28"/>
        <v>2.2971091871048383E-8</v>
      </c>
      <c r="BU45">
        <f t="shared" si="28"/>
        <v>2.8281627505969155E-7</v>
      </c>
      <c r="BV45">
        <f t="shared" si="28"/>
        <v>9.649900070720219E-8</v>
      </c>
    </row>
    <row r="46" spans="1:74">
      <c r="A46">
        <v>45</v>
      </c>
    </row>
    <row r="47" spans="1:74">
      <c r="A47">
        <v>46</v>
      </c>
      <c r="B47" t="s">
        <v>22</v>
      </c>
      <c r="M47" t="s">
        <v>56</v>
      </c>
      <c r="BS47">
        <f>SUM(BM49:BV58)</f>
        <v>1.7241268892129806E-4</v>
      </c>
    </row>
    <row r="48" spans="1:74">
      <c r="A48">
        <v>47</v>
      </c>
    </row>
    <row r="49" spans="1:74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M49">
        <v>0.69592410498046053</v>
      </c>
      <c r="BM49">
        <f>0.5*$BL$21*B49*B49</f>
        <v>2.8098380868386504E-7</v>
      </c>
      <c r="BN49">
        <f t="shared" ref="BN49:BV58" si="30">0.5*$BL$21*C49*C49</f>
        <v>5.5949759156418081E-8</v>
      </c>
      <c r="BO49">
        <f t="shared" si="30"/>
        <v>3.4824136800022149E-7</v>
      </c>
      <c r="BP49">
        <f t="shared" si="30"/>
        <v>2.4850849823129059E-8</v>
      </c>
      <c r="BQ49">
        <f t="shared" si="30"/>
        <v>3.840601219784541E-6</v>
      </c>
      <c r="BR49">
        <f t="shared" si="30"/>
        <v>1.8785982466895425E-6</v>
      </c>
      <c r="BS49">
        <f t="shared" si="30"/>
        <v>2.9812892488715403E-6</v>
      </c>
      <c r="BT49">
        <f t="shared" si="30"/>
        <v>1.3353408939646946E-7</v>
      </c>
      <c r="BU49">
        <f t="shared" si="30"/>
        <v>1.6266935753052608E-6</v>
      </c>
      <c r="BV49">
        <f t="shared" si="30"/>
        <v>5.0986378367632828E-7</v>
      </c>
    </row>
    <row r="50" spans="1:74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M50">
        <v>0.78452091033251392</v>
      </c>
      <c r="BM50">
        <f t="shared" ref="BM50:BM58" si="31">0.5*$BL$21*B50*B50</f>
        <v>6.4924094299396419E-7</v>
      </c>
      <c r="BN50">
        <f t="shared" si="30"/>
        <v>2.177243010392444E-6</v>
      </c>
      <c r="BO50">
        <f t="shared" si="30"/>
        <v>1.6863905317779425E-6</v>
      </c>
      <c r="BP50">
        <f t="shared" si="30"/>
        <v>4.7963255284480741E-6</v>
      </c>
      <c r="BQ50">
        <f t="shared" si="30"/>
        <v>2.5580897792260977E-6</v>
      </c>
      <c r="BR50">
        <f t="shared" si="30"/>
        <v>2.5221592545813975E-6</v>
      </c>
      <c r="BS50">
        <f t="shared" si="30"/>
        <v>2.1633750520699628E-6</v>
      </c>
      <c r="BT50">
        <f t="shared" si="30"/>
        <v>3.4272543632220695E-6</v>
      </c>
      <c r="BU50">
        <f t="shared" si="30"/>
        <v>3.1839136979682319E-8</v>
      </c>
      <c r="BV50">
        <f t="shared" si="30"/>
        <v>3.4663217142448903E-6</v>
      </c>
    </row>
    <row r="51" spans="1:74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M51">
        <v>0.29415426379237175</v>
      </c>
      <c r="BM51">
        <f t="shared" si="31"/>
        <v>2.1104834346237676E-7</v>
      </c>
      <c r="BN51">
        <f t="shared" si="30"/>
        <v>1.6738891174490014E-6</v>
      </c>
      <c r="BO51">
        <f t="shared" si="30"/>
        <v>1.1579717642978518E-6</v>
      </c>
      <c r="BP51">
        <f t="shared" si="30"/>
        <v>4.5089173771328291E-6</v>
      </c>
      <c r="BQ51">
        <f t="shared" si="30"/>
        <v>3.5133573905982072E-6</v>
      </c>
      <c r="BR51">
        <f t="shared" si="30"/>
        <v>2.045878452863783E-6</v>
      </c>
      <c r="BS51">
        <f t="shared" si="30"/>
        <v>1.2414206173827636E-8</v>
      </c>
      <c r="BT51">
        <f t="shared" si="30"/>
        <v>1.3847530982629112E-6</v>
      </c>
      <c r="BU51">
        <f t="shared" si="30"/>
        <v>2.3398445185023442E-7</v>
      </c>
      <c r="BV51">
        <f t="shared" si="30"/>
        <v>4.1580801412598459E-6</v>
      </c>
    </row>
    <row r="52" spans="1:74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M52">
        <v>0.46947786242226885</v>
      </c>
      <c r="BM52">
        <f t="shared" si="31"/>
        <v>3.8360357072092255E-7</v>
      </c>
      <c r="BN52">
        <f t="shared" si="30"/>
        <v>4.8087863413917035E-6</v>
      </c>
      <c r="BO52">
        <f t="shared" si="30"/>
        <v>6.4507752836447431E-9</v>
      </c>
      <c r="BP52">
        <f t="shared" si="30"/>
        <v>4.175295877634527E-9</v>
      </c>
      <c r="BQ52">
        <f t="shared" si="30"/>
        <v>4.4865602456319442E-6</v>
      </c>
      <c r="BR52">
        <f t="shared" si="30"/>
        <v>4.680817462774893E-6</v>
      </c>
      <c r="BS52">
        <f t="shared" si="30"/>
        <v>2.1887183533197586E-6</v>
      </c>
      <c r="BT52">
        <f t="shared" si="30"/>
        <v>5.0963982983019734E-7</v>
      </c>
      <c r="BU52">
        <f t="shared" si="30"/>
        <v>7.3507689581425457E-7</v>
      </c>
      <c r="BV52">
        <f t="shared" si="30"/>
        <v>1.5255491588449991E-6</v>
      </c>
    </row>
    <row r="53" spans="1:74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M53">
        <v>0.26572768263973678</v>
      </c>
      <c r="BM53">
        <f t="shared" si="31"/>
        <v>1.2171821020975524E-6</v>
      </c>
      <c r="BN53">
        <f t="shared" si="30"/>
        <v>3.5531164850829841E-6</v>
      </c>
      <c r="BO53">
        <f t="shared" si="30"/>
        <v>7.5780344890449099E-7</v>
      </c>
      <c r="BP53">
        <f t="shared" si="30"/>
        <v>2.1889988252912574E-6</v>
      </c>
      <c r="BQ53">
        <f t="shared" si="30"/>
        <v>4.3927937796055941E-7</v>
      </c>
      <c r="BR53">
        <f t="shared" si="30"/>
        <v>4.0956893906423147E-6</v>
      </c>
      <c r="BS53">
        <f t="shared" si="30"/>
        <v>3.1904589077344685E-6</v>
      </c>
      <c r="BT53">
        <f t="shared" si="30"/>
        <v>3.5941997383594104E-6</v>
      </c>
      <c r="BU53">
        <f t="shared" si="30"/>
        <v>3.5855494668614523E-6</v>
      </c>
      <c r="BV53">
        <f t="shared" si="30"/>
        <v>4.0347785508665039E-6</v>
      </c>
    </row>
    <row r="54" spans="1:74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M54">
        <v>0.85263655767573354</v>
      </c>
      <c r="BM54">
        <f t="shared" si="31"/>
        <v>1.7079181233112162E-6</v>
      </c>
      <c r="BN54">
        <f t="shared" si="30"/>
        <v>1.5794729695149884E-6</v>
      </c>
      <c r="BO54">
        <f t="shared" si="30"/>
        <v>4.2164958284512321E-6</v>
      </c>
      <c r="BP54">
        <f t="shared" si="30"/>
        <v>1.0040055675227339E-6</v>
      </c>
      <c r="BQ54">
        <f t="shared" si="30"/>
        <v>6.2032876217960905E-7</v>
      </c>
      <c r="BR54">
        <f t="shared" si="30"/>
        <v>4.5191336423062952E-8</v>
      </c>
      <c r="BS54">
        <f t="shared" si="30"/>
        <v>1.4342725974875778E-6</v>
      </c>
      <c r="BT54">
        <f t="shared" si="30"/>
        <v>1.1122196831814786E-6</v>
      </c>
      <c r="BU54">
        <f t="shared" si="30"/>
        <v>2.9311119441807915E-6</v>
      </c>
      <c r="BV54">
        <f t="shared" si="30"/>
        <v>7.3759678288118978E-7</v>
      </c>
    </row>
    <row r="55" spans="1:74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M55">
        <v>0.19517575051130454</v>
      </c>
      <c r="BM55">
        <f t="shared" si="31"/>
        <v>3.0195672970917543E-9</v>
      </c>
      <c r="BN55">
        <f t="shared" si="30"/>
        <v>2.8240402306087914E-6</v>
      </c>
      <c r="BO55">
        <f t="shared" si="30"/>
        <v>5.6795717757837467E-8</v>
      </c>
      <c r="BP55">
        <f t="shared" si="30"/>
        <v>1.0174368860514089E-6</v>
      </c>
      <c r="BQ55">
        <f t="shared" si="30"/>
        <v>4.0178482683016632E-7</v>
      </c>
      <c r="BR55">
        <f t="shared" si="30"/>
        <v>1.3340569010165458E-6</v>
      </c>
      <c r="BS55">
        <f t="shared" si="30"/>
        <v>3.1491963430271863E-7</v>
      </c>
      <c r="BT55">
        <f t="shared" si="30"/>
        <v>2.3687138601932313E-7</v>
      </c>
      <c r="BU55">
        <f t="shared" si="30"/>
        <v>1.7540474471553031E-7</v>
      </c>
      <c r="BV55">
        <f t="shared" si="30"/>
        <v>3.2248479378201174E-6</v>
      </c>
    </row>
    <row r="56" spans="1:74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M56">
        <v>0.80576643521789526</v>
      </c>
      <c r="BM56">
        <f t="shared" si="31"/>
        <v>8.6590731480381097E-7</v>
      </c>
      <c r="BN56">
        <f t="shared" si="30"/>
        <v>3.1790225456300688E-6</v>
      </c>
      <c r="BO56">
        <f t="shared" si="30"/>
        <v>3.4570088140590434E-6</v>
      </c>
      <c r="BP56">
        <f t="shared" si="30"/>
        <v>3.7150012814791796E-6</v>
      </c>
      <c r="BQ56">
        <f t="shared" si="30"/>
        <v>1.9561907663025324E-7</v>
      </c>
      <c r="BR56">
        <f t="shared" si="30"/>
        <v>8.7306028985166516E-7</v>
      </c>
      <c r="BS56">
        <f t="shared" si="30"/>
        <v>1.5505145286024555E-7</v>
      </c>
      <c r="BT56">
        <f t="shared" si="30"/>
        <v>2.1907451191119966E-7</v>
      </c>
      <c r="BU56">
        <f t="shared" si="30"/>
        <v>9.1820604707760301E-7</v>
      </c>
      <c r="BV56">
        <f t="shared" si="30"/>
        <v>7.6050485552450281E-7</v>
      </c>
    </row>
    <row r="57" spans="1:74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M57">
        <v>2.6598324646185389E-3</v>
      </c>
      <c r="BM57">
        <f t="shared" si="31"/>
        <v>6.2695268279462816E-7</v>
      </c>
      <c r="BN57">
        <f t="shared" si="30"/>
        <v>1.9166792880077487E-6</v>
      </c>
      <c r="BO57">
        <f t="shared" si="30"/>
        <v>3.1772100573262354E-6</v>
      </c>
      <c r="BP57">
        <f t="shared" si="30"/>
        <v>3.453211584520107E-7</v>
      </c>
      <c r="BQ57">
        <f t="shared" si="30"/>
        <v>1.5072811639789981E-6</v>
      </c>
      <c r="BR57">
        <f t="shared" si="30"/>
        <v>3.9166746010009204E-8</v>
      </c>
      <c r="BS57">
        <f t="shared" si="30"/>
        <v>1.1028246904775225E-6</v>
      </c>
      <c r="BT57">
        <f t="shared" si="30"/>
        <v>1.9467015603488413E-6</v>
      </c>
      <c r="BU57">
        <f t="shared" si="30"/>
        <v>3.7869767912701553E-6</v>
      </c>
      <c r="BV57">
        <f t="shared" si="30"/>
        <v>4.5527942199766479E-7</v>
      </c>
    </row>
    <row r="58" spans="1:74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M58">
        <v>0.60949948762067607</v>
      </c>
      <c r="BM58">
        <f t="shared" si="31"/>
        <v>5.4621488950690736E-7</v>
      </c>
      <c r="BN58">
        <f t="shared" si="30"/>
        <v>2.4037476382387453E-6</v>
      </c>
      <c r="BO58">
        <f t="shared" si="30"/>
        <v>2.4189800034956283E-7</v>
      </c>
      <c r="BP58">
        <f t="shared" si="30"/>
        <v>3.2473951978214883E-8</v>
      </c>
      <c r="BQ58">
        <f t="shared" si="30"/>
        <v>3.083387703087509E-6</v>
      </c>
      <c r="BR58">
        <f t="shared" si="30"/>
        <v>1.1915336147217044E-6</v>
      </c>
      <c r="BS58">
        <f t="shared" si="30"/>
        <v>2.0830627663895119E-7</v>
      </c>
      <c r="BT58">
        <f t="shared" si="30"/>
        <v>3.8496617265625011E-6</v>
      </c>
      <c r="BU58">
        <f t="shared" si="30"/>
        <v>2.8866388091830193E-6</v>
      </c>
      <c r="BV58">
        <f t="shared" si="30"/>
        <v>3.7026113030204842E-6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58"/>
  <sheetViews>
    <sheetView tabSelected="1" topLeftCell="BE4" workbookViewId="0">
      <selection activeCell="BM8" sqref="BM8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  <col min="54" max="54" width="12" bestFit="1" customWidth="1"/>
    <col min="62" max="62" width="13.7109375" customWidth="1"/>
    <col min="65" max="65" width="12" bestFit="1" customWidth="1"/>
    <col min="67" max="67" width="23.85546875" customWidth="1"/>
  </cols>
  <sheetData>
    <row r="1" spans="1:7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>
      <c r="A2">
        <v>1</v>
      </c>
      <c r="BU2" t="s">
        <v>51</v>
      </c>
      <c r="BV2">
        <f>BS5+BO19</f>
        <v>13.816191531927997</v>
      </c>
    </row>
    <row r="3" spans="1:74">
      <c r="A3">
        <v>2</v>
      </c>
      <c r="C3" t="s">
        <v>52</v>
      </c>
    </row>
    <row r="4" spans="1:74">
      <c r="A4">
        <v>3</v>
      </c>
    </row>
    <row r="5" spans="1:74">
      <c r="A5">
        <v>4</v>
      </c>
      <c r="C5" t="s">
        <v>53</v>
      </c>
      <c r="H5" t="s">
        <v>54</v>
      </c>
      <c r="N5" t="s">
        <v>59</v>
      </c>
      <c r="S5" t="s">
        <v>55</v>
      </c>
      <c r="X5" t="s">
        <v>60</v>
      </c>
      <c r="AC5" t="s">
        <v>61</v>
      </c>
      <c r="AH5" t="s">
        <v>62</v>
      </c>
      <c r="AM5" t="s">
        <v>63</v>
      </c>
      <c r="AR5" t="s">
        <v>64</v>
      </c>
      <c r="AW5" t="s">
        <v>65</v>
      </c>
      <c r="BB5" t="s">
        <v>66</v>
      </c>
      <c r="BG5" t="s">
        <v>68</v>
      </c>
      <c r="BL5" t="s">
        <v>47</v>
      </c>
      <c r="BQ5" t="s">
        <v>48</v>
      </c>
      <c r="BS5">
        <f>AVERAGE(BQ17:BT17)</f>
        <v>13.815675045152817</v>
      </c>
    </row>
    <row r="6" spans="1:74">
      <c r="A6">
        <v>5</v>
      </c>
    </row>
    <row r="7" spans="1:74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v>0</v>
      </c>
      <c r="I7">
        <v>0</v>
      </c>
      <c r="J7">
        <v>0</v>
      </c>
      <c r="K7">
        <v>0</v>
      </c>
      <c r="N7">
        <f t="array" ref="N7:Q16">MMULT(B23:K32,C7:F16)</f>
        <v>2.1998191001643481</v>
      </c>
      <c r="O7">
        <v>3.0712270726048461</v>
      </c>
      <c r="P7">
        <v>2.5355358413877327</v>
      </c>
      <c r="Q7">
        <v>3.7555878513114358</v>
      </c>
      <c r="S7">
        <f>N7+$M23</f>
        <v>2.9929542289741065</v>
      </c>
      <c r="T7">
        <f t="shared" ref="T7:V16" si="0">O7+$M23</f>
        <v>3.864362201414604</v>
      </c>
      <c r="U7">
        <f t="shared" si="0"/>
        <v>3.328670970197491</v>
      </c>
      <c r="V7">
        <f t="shared" si="0"/>
        <v>4.5487229801211937</v>
      </c>
      <c r="X7">
        <f xml:space="preserve"> IF(S7&gt;0,S7,0)</f>
        <v>2.9929542289741065</v>
      </c>
      <c r="Y7">
        <f t="shared" ref="Y7:AA16" si="1" xml:space="preserve"> IF(T7&gt;0,T7,0)</f>
        <v>3.864362201414604</v>
      </c>
      <c r="Z7">
        <f t="shared" si="1"/>
        <v>3.328670970197491</v>
      </c>
      <c r="AA7">
        <f t="shared" si="1"/>
        <v>4.5487229801211937</v>
      </c>
      <c r="AC7">
        <f t="array" ref="AC7:AF16">MMULT(B36:K45,X7:AA16)</f>
        <v>9.2362227541813606</v>
      </c>
      <c r="AD7">
        <v>12.060555581010656</v>
      </c>
      <c r="AE7">
        <v>10.815652685313831</v>
      </c>
      <c r="AF7">
        <v>12.675812381414922</v>
      </c>
      <c r="AH7">
        <f>AC7+$M36</f>
        <v>9.5756938548279411</v>
      </c>
      <c r="AI7">
        <f t="shared" ref="AI7:AK16" si="2">AD7+$M36</f>
        <v>12.400026681657236</v>
      </c>
      <c r="AJ7">
        <f t="shared" si="2"/>
        <v>11.155123785960411</v>
      </c>
      <c r="AK7">
        <f t="shared" si="2"/>
        <v>13.015283482061502</v>
      </c>
      <c r="AM7">
        <f xml:space="preserve"> IF(AH7&gt;0,AH7,0)</f>
        <v>9.5756938548279411</v>
      </c>
      <c r="AN7">
        <f t="shared" ref="AN7:AP16" si="3" xml:space="preserve"> IF(AI7&gt;0,AI7,0)</f>
        <v>12.400026681657236</v>
      </c>
      <c r="AO7">
        <f t="shared" si="3"/>
        <v>11.155123785960411</v>
      </c>
      <c r="AP7">
        <f t="shared" si="3"/>
        <v>13.015283482061502</v>
      </c>
      <c r="AR7">
        <f t="array" ref="AR7:AU16">MMULT(B49:K58,AM7:AP16)</f>
        <v>50.015043371793404</v>
      </c>
      <c r="AS7">
        <v>63.542421642651171</v>
      </c>
      <c r="AT7">
        <v>58.544842005611997</v>
      </c>
      <c r="AU7">
        <v>68.474158464105969</v>
      </c>
      <c r="AW7">
        <f>AR7+$M49</f>
        <v>50.710967476773867</v>
      </c>
      <c r="AX7">
        <f t="shared" ref="AX7:AZ16" si="4">AS7+$M49</f>
        <v>64.238345747631627</v>
      </c>
      <c r="AY7">
        <f t="shared" si="4"/>
        <v>59.24076611059246</v>
      </c>
      <c r="AZ7">
        <f t="shared" si="4"/>
        <v>69.170082569086432</v>
      </c>
      <c r="BB7">
        <f>EXP(AW7-AW$20)</f>
        <v>8.8471253296285127E-15</v>
      </c>
      <c r="BC7">
        <f t="shared" ref="BC7:BE16" si="5">EXP(AX7-AX$20)</f>
        <v>7.3703654767294952E-19</v>
      </c>
      <c r="BD7">
        <f t="shared" si="5"/>
        <v>4.2530219974261374E-17</v>
      </c>
      <c r="BE7">
        <f t="shared" si="5"/>
        <v>7.2996815592124264E-20</v>
      </c>
      <c r="BG7">
        <f>BB7/BB$20</f>
        <v>8.8419196757797203E-15</v>
      </c>
      <c r="BH7">
        <f t="shared" ref="BH7:BJ16" si="6">BC7/BC$20</f>
        <v>7.3698541755153319E-19</v>
      </c>
      <c r="BI7">
        <f t="shared" si="6"/>
        <v>4.2525580348997825E-17</v>
      </c>
      <c r="BJ7">
        <f t="shared" si="6"/>
        <v>7.2993938975379846E-20</v>
      </c>
      <c r="BL7">
        <v>0</v>
      </c>
      <c r="BM7">
        <v>0</v>
      </c>
      <c r="BN7">
        <v>0</v>
      </c>
      <c r="BO7">
        <v>0</v>
      </c>
      <c r="BQ7">
        <f>-( BL7*LN(BG20))</f>
        <v>0</v>
      </c>
      <c r="BR7">
        <f t="shared" ref="BR7:BT16" si="7">-( BM7*LN(BH20))</f>
        <v>0</v>
      </c>
      <c r="BS7">
        <f t="shared" si="7"/>
        <v>0</v>
      </c>
      <c r="BT7">
        <f t="shared" si="7"/>
        <v>0</v>
      </c>
    </row>
    <row r="8" spans="1:74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v>0</v>
      </c>
      <c r="I8">
        <v>1</v>
      </c>
      <c r="J8">
        <v>0</v>
      </c>
      <c r="K8">
        <v>0</v>
      </c>
      <c r="N8">
        <v>1.573273280691704</v>
      </c>
      <c r="O8">
        <v>2.4620045409067224</v>
      </c>
      <c r="P8">
        <v>2.4904365420866896</v>
      </c>
      <c r="Q8">
        <v>2.6553013038110529</v>
      </c>
      <c r="S8">
        <f t="shared" ref="S8:S16" si="8">N8+$M24</f>
        <v>1.6390222167212729</v>
      </c>
      <c r="T8">
        <f t="shared" si="0"/>
        <v>2.527753476936291</v>
      </c>
      <c r="U8">
        <f t="shared" si="0"/>
        <v>2.5561854781162587</v>
      </c>
      <c r="V8">
        <f t="shared" si="0"/>
        <v>2.721050239840622</v>
      </c>
      <c r="X8">
        <f t="shared" ref="X8:X16" si="9" xml:space="preserve"> IF(S8&gt;0,S8,0)</f>
        <v>1.6390222167212729</v>
      </c>
      <c r="Y8">
        <f t="shared" si="1"/>
        <v>2.527753476936291</v>
      </c>
      <c r="Z8">
        <f t="shared" si="1"/>
        <v>2.5561854781162587</v>
      </c>
      <c r="AA8">
        <f t="shared" si="1"/>
        <v>2.721050239840622</v>
      </c>
      <c r="AC8">
        <v>14.06138471238064</v>
      </c>
      <c r="AD8">
        <v>17.532876009941848</v>
      </c>
      <c r="AE8">
        <v>16.135736813146075</v>
      </c>
      <c r="AF8">
        <v>18.863365454754547</v>
      </c>
      <c r="AH8">
        <f t="shared" ref="AH8:AH16" si="10">AC8+$M37</f>
        <v>14.464256546688816</v>
      </c>
      <c r="AI8">
        <f t="shared" si="2"/>
        <v>17.935747844250024</v>
      </c>
      <c r="AJ8">
        <f t="shared" si="2"/>
        <v>16.53860864745425</v>
      </c>
      <c r="AK8">
        <f t="shared" si="2"/>
        <v>19.266237289062722</v>
      </c>
      <c r="AM8">
        <f t="shared" ref="AM8:AM16" si="11" xml:space="preserve"> IF(AH8&gt;0,AH8,0)</f>
        <v>14.464256546688816</v>
      </c>
      <c r="AN8">
        <f t="shared" si="3"/>
        <v>17.935747844250024</v>
      </c>
      <c r="AO8">
        <f t="shared" si="3"/>
        <v>16.53860864745425</v>
      </c>
      <c r="AP8">
        <f t="shared" si="3"/>
        <v>19.266237289062722</v>
      </c>
      <c r="AR8">
        <v>74.84746697317695</v>
      </c>
      <c r="AS8">
        <v>95.629518435717927</v>
      </c>
      <c r="AT8">
        <v>87.029304224587136</v>
      </c>
      <c r="AU8">
        <v>102.30791229558739</v>
      </c>
      <c r="AW8">
        <f t="shared" ref="AW8:AW16" si="12">AR8+$M50</f>
        <v>75.631987883509467</v>
      </c>
      <c r="AX8">
        <f t="shared" si="4"/>
        <v>96.414039346050444</v>
      </c>
      <c r="AY8">
        <f t="shared" si="4"/>
        <v>87.813825134919654</v>
      </c>
      <c r="AZ8">
        <f t="shared" si="4"/>
        <v>103.0924332059199</v>
      </c>
      <c r="BB8">
        <f t="shared" ref="BB8:BB16" si="13">EXP(AW8-AW$20)</f>
        <v>5.886590505680266E-4</v>
      </c>
      <c r="BC8">
        <f t="shared" si="5"/>
        <v>6.9376950310472995E-5</v>
      </c>
      <c r="BD8">
        <f t="shared" si="5"/>
        <v>1.0909867957350373E-4</v>
      </c>
      <c r="BE8">
        <f t="shared" si="5"/>
        <v>3.9408836196024959E-5</v>
      </c>
      <c r="BG8">
        <f t="shared" ref="BG8:BG16" si="14">BB8/BB$20</f>
        <v>5.8831268322970557E-4</v>
      </c>
      <c r="BH8">
        <f t="shared" si="6"/>
        <v>6.9372137452950442E-5</v>
      </c>
      <c r="BI8">
        <f t="shared" si="6"/>
        <v>1.0908677798940011E-4</v>
      </c>
      <c r="BJ8">
        <f t="shared" si="6"/>
        <v>3.9407283195155542E-5</v>
      </c>
      <c r="BL8">
        <v>0</v>
      </c>
      <c r="BM8">
        <v>0</v>
      </c>
      <c r="BN8">
        <v>0</v>
      </c>
      <c r="BO8">
        <v>0</v>
      </c>
      <c r="BQ8">
        <f t="shared" ref="BQ8:BQ16" si="15">-( BL8*LN(BG21))</f>
        <v>0</v>
      </c>
      <c r="BR8">
        <f t="shared" si="7"/>
        <v>0</v>
      </c>
      <c r="BS8">
        <f t="shared" si="7"/>
        <v>0</v>
      </c>
      <c r="BT8">
        <f t="shared" si="7"/>
        <v>0</v>
      </c>
    </row>
    <row r="9" spans="1:74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v>0</v>
      </c>
      <c r="I9">
        <v>0</v>
      </c>
      <c r="J9">
        <v>0</v>
      </c>
      <c r="K9">
        <v>0</v>
      </c>
      <c r="N9">
        <v>2.2417757177495368</v>
      </c>
      <c r="O9">
        <v>2.9831032683629393</v>
      </c>
      <c r="P9">
        <v>2.9667243398726773</v>
      </c>
      <c r="Q9">
        <v>3.7747615761167688</v>
      </c>
      <c r="S9">
        <f t="shared" si="8"/>
        <v>2.3788781081305572</v>
      </c>
      <c r="T9">
        <f t="shared" si="0"/>
        <v>3.1202056587439597</v>
      </c>
      <c r="U9">
        <f t="shared" si="0"/>
        <v>3.1038267302536977</v>
      </c>
      <c r="V9">
        <f t="shared" si="0"/>
        <v>3.9118639664977892</v>
      </c>
      <c r="X9">
        <f t="shared" si="9"/>
        <v>2.3788781081305572</v>
      </c>
      <c r="Y9">
        <f t="shared" si="1"/>
        <v>3.1202056587439597</v>
      </c>
      <c r="Z9">
        <f t="shared" si="1"/>
        <v>3.1038267302536977</v>
      </c>
      <c r="AA9">
        <f t="shared" si="1"/>
        <v>3.9118639664977892</v>
      </c>
      <c r="AC9">
        <v>10.220461711892701</v>
      </c>
      <c r="AD9">
        <v>13.674527572934522</v>
      </c>
      <c r="AE9">
        <v>12.572480100038629</v>
      </c>
      <c r="AF9">
        <v>14.531414779856748</v>
      </c>
      <c r="AH9">
        <f t="shared" si="10"/>
        <v>10.610280796374088</v>
      </c>
      <c r="AI9">
        <f t="shared" si="2"/>
        <v>14.064346657415909</v>
      </c>
      <c r="AJ9">
        <f t="shared" si="2"/>
        <v>12.962299184520015</v>
      </c>
      <c r="AK9">
        <f t="shared" si="2"/>
        <v>14.921233864338134</v>
      </c>
      <c r="AM9">
        <f t="shared" si="11"/>
        <v>10.610280796374088</v>
      </c>
      <c r="AN9">
        <f t="shared" si="3"/>
        <v>14.064346657415909</v>
      </c>
      <c r="AO9">
        <f t="shared" si="3"/>
        <v>12.962299184520015</v>
      </c>
      <c r="AP9">
        <f t="shared" si="3"/>
        <v>14.921233864338134</v>
      </c>
      <c r="AR9">
        <v>62.089471466052956</v>
      </c>
      <c r="AS9">
        <v>78.902741146945957</v>
      </c>
      <c r="AT9">
        <v>71.895404030675309</v>
      </c>
      <c r="AU9">
        <v>84.462908418330429</v>
      </c>
      <c r="AW9">
        <f t="shared" si="12"/>
        <v>62.383625729845328</v>
      </c>
      <c r="AX9">
        <f t="shared" si="4"/>
        <v>79.196895410738335</v>
      </c>
      <c r="AY9">
        <f t="shared" si="4"/>
        <v>72.189558294467673</v>
      </c>
      <c r="AZ9">
        <f t="shared" si="4"/>
        <v>84.757062682122807</v>
      </c>
      <c r="BB9">
        <f t="shared" si="13"/>
        <v>1.0379423875194406E-9</v>
      </c>
      <c r="BC9">
        <f t="shared" si="5"/>
        <v>2.3115569617501234E-12</v>
      </c>
      <c r="BD9">
        <f t="shared" si="5"/>
        <v>1.7876669938997589E-11</v>
      </c>
      <c r="BE9">
        <f t="shared" si="5"/>
        <v>4.2918384628332322E-13</v>
      </c>
      <c r="BG9">
        <f t="shared" si="14"/>
        <v>1.0373316615962618E-9</v>
      </c>
      <c r="BH9">
        <f t="shared" si="6"/>
        <v>2.3113966030969627E-12</v>
      </c>
      <c r="BI9">
        <f t="shared" si="6"/>
        <v>1.7874719771574817E-11</v>
      </c>
      <c r="BJ9">
        <f t="shared" si="6"/>
        <v>4.2916693325186238E-13</v>
      </c>
      <c r="BL9">
        <v>0</v>
      </c>
      <c r="BM9">
        <v>0</v>
      </c>
      <c r="BN9">
        <v>0</v>
      </c>
      <c r="BO9">
        <v>1</v>
      </c>
      <c r="BQ9">
        <f t="shared" si="15"/>
        <v>0</v>
      </c>
      <c r="BR9">
        <f t="shared" si="7"/>
        <v>0</v>
      </c>
      <c r="BS9">
        <f t="shared" si="7"/>
        <v>0</v>
      </c>
      <c r="BT9">
        <f t="shared" si="7"/>
        <v>27.631021115928547</v>
      </c>
    </row>
    <row r="10" spans="1:74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v>0</v>
      </c>
      <c r="I10">
        <v>0</v>
      </c>
      <c r="J10">
        <v>0</v>
      </c>
      <c r="K10">
        <v>0</v>
      </c>
      <c r="N10">
        <v>1.0119500872223395</v>
      </c>
      <c r="O10">
        <v>1.805139522325248</v>
      </c>
      <c r="P10">
        <v>1.8538307141616248</v>
      </c>
      <c r="Q10">
        <v>2.0085117402347379</v>
      </c>
      <c r="S10">
        <f t="shared" si="8"/>
        <v>1.3017593901655176</v>
      </c>
      <c r="T10">
        <f t="shared" si="0"/>
        <v>2.0949488252684261</v>
      </c>
      <c r="U10">
        <f t="shared" si="0"/>
        <v>2.1436400171048029</v>
      </c>
      <c r="V10">
        <f t="shared" si="0"/>
        <v>2.298321043177916</v>
      </c>
      <c r="X10">
        <f t="shared" si="9"/>
        <v>1.3017593901655176</v>
      </c>
      <c r="Y10">
        <f t="shared" si="1"/>
        <v>2.0949488252684261</v>
      </c>
      <c r="Z10">
        <f t="shared" si="1"/>
        <v>2.1436400171048029</v>
      </c>
      <c r="AA10">
        <f t="shared" si="1"/>
        <v>2.298321043177916</v>
      </c>
      <c r="AC10">
        <v>8.9619773210603419</v>
      </c>
      <c r="AD10">
        <v>11.431622539050862</v>
      </c>
      <c r="AE10">
        <v>10.436053189447243</v>
      </c>
      <c r="AF10">
        <v>12.429852036991949</v>
      </c>
      <c r="AH10">
        <f t="shared" si="10"/>
        <v>9.0537554293448679</v>
      </c>
      <c r="AI10">
        <f t="shared" si="2"/>
        <v>11.523400647335386</v>
      </c>
      <c r="AJ10">
        <f t="shared" si="2"/>
        <v>10.527831297731769</v>
      </c>
      <c r="AK10">
        <f t="shared" si="2"/>
        <v>12.521630145276475</v>
      </c>
      <c r="AM10">
        <f t="shared" si="11"/>
        <v>9.0537554293448679</v>
      </c>
      <c r="AN10">
        <f t="shared" si="3"/>
        <v>11.523400647335386</v>
      </c>
      <c r="AO10">
        <f t="shared" si="3"/>
        <v>10.527831297731769</v>
      </c>
      <c r="AP10">
        <f t="shared" si="3"/>
        <v>12.521630145276475</v>
      </c>
      <c r="AR10">
        <v>66.244301982214196</v>
      </c>
      <c r="AS10">
        <v>83.910649039639239</v>
      </c>
      <c r="AT10">
        <v>76.876596536979591</v>
      </c>
      <c r="AU10">
        <v>90.077365238754084</v>
      </c>
      <c r="AW10">
        <f t="shared" si="12"/>
        <v>66.713779844636463</v>
      </c>
      <c r="AX10">
        <f t="shared" si="4"/>
        <v>84.380126902061505</v>
      </c>
      <c r="AY10">
        <f t="shared" si="4"/>
        <v>77.346074399401857</v>
      </c>
      <c r="AZ10">
        <f t="shared" si="4"/>
        <v>90.54684310117635</v>
      </c>
      <c r="BB10">
        <f t="shared" si="13"/>
        <v>7.8837943277038099E-8</v>
      </c>
      <c r="BC10">
        <f t="shared" si="5"/>
        <v>4.1205333639092163E-10</v>
      </c>
      <c r="BD10">
        <f t="shared" si="5"/>
        <v>3.1026523216980147E-9</v>
      </c>
      <c r="BE10">
        <f t="shared" si="5"/>
        <v>1.4031789306763988E-10</v>
      </c>
      <c r="BG10">
        <f t="shared" si="14"/>
        <v>7.8791554983941746E-8</v>
      </c>
      <c r="BH10">
        <f t="shared" si="6"/>
        <v>4.1202475119092554E-10</v>
      </c>
      <c r="BI10">
        <f t="shared" si="6"/>
        <v>3.1023138530960541E-9</v>
      </c>
      <c r="BJ10">
        <f t="shared" si="6"/>
        <v>1.4031236350039144E-10</v>
      </c>
      <c r="BL10">
        <v>0</v>
      </c>
      <c r="BM10">
        <v>0</v>
      </c>
      <c r="BN10">
        <v>0</v>
      </c>
      <c r="BO10">
        <v>0</v>
      </c>
      <c r="BQ10">
        <f t="shared" si="15"/>
        <v>0</v>
      </c>
      <c r="BR10">
        <f t="shared" si="7"/>
        <v>0</v>
      </c>
      <c r="BS10">
        <f t="shared" si="7"/>
        <v>0</v>
      </c>
      <c r="BT10">
        <f t="shared" si="7"/>
        <v>0</v>
      </c>
    </row>
    <row r="11" spans="1:74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v>1</v>
      </c>
      <c r="I11">
        <v>0</v>
      </c>
      <c r="J11">
        <v>0</v>
      </c>
      <c r="K11">
        <v>0</v>
      </c>
      <c r="N11">
        <v>1.4139760809441742</v>
      </c>
      <c r="O11">
        <v>2.3955871748701814</v>
      </c>
      <c r="P11">
        <v>1.3781095961107381</v>
      </c>
      <c r="Q11">
        <v>2.2373447378647695</v>
      </c>
      <c r="S11">
        <f t="shared" si="8"/>
        <v>2.2180639323799607</v>
      </c>
      <c r="T11">
        <f t="shared" si="0"/>
        <v>3.1996750263059681</v>
      </c>
      <c r="U11">
        <f t="shared" si="0"/>
        <v>2.1821974475465247</v>
      </c>
      <c r="V11">
        <f t="shared" si="0"/>
        <v>3.0414325893005563</v>
      </c>
      <c r="X11">
        <f t="shared" si="9"/>
        <v>2.2180639323799607</v>
      </c>
      <c r="Y11">
        <f t="shared" si="1"/>
        <v>3.1996750263059681</v>
      </c>
      <c r="Z11">
        <f t="shared" si="1"/>
        <v>2.1821974475465247</v>
      </c>
      <c r="AA11">
        <f t="shared" si="1"/>
        <v>3.0414325893005563</v>
      </c>
      <c r="AC11">
        <v>13.508565963844934</v>
      </c>
      <c r="AD11">
        <v>16.534605307053063</v>
      </c>
      <c r="AE11">
        <v>15.333897459167929</v>
      </c>
      <c r="AF11">
        <v>18.233185745126942</v>
      </c>
      <c r="AH11">
        <f t="shared" si="10"/>
        <v>13.752132948768503</v>
      </c>
      <c r="AI11">
        <f t="shared" si="2"/>
        <v>16.778172291976635</v>
      </c>
      <c r="AJ11">
        <f t="shared" si="2"/>
        <v>15.577464444091499</v>
      </c>
      <c r="AK11">
        <f t="shared" si="2"/>
        <v>18.476752730050514</v>
      </c>
      <c r="AM11">
        <f t="shared" si="11"/>
        <v>13.752132948768503</v>
      </c>
      <c r="AN11">
        <f t="shared" si="3"/>
        <v>16.778172291976635</v>
      </c>
      <c r="AO11">
        <f t="shared" si="3"/>
        <v>15.577464444091499</v>
      </c>
      <c r="AP11">
        <f t="shared" si="3"/>
        <v>18.476752730050514</v>
      </c>
      <c r="AR11">
        <v>82.803923604301815</v>
      </c>
      <c r="AS11">
        <v>105.72426753712014</v>
      </c>
      <c r="AT11">
        <v>96.671355220379382</v>
      </c>
      <c r="AU11">
        <v>112.96822602115043</v>
      </c>
      <c r="AW11">
        <f t="shared" si="12"/>
        <v>83.06965128694155</v>
      </c>
      <c r="AX11">
        <f t="shared" si="4"/>
        <v>105.98999521975988</v>
      </c>
      <c r="AY11">
        <f t="shared" si="4"/>
        <v>96.937082903019117</v>
      </c>
      <c r="AZ11">
        <f t="shared" si="4"/>
        <v>113.23395370379016</v>
      </c>
      <c r="BB11">
        <f t="shared" si="13"/>
        <v>1</v>
      </c>
      <c r="BC11">
        <f t="shared" si="5"/>
        <v>1</v>
      </c>
      <c r="BD11">
        <f t="shared" si="5"/>
        <v>1</v>
      </c>
      <c r="BE11">
        <f t="shared" si="5"/>
        <v>1</v>
      </c>
      <c r="BG11">
        <f t="shared" si="14"/>
        <v>0.99941159940038837</v>
      </c>
      <c r="BH11">
        <f t="shared" si="6"/>
        <v>0.99993062742739458</v>
      </c>
      <c r="BI11">
        <f t="shared" si="6"/>
        <v>0.9998909099161406</v>
      </c>
      <c r="BJ11">
        <f t="shared" si="6"/>
        <v>0.99996059257214065</v>
      </c>
      <c r="BL11">
        <v>1</v>
      </c>
      <c r="BM11">
        <v>1</v>
      </c>
      <c r="BN11">
        <v>0</v>
      </c>
      <c r="BO11">
        <v>0</v>
      </c>
      <c r="BQ11">
        <f t="shared" si="15"/>
        <v>5.8857377517884234E-4</v>
      </c>
      <c r="BR11">
        <f t="shared" si="7"/>
        <v>6.9374978993626661E-5</v>
      </c>
      <c r="BS11">
        <f t="shared" si="7"/>
        <v>0</v>
      </c>
      <c r="BT11">
        <f t="shared" si="7"/>
        <v>0</v>
      </c>
    </row>
    <row r="12" spans="1:74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v>0</v>
      </c>
      <c r="I12">
        <v>0</v>
      </c>
      <c r="J12">
        <v>1</v>
      </c>
      <c r="K12">
        <v>0</v>
      </c>
      <c r="N12">
        <v>2.3541196099622383</v>
      </c>
      <c r="O12">
        <v>3.4704106125257237</v>
      </c>
      <c r="P12">
        <v>2.396769040295768</v>
      </c>
      <c r="Q12">
        <v>3.2184531740008366</v>
      </c>
      <c r="S12">
        <f t="shared" si="8"/>
        <v>3.2267732393176032</v>
      </c>
      <c r="T12">
        <f t="shared" si="0"/>
        <v>4.3430642418810885</v>
      </c>
      <c r="U12">
        <f t="shared" si="0"/>
        <v>3.2694226696511328</v>
      </c>
      <c r="V12">
        <f t="shared" si="0"/>
        <v>4.091106803356201</v>
      </c>
      <c r="X12">
        <f t="shared" si="9"/>
        <v>3.2267732393176032</v>
      </c>
      <c r="Y12">
        <f t="shared" si="1"/>
        <v>4.3430642418810885</v>
      </c>
      <c r="Z12">
        <f t="shared" si="1"/>
        <v>3.2694226696511328</v>
      </c>
      <c r="AA12">
        <f t="shared" si="1"/>
        <v>4.091106803356201</v>
      </c>
      <c r="AC12">
        <v>12.939599921778774</v>
      </c>
      <c r="AD12">
        <v>17.235097015378678</v>
      </c>
      <c r="AE12">
        <v>15.445561983072086</v>
      </c>
      <c r="AF12">
        <v>18.157742219070126</v>
      </c>
      <c r="AH12">
        <f t="shared" si="10"/>
        <v>13.661864358128023</v>
      </c>
      <c r="AI12">
        <f t="shared" si="2"/>
        <v>17.957361451727927</v>
      </c>
      <c r="AJ12">
        <f t="shared" si="2"/>
        <v>16.167826419421335</v>
      </c>
      <c r="AK12">
        <f t="shared" si="2"/>
        <v>18.880006655419376</v>
      </c>
      <c r="AM12">
        <f t="shared" si="11"/>
        <v>13.661864358128023</v>
      </c>
      <c r="AN12">
        <f t="shared" si="3"/>
        <v>17.957361451727927</v>
      </c>
      <c r="AO12">
        <f t="shared" si="3"/>
        <v>16.167826419421335</v>
      </c>
      <c r="AP12">
        <f t="shared" si="3"/>
        <v>18.880006655419376</v>
      </c>
      <c r="AR12">
        <v>59.298334187133158</v>
      </c>
      <c r="AS12">
        <v>75.603152920175191</v>
      </c>
      <c r="AT12">
        <v>69.5809792131233</v>
      </c>
      <c r="AU12">
        <v>81.010583357827301</v>
      </c>
      <c r="AW12">
        <f t="shared" si="12"/>
        <v>60.150970744808888</v>
      </c>
      <c r="AX12">
        <f t="shared" si="4"/>
        <v>76.455789477850928</v>
      </c>
      <c r="AY12">
        <f t="shared" si="4"/>
        <v>70.433615770799037</v>
      </c>
      <c r="AZ12">
        <f t="shared" si="4"/>
        <v>81.863219915503038</v>
      </c>
      <c r="BB12">
        <f t="shared" si="13"/>
        <v>1.1131239010634397E-10</v>
      </c>
      <c r="BC12">
        <f t="shared" si="5"/>
        <v>1.4909305675821903E-13</v>
      </c>
      <c r="BD12">
        <f t="shared" si="5"/>
        <v>3.0880937269962281E-12</v>
      </c>
      <c r="BE12">
        <f t="shared" si="5"/>
        <v>2.3760929322361548E-14</v>
      </c>
      <c r="BG12">
        <f t="shared" si="14"/>
        <v>1.1124689382926119E-10</v>
      </c>
      <c r="BH12">
        <f t="shared" si="6"/>
        <v>1.4908271378931409E-13</v>
      </c>
      <c r="BI12">
        <f t="shared" si="6"/>
        <v>3.0877568465925845E-12</v>
      </c>
      <c r="BJ12">
        <f t="shared" si="6"/>
        <v>2.3759992965253406E-14</v>
      </c>
      <c r="BL12">
        <v>0</v>
      </c>
      <c r="BM12">
        <v>0</v>
      </c>
      <c r="BN12">
        <v>0</v>
      </c>
      <c r="BO12">
        <v>0</v>
      </c>
      <c r="BQ12">
        <f t="shared" si="15"/>
        <v>0</v>
      </c>
      <c r="BR12">
        <f t="shared" si="7"/>
        <v>0</v>
      </c>
      <c r="BS12">
        <f t="shared" si="7"/>
        <v>0</v>
      </c>
      <c r="BT12">
        <f t="shared" si="7"/>
        <v>0</v>
      </c>
    </row>
    <row r="13" spans="1:74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v>0</v>
      </c>
      <c r="I13">
        <v>0</v>
      </c>
      <c r="J13">
        <v>0</v>
      </c>
      <c r="K13">
        <v>0</v>
      </c>
      <c r="N13">
        <v>1.9677504966138226</v>
      </c>
      <c r="O13">
        <v>1.694841921085344</v>
      </c>
      <c r="P13">
        <v>2.2343249556875078</v>
      </c>
      <c r="Q13">
        <v>2.2557475557811131</v>
      </c>
      <c r="S13">
        <f t="shared" si="8"/>
        <v>2.3797109999416945</v>
      </c>
      <c r="T13">
        <f t="shared" si="0"/>
        <v>2.1068024244132157</v>
      </c>
      <c r="U13">
        <f t="shared" si="0"/>
        <v>2.6462854590153797</v>
      </c>
      <c r="V13">
        <f t="shared" si="0"/>
        <v>2.667708059108985</v>
      </c>
      <c r="X13">
        <f t="shared" si="9"/>
        <v>2.3797109999416945</v>
      </c>
      <c r="Y13">
        <f t="shared" si="1"/>
        <v>2.1068024244132157</v>
      </c>
      <c r="Z13">
        <f t="shared" si="1"/>
        <v>2.6462854590153797</v>
      </c>
      <c r="AA13">
        <f t="shared" si="1"/>
        <v>2.667708059108985</v>
      </c>
      <c r="AC13">
        <v>12.893707278204909</v>
      </c>
      <c r="AD13">
        <v>16.929010621763428</v>
      </c>
      <c r="AE13">
        <v>15.58950685171166</v>
      </c>
      <c r="AF13">
        <v>18.561575447458878</v>
      </c>
      <c r="AH13">
        <f t="shared" si="10"/>
        <v>13.767016254789681</v>
      </c>
      <c r="AI13">
        <f t="shared" si="2"/>
        <v>17.802319598348198</v>
      </c>
      <c r="AJ13">
        <f t="shared" si="2"/>
        <v>16.462815828296431</v>
      </c>
      <c r="AK13">
        <f t="shared" si="2"/>
        <v>19.434884424043648</v>
      </c>
      <c r="AM13">
        <f t="shared" si="11"/>
        <v>13.767016254789681</v>
      </c>
      <c r="AN13">
        <f t="shared" si="3"/>
        <v>17.802319598348198</v>
      </c>
      <c r="AO13">
        <f t="shared" si="3"/>
        <v>16.462815828296431</v>
      </c>
      <c r="AP13">
        <f t="shared" si="3"/>
        <v>19.434884424043648</v>
      </c>
      <c r="AR13">
        <v>42.890422379510554</v>
      </c>
      <c r="AS13">
        <v>54.451299125592982</v>
      </c>
      <c r="AT13">
        <v>49.656518246753578</v>
      </c>
      <c r="AU13">
        <v>58.291195155611675</v>
      </c>
      <c r="AW13">
        <f t="shared" si="12"/>
        <v>43.085598130021857</v>
      </c>
      <c r="AX13">
        <f t="shared" si="4"/>
        <v>54.646474876104286</v>
      </c>
      <c r="AY13">
        <f t="shared" si="4"/>
        <v>49.851693997264881</v>
      </c>
      <c r="AZ13">
        <f t="shared" si="4"/>
        <v>58.486370906122978</v>
      </c>
      <c r="BB13">
        <f t="shared" si="13"/>
        <v>4.3166451589099875E-18</v>
      </c>
      <c r="BC13">
        <f t="shared" si="5"/>
        <v>5.0326002316683477E-23</v>
      </c>
      <c r="BD13">
        <f t="shared" si="5"/>
        <v>3.5569308317997384E-21</v>
      </c>
      <c r="BE13">
        <f t="shared" si="5"/>
        <v>1.6727340345290752E-24</v>
      </c>
      <c r="BG13">
        <f t="shared" si="14"/>
        <v>4.314105242310174E-18</v>
      </c>
      <c r="BH13">
        <f t="shared" si="6"/>
        <v>5.0322511072433821E-23</v>
      </c>
      <c r="BI13">
        <f t="shared" si="6"/>
        <v>3.5565428059170151E-21</v>
      </c>
      <c r="BJ13">
        <f t="shared" si="6"/>
        <v>1.6726681163832814E-24</v>
      </c>
      <c r="BL13">
        <v>0</v>
      </c>
      <c r="BM13">
        <v>0</v>
      </c>
      <c r="BN13">
        <v>0</v>
      </c>
      <c r="BO13">
        <v>0</v>
      </c>
      <c r="BQ13">
        <f t="shared" si="15"/>
        <v>0</v>
      </c>
      <c r="BR13">
        <f t="shared" si="7"/>
        <v>0</v>
      </c>
      <c r="BS13">
        <f t="shared" si="7"/>
        <v>0</v>
      </c>
      <c r="BT13">
        <f t="shared" si="7"/>
        <v>0</v>
      </c>
    </row>
    <row r="14" spans="1:74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v>0</v>
      </c>
      <c r="I14">
        <v>0</v>
      </c>
      <c r="J14">
        <v>0</v>
      </c>
      <c r="K14">
        <v>0</v>
      </c>
      <c r="N14">
        <v>2.7319749077222051</v>
      </c>
      <c r="O14">
        <v>3.0170438056220554</v>
      </c>
      <c r="P14">
        <v>2.9966125730058564</v>
      </c>
      <c r="Q14">
        <v>3.2895476883814116</v>
      </c>
      <c r="S14">
        <f t="shared" si="8"/>
        <v>2.7868532319673616</v>
      </c>
      <c r="T14">
        <f t="shared" si="0"/>
        <v>3.0719221298672119</v>
      </c>
      <c r="U14">
        <f t="shared" si="0"/>
        <v>3.0514908972510129</v>
      </c>
      <c r="V14">
        <f t="shared" si="0"/>
        <v>3.3444260126265681</v>
      </c>
      <c r="X14">
        <f t="shared" si="9"/>
        <v>2.7868532319673616</v>
      </c>
      <c r="Y14">
        <f t="shared" si="1"/>
        <v>3.0719221298672119</v>
      </c>
      <c r="Z14">
        <f t="shared" si="1"/>
        <v>3.0514908972510129</v>
      </c>
      <c r="AA14">
        <f t="shared" si="1"/>
        <v>3.3444260126265681</v>
      </c>
      <c r="AC14">
        <v>11.368901606824657</v>
      </c>
      <c r="AD14">
        <v>14.813449251491271</v>
      </c>
      <c r="AE14">
        <v>13.053482882189577</v>
      </c>
      <c r="AF14">
        <v>15.401633096487275</v>
      </c>
      <c r="AH14">
        <f t="shared" si="10"/>
        <v>11.627255856153027</v>
      </c>
      <c r="AI14">
        <f t="shared" si="2"/>
        <v>15.071803500819641</v>
      </c>
      <c r="AJ14">
        <f t="shared" si="2"/>
        <v>13.311837131517947</v>
      </c>
      <c r="AK14">
        <f t="shared" si="2"/>
        <v>15.659987345815646</v>
      </c>
      <c r="AM14">
        <f t="shared" si="11"/>
        <v>11.627255856153027</v>
      </c>
      <c r="AN14">
        <f t="shared" si="3"/>
        <v>15.071803500819641</v>
      </c>
      <c r="AO14">
        <f t="shared" si="3"/>
        <v>13.311837131517947</v>
      </c>
      <c r="AP14">
        <f t="shared" si="3"/>
        <v>15.659987345815646</v>
      </c>
      <c r="AR14">
        <v>54.18572611930216</v>
      </c>
      <c r="AS14">
        <v>69.167296362126763</v>
      </c>
      <c r="AT14">
        <v>63.42919555179688</v>
      </c>
      <c r="AU14">
        <v>73.996850171943663</v>
      </c>
      <c r="AW14">
        <f t="shared" si="12"/>
        <v>54.991492554520057</v>
      </c>
      <c r="AX14">
        <f t="shared" si="4"/>
        <v>69.973062797344653</v>
      </c>
      <c r="AY14">
        <f t="shared" si="4"/>
        <v>64.234961987014771</v>
      </c>
      <c r="AZ14">
        <f t="shared" si="4"/>
        <v>74.802616607161553</v>
      </c>
      <c r="BB14">
        <f t="shared" si="13"/>
        <v>6.3945590254071932E-13</v>
      </c>
      <c r="BC14">
        <f t="shared" si="5"/>
        <v>2.2805783326887985E-16</v>
      </c>
      <c r="BD14">
        <f t="shared" si="5"/>
        <v>6.2755145327442618E-15</v>
      </c>
      <c r="BE14">
        <f t="shared" si="5"/>
        <v>2.0393058580077904E-17</v>
      </c>
      <c r="BG14">
        <f t="shared" si="14"/>
        <v>6.3907964630423915E-13</v>
      </c>
      <c r="BH14">
        <f t="shared" si="6"/>
        <v>2.2804201231028318E-16</v>
      </c>
      <c r="BI14">
        <f t="shared" si="6"/>
        <v>6.2748299363376236E-15</v>
      </c>
      <c r="BJ14">
        <f t="shared" si="6"/>
        <v>2.0392254942093078E-17</v>
      </c>
      <c r="BL14">
        <v>0</v>
      </c>
      <c r="BM14">
        <v>0</v>
      </c>
      <c r="BN14">
        <v>1</v>
      </c>
      <c r="BO14">
        <v>0</v>
      </c>
      <c r="BQ14">
        <f t="shared" si="15"/>
        <v>0</v>
      </c>
      <c r="BR14">
        <f t="shared" si="7"/>
        <v>0</v>
      </c>
      <c r="BS14">
        <f t="shared" si="7"/>
        <v>27.631021115928547</v>
      </c>
      <c r="BT14">
        <f t="shared" si="7"/>
        <v>0</v>
      </c>
    </row>
    <row r="15" spans="1:74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v>0</v>
      </c>
      <c r="I15">
        <v>0</v>
      </c>
      <c r="J15">
        <v>0</v>
      </c>
      <c r="K15">
        <v>1</v>
      </c>
      <c r="N15">
        <v>1.4964188829061109</v>
      </c>
      <c r="O15">
        <v>2.074241157574412</v>
      </c>
      <c r="P15">
        <v>2.117931698944346</v>
      </c>
      <c r="Q15">
        <v>2.1086737046679671</v>
      </c>
      <c r="S15">
        <f t="shared" si="8"/>
        <v>1.722676741221419</v>
      </c>
      <c r="T15">
        <f t="shared" si="0"/>
        <v>2.3004990158897201</v>
      </c>
      <c r="U15">
        <f t="shared" si="0"/>
        <v>2.3441895572596541</v>
      </c>
      <c r="V15">
        <f t="shared" si="0"/>
        <v>2.3349315629832752</v>
      </c>
      <c r="X15">
        <f t="shared" si="9"/>
        <v>1.722676741221419</v>
      </c>
      <c r="Y15">
        <f t="shared" si="1"/>
        <v>2.3004990158897201</v>
      </c>
      <c r="Z15">
        <f t="shared" si="1"/>
        <v>2.3441895572596541</v>
      </c>
      <c r="AA15">
        <f t="shared" si="1"/>
        <v>2.3349315629832752</v>
      </c>
      <c r="AC15">
        <v>11.87355650152794</v>
      </c>
      <c r="AD15">
        <v>14.742165109882801</v>
      </c>
      <c r="AE15">
        <v>14.218384842702136</v>
      </c>
      <c r="AF15">
        <v>16.001580643733732</v>
      </c>
      <c r="AH15">
        <f t="shared" si="10"/>
        <v>12.079454483119658</v>
      </c>
      <c r="AI15">
        <f t="shared" si="2"/>
        <v>14.94806309147452</v>
      </c>
      <c r="AJ15">
        <f t="shared" si="2"/>
        <v>14.424282824293854</v>
      </c>
      <c r="AK15">
        <f t="shared" si="2"/>
        <v>16.20747862532545</v>
      </c>
      <c r="AM15">
        <f t="shared" si="11"/>
        <v>12.079454483119658</v>
      </c>
      <c r="AN15">
        <f t="shared" si="3"/>
        <v>14.94806309147452</v>
      </c>
      <c r="AO15">
        <f t="shared" si="3"/>
        <v>14.424282824293854</v>
      </c>
      <c r="AP15">
        <f t="shared" si="3"/>
        <v>16.20747862532545</v>
      </c>
      <c r="AR15">
        <v>58.94426795725326</v>
      </c>
      <c r="AS15">
        <v>74.83922349570679</v>
      </c>
      <c r="AT15">
        <v>68.992140237490617</v>
      </c>
      <c r="AU15">
        <v>80.277529445688771</v>
      </c>
      <c r="AW15">
        <f t="shared" si="12"/>
        <v>58.946927789717876</v>
      </c>
      <c r="AX15">
        <f t="shared" si="4"/>
        <v>74.841883328171406</v>
      </c>
      <c r="AY15">
        <f t="shared" si="4"/>
        <v>68.994800069955232</v>
      </c>
      <c r="AZ15">
        <f t="shared" si="4"/>
        <v>80.280189278153387</v>
      </c>
      <c r="BB15">
        <f t="shared" si="13"/>
        <v>3.3391374519270157E-11</v>
      </c>
      <c r="BC15">
        <f t="shared" si="5"/>
        <v>2.9685671945378325E-14</v>
      </c>
      <c r="BD15">
        <f t="shared" si="5"/>
        <v>7.3252213718446252E-13</v>
      </c>
      <c r="BE15">
        <f t="shared" si="5"/>
        <v>4.8793497804372324E-15</v>
      </c>
      <c r="BG15">
        <f t="shared" si="14"/>
        <v>3.3371727014481159E-11</v>
      </c>
      <c r="BH15">
        <f t="shared" si="6"/>
        <v>2.9683612573945949E-14</v>
      </c>
      <c r="BI15">
        <f t="shared" si="6"/>
        <v>7.3244222628308822E-13</v>
      </c>
      <c r="BJ15">
        <f t="shared" si="6"/>
        <v>4.8791574978127591E-15</v>
      </c>
      <c r="BL15">
        <v>0</v>
      </c>
      <c r="BM15">
        <v>0</v>
      </c>
      <c r="BN15">
        <v>0</v>
      </c>
      <c r="BO15">
        <v>0</v>
      </c>
      <c r="BQ15">
        <f t="shared" si="15"/>
        <v>0</v>
      </c>
      <c r="BR15">
        <f t="shared" si="7"/>
        <v>0</v>
      </c>
      <c r="BS15">
        <f t="shared" si="7"/>
        <v>0</v>
      </c>
      <c r="BT15">
        <f t="shared" si="7"/>
        <v>0</v>
      </c>
    </row>
    <row r="16" spans="1:74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v>0</v>
      </c>
      <c r="I16">
        <v>0</v>
      </c>
      <c r="J16">
        <v>0</v>
      </c>
      <c r="K16">
        <v>0</v>
      </c>
      <c r="N16">
        <v>2.2091107361608411</v>
      </c>
      <c r="O16">
        <v>2.9991581590615803</v>
      </c>
      <c r="P16">
        <v>2.3363790032611198</v>
      </c>
      <c r="Q16">
        <v>2.8610510663443898</v>
      </c>
      <c r="S16">
        <f t="shared" si="8"/>
        <v>2.8583333803219286</v>
      </c>
      <c r="T16">
        <f t="shared" si="0"/>
        <v>3.6483808032226674</v>
      </c>
      <c r="U16">
        <f t="shared" si="0"/>
        <v>2.9856016474222073</v>
      </c>
      <c r="V16">
        <f t="shared" si="0"/>
        <v>3.5102737105054773</v>
      </c>
      <c r="X16">
        <f t="shared" si="9"/>
        <v>2.8583333803219286</v>
      </c>
      <c r="Y16">
        <f t="shared" si="1"/>
        <v>3.6483808032226674</v>
      </c>
      <c r="Z16">
        <f t="shared" si="1"/>
        <v>2.9856016474222073</v>
      </c>
      <c r="AA16">
        <f t="shared" si="1"/>
        <v>3.5102737105054773</v>
      </c>
      <c r="AC16">
        <v>8.682626995358028</v>
      </c>
      <c r="AD16">
        <v>11.202873645339956</v>
      </c>
      <c r="AE16">
        <v>9.8760636192092637</v>
      </c>
      <c r="AF16">
        <v>11.889625081182754</v>
      </c>
      <c r="AH16">
        <f t="shared" si="10"/>
        <v>9.1722473416619223</v>
      </c>
      <c r="AI16">
        <f t="shared" si="2"/>
        <v>11.69249399164385</v>
      </c>
      <c r="AJ16">
        <f t="shared" si="2"/>
        <v>10.36568396551316</v>
      </c>
      <c r="AK16">
        <f t="shared" si="2"/>
        <v>12.379245427486648</v>
      </c>
      <c r="AM16">
        <f t="shared" si="11"/>
        <v>9.1722473416619223</v>
      </c>
      <c r="AN16">
        <f t="shared" si="3"/>
        <v>11.69249399164385</v>
      </c>
      <c r="AO16">
        <f t="shared" si="3"/>
        <v>10.36568396551316</v>
      </c>
      <c r="AP16">
        <f t="shared" si="3"/>
        <v>12.379245427486648</v>
      </c>
      <c r="AR16">
        <v>63.809668505943293</v>
      </c>
      <c r="AS16">
        <v>80.776643569656599</v>
      </c>
      <c r="AT16">
        <v>73.899880980426886</v>
      </c>
      <c r="AU16">
        <v>86.352945559100007</v>
      </c>
      <c r="AW16">
        <f t="shared" si="12"/>
        <v>64.419167993563974</v>
      </c>
      <c r="AX16">
        <f t="shared" si="4"/>
        <v>81.38614305727728</v>
      </c>
      <c r="AY16">
        <f t="shared" si="4"/>
        <v>74.509380468047567</v>
      </c>
      <c r="AZ16">
        <f t="shared" si="4"/>
        <v>86.962445046720688</v>
      </c>
      <c r="BB16">
        <f t="shared" si="13"/>
        <v>7.946904991089906E-9</v>
      </c>
      <c r="BC16">
        <f t="shared" si="5"/>
        <v>2.0638720624517502E-11</v>
      </c>
      <c r="BD16">
        <f t="shared" si="5"/>
        <v>1.8187482595139021E-10</v>
      </c>
      <c r="BE16">
        <f t="shared" si="5"/>
        <v>3.8942942102478327E-12</v>
      </c>
      <c r="BG16">
        <f t="shared" si="14"/>
        <v>7.9422290274280926E-9</v>
      </c>
      <c r="BH16">
        <f t="shared" si="6"/>
        <v>2.0637288863372492E-11</v>
      </c>
      <c r="BI16">
        <f t="shared" si="6"/>
        <v>1.8185498521137525E-10</v>
      </c>
      <c r="BJ16">
        <f t="shared" si="6"/>
        <v>3.8941407461296791E-12</v>
      </c>
      <c r="BL16">
        <v>0</v>
      </c>
      <c r="BM16">
        <v>0</v>
      </c>
      <c r="BN16">
        <v>0</v>
      </c>
      <c r="BO16">
        <v>0</v>
      </c>
      <c r="BQ16">
        <f t="shared" si="15"/>
        <v>0</v>
      </c>
      <c r="BR16">
        <f t="shared" si="7"/>
        <v>0</v>
      </c>
      <c r="BS16">
        <f t="shared" si="7"/>
        <v>0</v>
      </c>
      <c r="BT16">
        <f t="shared" si="7"/>
        <v>0</v>
      </c>
    </row>
    <row r="17" spans="1:74">
      <c r="A17">
        <v>16</v>
      </c>
      <c r="BQ17">
        <f>SUM(BQ7:BQ16)</f>
        <v>5.8857377517884234E-4</v>
      </c>
      <c r="BR17">
        <f t="shared" ref="BR17:BT17" si="16">SUM(BR7:BR16)</f>
        <v>6.9374978993626661E-5</v>
      </c>
      <c r="BS17">
        <f t="shared" si="16"/>
        <v>27.631021115928547</v>
      </c>
      <c r="BT17">
        <f t="shared" si="16"/>
        <v>27.631021115928547</v>
      </c>
    </row>
    <row r="18" spans="1:74">
      <c r="A18">
        <v>17</v>
      </c>
      <c r="BG18">
        <f>MATCH(MAX(BG7:BG16),BG7:BG16,0)</f>
        <v>5</v>
      </c>
      <c r="BH18">
        <f t="shared" ref="BH18:BJ18" si="17">MATCH(MAX(BH7:BH16),BH7:BH16,0)</f>
        <v>5</v>
      </c>
      <c r="BI18">
        <f t="shared" si="17"/>
        <v>5</v>
      </c>
      <c r="BJ18">
        <f t="shared" si="17"/>
        <v>5</v>
      </c>
      <c r="BL18">
        <f>MATCH(MAX(BL7:BL16),BL7:BL16,0)</f>
        <v>5</v>
      </c>
      <c r="BM18">
        <f t="shared" ref="BM18:BO18" si="18">MATCH(MAX(BM7:BM16),BM7:BM16,0)</f>
        <v>5</v>
      </c>
      <c r="BN18">
        <f t="shared" si="18"/>
        <v>8</v>
      </c>
      <c r="BO18">
        <f t="shared" si="18"/>
        <v>3</v>
      </c>
    </row>
    <row r="19" spans="1:74">
      <c r="A19">
        <v>18</v>
      </c>
      <c r="BN19" t="s">
        <v>35</v>
      </c>
      <c r="BO19">
        <f>BS21+BS34+BS47</f>
        <v>5.1648677517964002E-4</v>
      </c>
    </row>
    <row r="20" spans="1:74">
      <c r="A20">
        <v>19</v>
      </c>
      <c r="AV20" t="s">
        <v>67</v>
      </c>
      <c r="AW20">
        <f>MAX(AW7:AW16)</f>
        <v>83.06965128694155</v>
      </c>
      <c r="AX20">
        <f>MAX(AX7:AX16)</f>
        <v>105.98999521975988</v>
      </c>
      <c r="AY20">
        <f>MAX(AY7:AY16)</f>
        <v>96.937082903019117</v>
      </c>
      <c r="AZ20">
        <f>MAX(AZ7:AZ16)</f>
        <v>113.23395370379016</v>
      </c>
      <c r="BB20">
        <f>SUM(BB7:BB16)</f>
        <v>1.0005887470187105</v>
      </c>
      <c r="BC20">
        <f t="shared" ref="BC20:BE20" si="19">SUM(BC7:BC16)</f>
        <v>1.0000693773854932</v>
      </c>
      <c r="BD20">
        <f t="shared" si="19"/>
        <v>1.0001091019858042</v>
      </c>
      <c r="BE20">
        <f t="shared" si="19"/>
        <v>1.000039408980866</v>
      </c>
      <c r="BG20">
        <f>IF(BG7&lt;0.000000000001,0.000000000001,BG7)</f>
        <v>9.9999999999999998E-13</v>
      </c>
      <c r="BH20">
        <f t="shared" ref="BH20:BJ20" si="20">IF(BH7&lt;0.000000000001,0.000000000001,BH7)</f>
        <v>9.9999999999999998E-13</v>
      </c>
      <c r="BI20">
        <f t="shared" si="20"/>
        <v>9.9999999999999998E-13</v>
      </c>
      <c r="BJ20">
        <f t="shared" si="20"/>
        <v>9.9999999999999998E-13</v>
      </c>
    </row>
    <row r="21" spans="1:74">
      <c r="A21">
        <v>20</v>
      </c>
      <c r="B21" t="s">
        <v>20</v>
      </c>
      <c r="M21" t="s">
        <v>58</v>
      </c>
      <c r="BG21">
        <f t="shared" ref="BG21:BJ29" si="21">IF(BG8&lt;0.000000000001,0.000000000001,BG8)</f>
        <v>5.8831268322970557E-4</v>
      </c>
      <c r="BH21">
        <f t="shared" si="21"/>
        <v>6.9372137452950442E-5</v>
      </c>
      <c r="BI21">
        <f t="shared" si="21"/>
        <v>1.0908677798940011E-4</v>
      </c>
      <c r="BJ21">
        <f t="shared" si="21"/>
        <v>3.9407283195155542E-5</v>
      </c>
      <c r="BL21">
        <v>1.0000000000000001E-5</v>
      </c>
      <c r="BS21">
        <f>SUM(BM23:BV32)</f>
        <v>1.8443672873939319E-4</v>
      </c>
    </row>
    <row r="22" spans="1:74">
      <c r="A22">
        <v>21</v>
      </c>
      <c r="BG22">
        <f t="shared" si="21"/>
        <v>1.0373316615962618E-9</v>
      </c>
      <c r="BH22">
        <f t="shared" si="21"/>
        <v>2.3113966030969627E-12</v>
      </c>
      <c r="BI22">
        <f t="shared" si="21"/>
        <v>1.7874719771574817E-11</v>
      </c>
      <c r="BJ22">
        <f t="shared" si="21"/>
        <v>9.9999999999999998E-13</v>
      </c>
    </row>
    <row r="23" spans="1:74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M23">
        <v>0.79313512880975812</v>
      </c>
      <c r="BG23">
        <f t="shared" si="21"/>
        <v>7.8791554983941746E-8</v>
      </c>
      <c r="BH23">
        <f t="shared" si="21"/>
        <v>4.1202475119092554E-10</v>
      </c>
      <c r="BI23">
        <f t="shared" si="21"/>
        <v>3.1023138530960541E-9</v>
      </c>
      <c r="BJ23">
        <f t="shared" si="21"/>
        <v>1.4031236350039144E-10</v>
      </c>
      <c r="BM23">
        <f>0.5*$BL$21*B23*B23</f>
        <v>1.9635128610301687E-6</v>
      </c>
      <c r="BN23">
        <f t="shared" ref="BN23:BV32" si="22">0.5*$BL$21*C23*C23</f>
        <v>2.941699116530985E-7</v>
      </c>
      <c r="BO23">
        <f t="shared" si="22"/>
        <v>1.5573740301871247E-8</v>
      </c>
      <c r="BP23">
        <f t="shared" si="22"/>
        <v>4.9165917424890789E-6</v>
      </c>
      <c r="BQ23">
        <f t="shared" si="22"/>
        <v>1.984627958413798E-6</v>
      </c>
      <c r="BR23">
        <f t="shared" si="22"/>
        <v>4.461205597026056E-6</v>
      </c>
      <c r="BS23">
        <f t="shared" si="22"/>
        <v>2.807762492181283E-7</v>
      </c>
      <c r="BT23">
        <f t="shared" si="22"/>
        <v>2.2660544391102204E-6</v>
      </c>
      <c r="BU23">
        <f t="shared" si="22"/>
        <v>4.6789143168160951E-6</v>
      </c>
      <c r="BV23">
        <f t="shared" si="22"/>
        <v>4.9765412024051772E-6</v>
      </c>
    </row>
    <row r="24" spans="1:74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M24">
        <v>6.5748936029568883E-2</v>
      </c>
      <c r="BG24">
        <f t="shared" si="21"/>
        <v>0.99941159940038837</v>
      </c>
      <c r="BH24">
        <f t="shared" si="21"/>
        <v>0.99993062742739458</v>
      </c>
      <c r="BI24">
        <f t="shared" si="21"/>
        <v>0.9998909099161406</v>
      </c>
      <c r="BJ24">
        <f t="shared" si="21"/>
        <v>0.99996059257214065</v>
      </c>
      <c r="BM24">
        <f t="shared" ref="BM24:BM32" si="23">0.5*$BL$21*B24*B24</f>
        <v>9.8999373192973179E-8</v>
      </c>
      <c r="BN24">
        <f t="shared" si="22"/>
        <v>4.156947201304679E-6</v>
      </c>
      <c r="BO24">
        <f t="shared" si="22"/>
        <v>1.526161378108647E-6</v>
      </c>
      <c r="BP24">
        <f t="shared" si="22"/>
        <v>4.6757590230518862E-6</v>
      </c>
      <c r="BQ24">
        <f t="shared" si="22"/>
        <v>4.2155121772238531E-7</v>
      </c>
      <c r="BR24">
        <f t="shared" si="22"/>
        <v>1.2832048590501651E-6</v>
      </c>
      <c r="BS24">
        <f t="shared" si="22"/>
        <v>1.5471779821918256E-6</v>
      </c>
      <c r="BT24">
        <f t="shared" si="22"/>
        <v>2.2296539848066208E-7</v>
      </c>
      <c r="BU24">
        <f t="shared" si="22"/>
        <v>3.581319117043802E-7</v>
      </c>
      <c r="BV24">
        <f t="shared" si="22"/>
        <v>1.7358649556335555E-6</v>
      </c>
    </row>
    <row r="25" spans="1:74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M25">
        <v>0.13710239038102046</v>
      </c>
      <c r="BG25">
        <f t="shared" si="21"/>
        <v>1.1124689382926119E-10</v>
      </c>
      <c r="BH25">
        <f t="shared" si="21"/>
        <v>9.9999999999999998E-13</v>
      </c>
      <c r="BI25">
        <f t="shared" si="21"/>
        <v>3.0877568465925845E-12</v>
      </c>
      <c r="BJ25">
        <f t="shared" si="21"/>
        <v>9.9999999999999998E-13</v>
      </c>
      <c r="BM25">
        <f t="shared" si="23"/>
        <v>1.039309210985232E-6</v>
      </c>
      <c r="BN25">
        <f t="shared" si="22"/>
        <v>1.9140513069967399E-6</v>
      </c>
      <c r="BO25">
        <f t="shared" si="22"/>
        <v>3.8445440286222244E-9</v>
      </c>
      <c r="BP25">
        <f t="shared" si="22"/>
        <v>3.8965624492221985E-6</v>
      </c>
      <c r="BQ25">
        <f t="shared" si="22"/>
        <v>3.0221636436512303E-6</v>
      </c>
      <c r="BR25">
        <f t="shared" si="22"/>
        <v>1.0316421509376543E-6</v>
      </c>
      <c r="BS25">
        <f t="shared" si="22"/>
        <v>4.9212776950878812E-6</v>
      </c>
      <c r="BT25">
        <f t="shared" si="22"/>
        <v>2.4132458026911716E-6</v>
      </c>
      <c r="BU25">
        <f t="shared" si="22"/>
        <v>3.9814551622562441E-6</v>
      </c>
      <c r="BV25">
        <f t="shared" si="22"/>
        <v>2.6042601741427474E-6</v>
      </c>
    </row>
    <row r="26" spans="1:74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M26">
        <v>0.28980930294317808</v>
      </c>
      <c r="BG26">
        <f t="shared" si="21"/>
        <v>9.9999999999999998E-13</v>
      </c>
      <c r="BH26">
        <f t="shared" si="21"/>
        <v>9.9999999999999998E-13</v>
      </c>
      <c r="BI26">
        <f t="shared" si="21"/>
        <v>9.9999999999999998E-13</v>
      </c>
      <c r="BJ26">
        <f t="shared" si="21"/>
        <v>9.9999999999999998E-13</v>
      </c>
      <c r="BM26">
        <f t="shared" si="23"/>
        <v>1.2449028984276961E-7</v>
      </c>
      <c r="BN26">
        <f t="shared" si="22"/>
        <v>7.6111251734917135E-8</v>
      </c>
      <c r="BO26">
        <f t="shared" si="22"/>
        <v>5.9010551714854769E-10</v>
      </c>
      <c r="BP26">
        <f t="shared" si="22"/>
        <v>4.2575689642760059E-6</v>
      </c>
      <c r="BQ26">
        <f t="shared" si="22"/>
        <v>2.1868570637883784E-6</v>
      </c>
      <c r="BR26">
        <f t="shared" si="22"/>
        <v>2.8322709822436816E-6</v>
      </c>
      <c r="BS26">
        <f t="shared" si="22"/>
        <v>5.6633396423340326E-7</v>
      </c>
      <c r="BT26">
        <f t="shared" si="22"/>
        <v>4.6468136886166229E-6</v>
      </c>
      <c r="BU26">
        <f t="shared" si="22"/>
        <v>8.2377348598370096E-8</v>
      </c>
      <c r="BV26">
        <f t="shared" si="22"/>
        <v>7.2656961221510211E-8</v>
      </c>
    </row>
    <row r="27" spans="1:74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M27">
        <v>0.80408785143578676</v>
      </c>
      <c r="BG27">
        <f t="shared" si="21"/>
        <v>9.9999999999999998E-13</v>
      </c>
      <c r="BH27">
        <f t="shared" si="21"/>
        <v>9.9999999999999998E-13</v>
      </c>
      <c r="BI27">
        <f t="shared" si="21"/>
        <v>9.9999999999999998E-13</v>
      </c>
      <c r="BJ27">
        <f t="shared" si="21"/>
        <v>9.9999999999999998E-13</v>
      </c>
      <c r="BM27">
        <f t="shared" si="23"/>
        <v>9.3710839052959183E-7</v>
      </c>
      <c r="BN27">
        <f t="shared" si="22"/>
        <v>3.5973525368578341E-6</v>
      </c>
      <c r="BO27">
        <f t="shared" si="22"/>
        <v>6.973567593253562E-7</v>
      </c>
      <c r="BP27">
        <f t="shared" si="22"/>
        <v>6.3265833845006096E-7</v>
      </c>
      <c r="BQ27">
        <f t="shared" si="22"/>
        <v>1.2421911683460349E-6</v>
      </c>
      <c r="BR27">
        <f t="shared" si="22"/>
        <v>1.0664758276857987E-6</v>
      </c>
      <c r="BS27">
        <f t="shared" si="22"/>
        <v>8.2936602308827503E-12</v>
      </c>
      <c r="BT27">
        <f t="shared" si="22"/>
        <v>1.4534449408738241E-6</v>
      </c>
      <c r="BU27">
        <f t="shared" si="22"/>
        <v>1.4313006358185773E-6</v>
      </c>
      <c r="BV27">
        <f t="shared" si="22"/>
        <v>1.1480581878225038E-7</v>
      </c>
    </row>
    <row r="28" spans="1:74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M28">
        <v>0.87265362935536483</v>
      </c>
      <c r="BG28">
        <f t="shared" si="21"/>
        <v>3.3371727014481159E-11</v>
      </c>
      <c r="BH28">
        <f t="shared" si="21"/>
        <v>9.9999999999999998E-13</v>
      </c>
      <c r="BI28">
        <f t="shared" si="21"/>
        <v>9.9999999999999998E-13</v>
      </c>
      <c r="BJ28">
        <f t="shared" si="21"/>
        <v>9.9999999999999998E-13</v>
      </c>
      <c r="BM28">
        <f t="shared" si="23"/>
        <v>1.304446426309051E-6</v>
      </c>
      <c r="BN28">
        <f t="shared" si="22"/>
        <v>1.6291667706130199E-6</v>
      </c>
      <c r="BO28">
        <f t="shared" si="22"/>
        <v>3.1351869302551533E-6</v>
      </c>
      <c r="BP28">
        <f t="shared" si="22"/>
        <v>3.2959042817045224E-6</v>
      </c>
      <c r="BQ28">
        <f t="shared" si="22"/>
        <v>1.0442929799348406E-6</v>
      </c>
      <c r="BR28">
        <f t="shared" si="22"/>
        <v>4.5888989305331619E-6</v>
      </c>
      <c r="BS28">
        <f t="shared" si="22"/>
        <v>1.7013990785900878E-8</v>
      </c>
      <c r="BT28">
        <f t="shared" si="22"/>
        <v>3.0327742272773095E-6</v>
      </c>
      <c r="BU28">
        <f t="shared" si="22"/>
        <v>3.9355144444436997E-6</v>
      </c>
      <c r="BV28">
        <f t="shared" si="22"/>
        <v>1.4276647429269091E-6</v>
      </c>
    </row>
    <row r="29" spans="1:74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M29">
        <v>0.41196050332787193</v>
      </c>
      <c r="BG29">
        <f t="shared" si="21"/>
        <v>7.9422290274280926E-9</v>
      </c>
      <c r="BH29">
        <f t="shared" si="21"/>
        <v>2.0637288863372492E-11</v>
      </c>
      <c r="BI29">
        <f t="shared" si="21"/>
        <v>1.8185498521137525E-10</v>
      </c>
      <c r="BJ29">
        <f t="shared" si="21"/>
        <v>3.8941407461296791E-12</v>
      </c>
      <c r="BM29">
        <f t="shared" si="23"/>
        <v>2.8342883509476626E-6</v>
      </c>
      <c r="BN29">
        <f t="shared" si="22"/>
        <v>7.4381908705189056E-9</v>
      </c>
      <c r="BO29">
        <f t="shared" si="22"/>
        <v>1.2144954115105345E-6</v>
      </c>
      <c r="BP29">
        <f t="shared" si="22"/>
        <v>2.1168571220911773E-6</v>
      </c>
      <c r="BQ29">
        <f t="shared" si="22"/>
        <v>5.3786805630993214E-7</v>
      </c>
      <c r="BR29">
        <f t="shared" si="22"/>
        <v>6.2239744311856111E-7</v>
      </c>
      <c r="BS29">
        <f t="shared" si="22"/>
        <v>1.9977646266975994E-6</v>
      </c>
      <c r="BT29">
        <f t="shared" si="22"/>
        <v>2.0723181227366538E-7</v>
      </c>
      <c r="BU29">
        <f t="shared" si="22"/>
        <v>1.4831127280745896E-6</v>
      </c>
      <c r="BV29">
        <f t="shared" si="22"/>
        <v>2.7638114218521805E-7</v>
      </c>
    </row>
    <row r="30" spans="1:74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M30">
        <v>5.4878324245156485E-2</v>
      </c>
      <c r="BM30">
        <f t="shared" si="23"/>
        <v>4.5349982630595726E-6</v>
      </c>
      <c r="BN30">
        <f t="shared" si="22"/>
        <v>9.8736164678142607E-7</v>
      </c>
      <c r="BO30">
        <f t="shared" si="22"/>
        <v>3.7672943569904629E-6</v>
      </c>
      <c r="BP30">
        <f t="shared" si="22"/>
        <v>3.1338872644516673E-6</v>
      </c>
      <c r="BQ30">
        <f t="shared" si="22"/>
        <v>1.4851232330507869E-6</v>
      </c>
      <c r="BR30">
        <f t="shared" si="22"/>
        <v>3.7258767595488107E-6</v>
      </c>
      <c r="BS30">
        <f t="shared" si="22"/>
        <v>2.6737110704556165E-6</v>
      </c>
      <c r="BT30">
        <f t="shared" si="22"/>
        <v>8.050455418602123E-7</v>
      </c>
      <c r="BU30">
        <f t="shared" si="22"/>
        <v>2.7705089740870421E-6</v>
      </c>
      <c r="BV30">
        <f t="shared" si="22"/>
        <v>1.049980913246942E-7</v>
      </c>
    </row>
    <row r="31" spans="1:74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M31">
        <v>0.22625785831530809</v>
      </c>
      <c r="BM31">
        <f t="shared" si="23"/>
        <v>7.2990732922607341E-7</v>
      </c>
      <c r="BN31">
        <f t="shared" si="22"/>
        <v>3.9173763867796045E-6</v>
      </c>
      <c r="BO31">
        <f t="shared" si="22"/>
        <v>2.6091826238598999E-6</v>
      </c>
      <c r="BP31">
        <f t="shared" si="22"/>
        <v>3.2706426920463191E-6</v>
      </c>
      <c r="BQ31">
        <f t="shared" si="22"/>
        <v>7.4344329715825073E-7</v>
      </c>
      <c r="BR31">
        <f t="shared" si="22"/>
        <v>9.6788368480747715E-8</v>
      </c>
      <c r="BS31">
        <f t="shared" si="22"/>
        <v>2.1428592467109018E-7</v>
      </c>
      <c r="BT31">
        <f t="shared" si="22"/>
        <v>3.7552606351355691E-7</v>
      </c>
      <c r="BU31">
        <f t="shared" si="22"/>
        <v>7.2879736842218435E-8</v>
      </c>
      <c r="BV31">
        <f t="shared" si="22"/>
        <v>2.8856941067347412E-7</v>
      </c>
    </row>
    <row r="32" spans="1:74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M32">
        <v>0.64922264416108733</v>
      </c>
      <c r="BM32">
        <f t="shared" si="23"/>
        <v>7.6289835803227493E-7</v>
      </c>
      <c r="BN32">
        <f t="shared" si="22"/>
        <v>2.7340189388058925E-7</v>
      </c>
      <c r="BO32">
        <f t="shared" si="22"/>
        <v>2.2061730277782524E-6</v>
      </c>
      <c r="BP32">
        <f t="shared" si="22"/>
        <v>1.8796063992228914E-6</v>
      </c>
      <c r="BQ32">
        <f t="shared" si="22"/>
        <v>5.1641028055717346E-8</v>
      </c>
      <c r="BR32">
        <f t="shared" si="22"/>
        <v>4.8810445273254756E-6</v>
      </c>
      <c r="BS32">
        <f t="shared" si="22"/>
        <v>1.8268239308274081E-6</v>
      </c>
      <c r="BT32">
        <f t="shared" si="22"/>
        <v>2.9659635662510667E-6</v>
      </c>
      <c r="BU32">
        <f t="shared" si="22"/>
        <v>3.8633142724492883E-6</v>
      </c>
      <c r="BV32">
        <f t="shared" si="22"/>
        <v>1.9984393025386942E-6</v>
      </c>
    </row>
    <row r="33" spans="1:74">
      <c r="A33">
        <v>32</v>
      </c>
    </row>
    <row r="34" spans="1:74">
      <c r="A34">
        <v>33</v>
      </c>
      <c r="B34" t="s">
        <v>21</v>
      </c>
      <c r="M34" t="s">
        <v>57</v>
      </c>
      <c r="BS34">
        <f>SUM(BM36:BV45)</f>
        <v>1.5963735751894876E-4</v>
      </c>
    </row>
    <row r="35" spans="1:74">
      <c r="A35">
        <v>34</v>
      </c>
    </row>
    <row r="36" spans="1:74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M36">
        <v>0.33947110064658004</v>
      </c>
      <c r="BM36">
        <f>0.5*$BL$21*B36*B36</f>
        <v>4.446871192222482E-8</v>
      </c>
      <c r="BN36">
        <f t="shared" ref="BN36:BV45" si="24">0.5*$BL$21*C36*C36</f>
        <v>1.8025024714668984E-7</v>
      </c>
      <c r="BO36">
        <f t="shared" si="24"/>
        <v>1.9901641738215775E-6</v>
      </c>
      <c r="BP36">
        <f t="shared" si="24"/>
        <v>6.0642095522265502E-7</v>
      </c>
      <c r="BQ36">
        <f t="shared" si="24"/>
        <v>3.0836899288026671E-7</v>
      </c>
      <c r="BR36">
        <f t="shared" si="24"/>
        <v>3.7784918881049344E-6</v>
      </c>
      <c r="BS36">
        <f t="shared" si="24"/>
        <v>4.5530980385410392E-7</v>
      </c>
      <c r="BT36">
        <f t="shared" si="24"/>
        <v>1.8849212786250321E-7</v>
      </c>
      <c r="BU36">
        <f t="shared" si="24"/>
        <v>2.3155138348665508E-6</v>
      </c>
      <c r="BV36">
        <f t="shared" si="24"/>
        <v>4.9699732312400403E-7</v>
      </c>
    </row>
    <row r="37" spans="1:74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M37">
        <v>0.40287183430817475</v>
      </c>
      <c r="BM37">
        <f t="shared" ref="BM37:BM45" si="25">0.5*$BL$21*B37*B37</f>
        <v>1.4225275638424542E-6</v>
      </c>
      <c r="BN37">
        <f t="shared" si="24"/>
        <v>3.7702757094312318E-7</v>
      </c>
      <c r="BO37">
        <f t="shared" si="24"/>
        <v>5.9419762923936975E-7</v>
      </c>
      <c r="BP37">
        <f t="shared" si="24"/>
        <v>2.9542611368598713E-6</v>
      </c>
      <c r="BQ37">
        <f t="shared" si="24"/>
        <v>4.2137535128847684E-6</v>
      </c>
      <c r="BR37">
        <f t="shared" si="24"/>
        <v>6.913044701248842E-8</v>
      </c>
      <c r="BS37">
        <f t="shared" si="24"/>
        <v>4.6406177388569304E-6</v>
      </c>
      <c r="BT37">
        <f t="shared" si="24"/>
        <v>3.6905932046161684E-6</v>
      </c>
      <c r="BU37">
        <f t="shared" si="24"/>
        <v>3.9159161243207563E-7</v>
      </c>
      <c r="BV37">
        <f t="shared" si="24"/>
        <v>4.1675997138287242E-6</v>
      </c>
    </row>
    <row r="38" spans="1:74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M38">
        <v>0.38981908448138647</v>
      </c>
      <c r="BM38">
        <f t="shared" si="25"/>
        <v>2.1617168345723014E-8</v>
      </c>
      <c r="BN38">
        <f t="shared" si="24"/>
        <v>3.6112996191470115E-6</v>
      </c>
      <c r="BO38">
        <f t="shared" si="24"/>
        <v>1.4907412528558426E-6</v>
      </c>
      <c r="BP38">
        <f t="shared" si="24"/>
        <v>4.8822944056935876E-6</v>
      </c>
      <c r="BQ38">
        <f t="shared" si="24"/>
        <v>8.0222419034998893E-7</v>
      </c>
      <c r="BR38">
        <f t="shared" si="24"/>
        <v>3.0491231093873449E-7</v>
      </c>
      <c r="BS38">
        <f t="shared" si="24"/>
        <v>4.6283746248723679E-8</v>
      </c>
      <c r="BT38">
        <f t="shared" si="24"/>
        <v>2.3873060825009089E-6</v>
      </c>
      <c r="BU38">
        <f t="shared" si="24"/>
        <v>6.6400094593642072E-9</v>
      </c>
      <c r="BV38">
        <f t="shared" si="24"/>
        <v>2.8098456858542351E-6</v>
      </c>
    </row>
    <row r="39" spans="1:74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M39">
        <v>9.177810828452504E-2</v>
      </c>
      <c r="BM39">
        <f t="shared" si="25"/>
        <v>2.3593306794395661E-6</v>
      </c>
      <c r="BN39">
        <f t="shared" si="24"/>
        <v>7.8095858258667081E-8</v>
      </c>
      <c r="BO39">
        <f t="shared" si="24"/>
        <v>5.4698416482286726E-7</v>
      </c>
      <c r="BP39">
        <f t="shared" si="24"/>
        <v>9.2804606077766439E-7</v>
      </c>
      <c r="BQ39">
        <f t="shared" si="24"/>
        <v>3.4823258383846716E-7</v>
      </c>
      <c r="BR39">
        <f t="shared" si="24"/>
        <v>2.753418798824778E-7</v>
      </c>
      <c r="BS39">
        <f t="shared" si="24"/>
        <v>1.1115460828324813E-7</v>
      </c>
      <c r="BT39">
        <f t="shared" si="24"/>
        <v>2.733389447416605E-6</v>
      </c>
      <c r="BU39">
        <f t="shared" si="24"/>
        <v>8.10555532055066E-7</v>
      </c>
      <c r="BV39">
        <f t="shared" si="24"/>
        <v>4.9794642461753316E-7</v>
      </c>
    </row>
    <row r="40" spans="1:74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M40">
        <v>0.24356698492357021</v>
      </c>
      <c r="BM40">
        <f t="shared" si="25"/>
        <v>2.7039209424211469E-6</v>
      </c>
      <c r="BN40">
        <f t="shared" si="24"/>
        <v>1.7361545204126038E-9</v>
      </c>
      <c r="BO40">
        <f t="shared" si="24"/>
        <v>2.4922662337141704E-6</v>
      </c>
      <c r="BP40">
        <f t="shared" si="24"/>
        <v>8.4062913124063682E-7</v>
      </c>
      <c r="BQ40">
        <f t="shared" si="24"/>
        <v>1.44104978245917E-6</v>
      </c>
      <c r="BR40">
        <f t="shared" si="24"/>
        <v>2.7217035193520704E-6</v>
      </c>
      <c r="BS40">
        <f t="shared" si="24"/>
        <v>4.9419206218584868E-6</v>
      </c>
      <c r="BT40">
        <f t="shared" si="24"/>
        <v>4.3508985213566476E-6</v>
      </c>
      <c r="BU40">
        <f t="shared" si="24"/>
        <v>4.1410676220670955E-7</v>
      </c>
      <c r="BV40">
        <f t="shared" si="24"/>
        <v>5.8935528480303869E-10</v>
      </c>
    </row>
    <row r="41" spans="1:74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M41">
        <v>0.72226443634924919</v>
      </c>
      <c r="BM41">
        <f t="shared" si="25"/>
        <v>1.2265917700083071E-6</v>
      </c>
      <c r="BN41">
        <f t="shared" si="24"/>
        <v>3.1527607908828264E-6</v>
      </c>
      <c r="BO41">
        <f t="shared" si="24"/>
        <v>4.9040105503965873E-7</v>
      </c>
      <c r="BP41">
        <f t="shared" si="24"/>
        <v>3.8360953958734332E-6</v>
      </c>
      <c r="BQ41">
        <f t="shared" si="24"/>
        <v>3.8808185448611222E-6</v>
      </c>
      <c r="BR41">
        <f t="shared" si="24"/>
        <v>5.8322601195523251E-7</v>
      </c>
      <c r="BS41">
        <f t="shared" si="24"/>
        <v>5.6597561690137052E-8</v>
      </c>
      <c r="BT41">
        <f t="shared" si="24"/>
        <v>3.6073356078633733E-6</v>
      </c>
      <c r="BU41">
        <f t="shared" si="24"/>
        <v>1.4692483373977232E-6</v>
      </c>
      <c r="BV41">
        <f t="shared" si="24"/>
        <v>1.6867017769824112E-6</v>
      </c>
    </row>
    <row r="42" spans="1:74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M42">
        <v>0.87330897658477102</v>
      </c>
      <c r="BM42">
        <f t="shared" si="25"/>
        <v>3.2775135023022163E-6</v>
      </c>
      <c r="BN42">
        <f t="shared" si="24"/>
        <v>1.0570597082229282E-6</v>
      </c>
      <c r="BO42">
        <f t="shared" si="24"/>
        <v>4.5236620967769987E-6</v>
      </c>
      <c r="BP42">
        <f t="shared" si="24"/>
        <v>1.6721657216201436E-6</v>
      </c>
      <c r="BQ42">
        <f t="shared" si="24"/>
        <v>2.7103035770563123E-6</v>
      </c>
      <c r="BR42">
        <f t="shared" si="24"/>
        <v>4.7365690014928177E-8</v>
      </c>
      <c r="BS42">
        <f t="shared" si="24"/>
        <v>5.0627414344141728E-7</v>
      </c>
      <c r="BT42">
        <f t="shared" si="24"/>
        <v>7.7392194431044996E-7</v>
      </c>
      <c r="BU42">
        <f t="shared" si="24"/>
        <v>4.7324986651068953E-6</v>
      </c>
      <c r="BV42">
        <f t="shared" si="24"/>
        <v>9.17824836503363E-7</v>
      </c>
    </row>
    <row r="43" spans="1:74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M43">
        <v>0.25835424932837014</v>
      </c>
      <c r="BM43">
        <f t="shared" si="25"/>
        <v>1.2463707337633515E-6</v>
      </c>
      <c r="BN43">
        <f t="shared" si="24"/>
        <v>1.4896257864441262E-7</v>
      </c>
      <c r="BO43">
        <f t="shared" si="24"/>
        <v>1.62215065513761E-7</v>
      </c>
      <c r="BP43">
        <f t="shared" si="24"/>
        <v>3.2525380706911539E-6</v>
      </c>
      <c r="BQ43">
        <f t="shared" si="24"/>
        <v>5.2095318947732207E-8</v>
      </c>
      <c r="BR43">
        <f t="shared" si="24"/>
        <v>4.6767035873774015E-6</v>
      </c>
      <c r="BS43">
        <f t="shared" si="24"/>
        <v>2.3495173299633567E-7</v>
      </c>
      <c r="BT43">
        <f t="shared" si="24"/>
        <v>1.3118149007550714E-6</v>
      </c>
      <c r="BU43">
        <f t="shared" si="24"/>
        <v>6.2396166171937854E-7</v>
      </c>
      <c r="BV43">
        <f t="shared" si="24"/>
        <v>3.0006688332129143E-6</v>
      </c>
    </row>
    <row r="44" spans="1:74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M44">
        <v>0.20589798159171857</v>
      </c>
      <c r="BM44">
        <f t="shared" si="25"/>
        <v>1.0499594293697495E-7</v>
      </c>
      <c r="BN44">
        <f t="shared" si="24"/>
        <v>4.5974264779467995E-6</v>
      </c>
      <c r="BO44">
        <f t="shared" si="24"/>
        <v>8.509785149796211E-7</v>
      </c>
      <c r="BP44">
        <f t="shared" si="24"/>
        <v>4.0364847886401202E-7</v>
      </c>
      <c r="BQ44">
        <f t="shared" si="24"/>
        <v>1.2877143194269594E-6</v>
      </c>
      <c r="BR44">
        <f t="shared" si="24"/>
        <v>1.2013565937399638E-7</v>
      </c>
      <c r="BS44">
        <f t="shared" si="24"/>
        <v>4.0509658207404711E-6</v>
      </c>
      <c r="BT44">
        <f t="shared" si="24"/>
        <v>4.064519704081112E-6</v>
      </c>
      <c r="BU44">
        <f t="shared" si="24"/>
        <v>1.6387405672230553E-6</v>
      </c>
      <c r="BV44">
        <f t="shared" si="24"/>
        <v>9.5659291553510746E-7</v>
      </c>
    </row>
    <row r="45" spans="1:74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M45">
        <v>0.48962034630389528</v>
      </c>
      <c r="BM45">
        <f t="shared" si="25"/>
        <v>4.5583879297377189E-7</v>
      </c>
      <c r="BN45">
        <f t="shared" si="24"/>
        <v>5.396440307838708E-7</v>
      </c>
      <c r="BO45">
        <f t="shared" si="24"/>
        <v>7.4460168145146834E-7</v>
      </c>
      <c r="BP45">
        <f t="shared" si="24"/>
        <v>1.9882532868964788E-7</v>
      </c>
      <c r="BQ45">
        <f t="shared" si="24"/>
        <v>2.7395113763125983E-6</v>
      </c>
      <c r="BR45">
        <f t="shared" si="24"/>
        <v>1.9182927427661435E-6</v>
      </c>
      <c r="BS45">
        <f t="shared" si="24"/>
        <v>1.797148651171747E-6</v>
      </c>
      <c r="BT45">
        <f t="shared" si="24"/>
        <v>2.2971091871048383E-8</v>
      </c>
      <c r="BU45">
        <f t="shared" si="24"/>
        <v>2.8281627505969155E-7</v>
      </c>
      <c r="BV45">
        <f t="shared" si="24"/>
        <v>9.649900070720219E-8</v>
      </c>
    </row>
    <row r="46" spans="1:74">
      <c r="A46">
        <v>45</v>
      </c>
    </row>
    <row r="47" spans="1:74">
      <c r="A47">
        <v>46</v>
      </c>
      <c r="B47" t="s">
        <v>22</v>
      </c>
      <c r="M47" t="s">
        <v>56</v>
      </c>
      <c r="BS47">
        <f>SUM(BM49:BV58)</f>
        <v>1.7241268892129806E-4</v>
      </c>
    </row>
    <row r="48" spans="1:74">
      <c r="A48">
        <v>47</v>
      </c>
    </row>
    <row r="49" spans="1:74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M49">
        <v>0.69592410498046053</v>
      </c>
      <c r="BM49">
        <f>0.5*$BL$21*B49*B49</f>
        <v>2.8098380868386504E-7</v>
      </c>
      <c r="BN49">
        <f t="shared" ref="BN49:BV58" si="26">0.5*$BL$21*C49*C49</f>
        <v>5.5949759156418081E-8</v>
      </c>
      <c r="BO49">
        <f t="shared" si="26"/>
        <v>3.4824136800022149E-7</v>
      </c>
      <c r="BP49">
        <f t="shared" si="26"/>
        <v>2.4850849823129059E-8</v>
      </c>
      <c r="BQ49">
        <f t="shared" si="26"/>
        <v>3.840601219784541E-6</v>
      </c>
      <c r="BR49">
        <f t="shared" si="26"/>
        <v>1.8785982466895425E-6</v>
      </c>
      <c r="BS49">
        <f t="shared" si="26"/>
        <v>2.9812892488715403E-6</v>
      </c>
      <c r="BT49">
        <f t="shared" si="26"/>
        <v>1.3353408939646946E-7</v>
      </c>
      <c r="BU49">
        <f t="shared" si="26"/>
        <v>1.6266935753052608E-6</v>
      </c>
      <c r="BV49">
        <f t="shared" si="26"/>
        <v>5.0986378367632828E-7</v>
      </c>
    </row>
    <row r="50" spans="1:74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M50">
        <v>0.78452091033251392</v>
      </c>
      <c r="BM50">
        <f t="shared" ref="BM50:BM58" si="27">0.5*$BL$21*B50*B50</f>
        <v>6.4924094299396419E-7</v>
      </c>
      <c r="BN50">
        <f t="shared" si="26"/>
        <v>2.177243010392444E-6</v>
      </c>
      <c r="BO50">
        <f t="shared" si="26"/>
        <v>1.6863905317779425E-6</v>
      </c>
      <c r="BP50">
        <f t="shared" si="26"/>
        <v>4.7963255284480741E-6</v>
      </c>
      <c r="BQ50">
        <f t="shared" si="26"/>
        <v>2.5580897792260977E-6</v>
      </c>
      <c r="BR50">
        <f t="shared" si="26"/>
        <v>2.5221592545813975E-6</v>
      </c>
      <c r="BS50">
        <f t="shared" si="26"/>
        <v>2.1633750520699628E-6</v>
      </c>
      <c r="BT50">
        <f t="shared" si="26"/>
        <v>3.4272543632220695E-6</v>
      </c>
      <c r="BU50">
        <f t="shared" si="26"/>
        <v>3.1839136979682319E-8</v>
      </c>
      <c r="BV50">
        <f t="shared" si="26"/>
        <v>3.4663217142448903E-6</v>
      </c>
    </row>
    <row r="51" spans="1:74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M51">
        <v>0.29415426379237175</v>
      </c>
      <c r="BM51">
        <f t="shared" si="27"/>
        <v>2.1104834346237676E-7</v>
      </c>
      <c r="BN51">
        <f t="shared" si="26"/>
        <v>1.6738891174490014E-6</v>
      </c>
      <c r="BO51">
        <f t="shared" si="26"/>
        <v>1.1579717642978518E-6</v>
      </c>
      <c r="BP51">
        <f t="shared" si="26"/>
        <v>4.5089173771328291E-6</v>
      </c>
      <c r="BQ51">
        <f t="shared" si="26"/>
        <v>3.5133573905982072E-6</v>
      </c>
      <c r="BR51">
        <f t="shared" si="26"/>
        <v>2.045878452863783E-6</v>
      </c>
      <c r="BS51">
        <f t="shared" si="26"/>
        <v>1.2414206173827636E-8</v>
      </c>
      <c r="BT51">
        <f t="shared" si="26"/>
        <v>1.3847530982629112E-6</v>
      </c>
      <c r="BU51">
        <f t="shared" si="26"/>
        <v>2.3398445185023442E-7</v>
      </c>
      <c r="BV51">
        <f t="shared" si="26"/>
        <v>4.1580801412598459E-6</v>
      </c>
    </row>
    <row r="52" spans="1:74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M52">
        <v>0.46947786242226885</v>
      </c>
      <c r="BM52">
        <f t="shared" si="27"/>
        <v>3.8360357072092255E-7</v>
      </c>
      <c r="BN52">
        <f t="shared" si="26"/>
        <v>4.8087863413917035E-6</v>
      </c>
      <c r="BO52">
        <f t="shared" si="26"/>
        <v>6.4507752836447431E-9</v>
      </c>
      <c r="BP52">
        <f t="shared" si="26"/>
        <v>4.175295877634527E-9</v>
      </c>
      <c r="BQ52">
        <f t="shared" si="26"/>
        <v>4.4865602456319442E-6</v>
      </c>
      <c r="BR52">
        <f t="shared" si="26"/>
        <v>4.680817462774893E-6</v>
      </c>
      <c r="BS52">
        <f t="shared" si="26"/>
        <v>2.1887183533197586E-6</v>
      </c>
      <c r="BT52">
        <f t="shared" si="26"/>
        <v>5.0963982983019734E-7</v>
      </c>
      <c r="BU52">
        <f t="shared" si="26"/>
        <v>7.3507689581425457E-7</v>
      </c>
      <c r="BV52">
        <f t="shared" si="26"/>
        <v>1.5255491588449991E-6</v>
      </c>
    </row>
    <row r="53" spans="1:74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M53">
        <v>0.26572768263973678</v>
      </c>
      <c r="BM53">
        <f t="shared" si="27"/>
        <v>1.2171821020975524E-6</v>
      </c>
      <c r="BN53">
        <f t="shared" si="26"/>
        <v>3.5531164850829841E-6</v>
      </c>
      <c r="BO53">
        <f t="shared" si="26"/>
        <v>7.5780344890449099E-7</v>
      </c>
      <c r="BP53">
        <f t="shared" si="26"/>
        <v>2.1889988252912574E-6</v>
      </c>
      <c r="BQ53">
        <f t="shared" si="26"/>
        <v>4.3927937796055941E-7</v>
      </c>
      <c r="BR53">
        <f t="shared" si="26"/>
        <v>4.0956893906423147E-6</v>
      </c>
      <c r="BS53">
        <f t="shared" si="26"/>
        <v>3.1904589077344685E-6</v>
      </c>
      <c r="BT53">
        <f t="shared" si="26"/>
        <v>3.5941997383594104E-6</v>
      </c>
      <c r="BU53">
        <f t="shared" si="26"/>
        <v>3.5855494668614523E-6</v>
      </c>
      <c r="BV53">
        <f t="shared" si="26"/>
        <v>4.0347785508665039E-6</v>
      </c>
    </row>
    <row r="54" spans="1:74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M54">
        <v>0.85263655767573354</v>
      </c>
      <c r="BM54">
        <f t="shared" si="27"/>
        <v>1.7079181233112162E-6</v>
      </c>
      <c r="BN54">
        <f t="shared" si="26"/>
        <v>1.5794729695149884E-6</v>
      </c>
      <c r="BO54">
        <f t="shared" si="26"/>
        <v>4.2164958284512321E-6</v>
      </c>
      <c r="BP54">
        <f t="shared" si="26"/>
        <v>1.0040055675227339E-6</v>
      </c>
      <c r="BQ54">
        <f t="shared" si="26"/>
        <v>6.2032876217960905E-7</v>
      </c>
      <c r="BR54">
        <f t="shared" si="26"/>
        <v>4.5191336423062952E-8</v>
      </c>
      <c r="BS54">
        <f t="shared" si="26"/>
        <v>1.4342725974875778E-6</v>
      </c>
      <c r="BT54">
        <f t="shared" si="26"/>
        <v>1.1122196831814786E-6</v>
      </c>
      <c r="BU54">
        <f t="shared" si="26"/>
        <v>2.9311119441807915E-6</v>
      </c>
      <c r="BV54">
        <f t="shared" si="26"/>
        <v>7.3759678288118978E-7</v>
      </c>
    </row>
    <row r="55" spans="1:74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M55">
        <v>0.19517575051130454</v>
      </c>
      <c r="BM55">
        <f t="shared" si="27"/>
        <v>3.0195672970917543E-9</v>
      </c>
      <c r="BN55">
        <f t="shared" si="26"/>
        <v>2.8240402306087914E-6</v>
      </c>
      <c r="BO55">
        <f t="shared" si="26"/>
        <v>5.6795717757837467E-8</v>
      </c>
      <c r="BP55">
        <f t="shared" si="26"/>
        <v>1.0174368860514089E-6</v>
      </c>
      <c r="BQ55">
        <f t="shared" si="26"/>
        <v>4.0178482683016632E-7</v>
      </c>
      <c r="BR55">
        <f t="shared" si="26"/>
        <v>1.3340569010165458E-6</v>
      </c>
      <c r="BS55">
        <f t="shared" si="26"/>
        <v>3.1491963430271863E-7</v>
      </c>
      <c r="BT55">
        <f t="shared" si="26"/>
        <v>2.3687138601932313E-7</v>
      </c>
      <c r="BU55">
        <f t="shared" si="26"/>
        <v>1.7540474471553031E-7</v>
      </c>
      <c r="BV55">
        <f t="shared" si="26"/>
        <v>3.2248479378201174E-6</v>
      </c>
    </row>
    <row r="56" spans="1:74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M56">
        <v>0.80576643521789526</v>
      </c>
      <c r="BM56">
        <f t="shared" si="27"/>
        <v>8.6590731480381097E-7</v>
      </c>
      <c r="BN56">
        <f t="shared" si="26"/>
        <v>3.1790225456300688E-6</v>
      </c>
      <c r="BO56">
        <f t="shared" si="26"/>
        <v>3.4570088140590434E-6</v>
      </c>
      <c r="BP56">
        <f t="shared" si="26"/>
        <v>3.7150012814791796E-6</v>
      </c>
      <c r="BQ56">
        <f t="shared" si="26"/>
        <v>1.9561907663025324E-7</v>
      </c>
      <c r="BR56">
        <f t="shared" si="26"/>
        <v>8.7306028985166516E-7</v>
      </c>
      <c r="BS56">
        <f t="shared" si="26"/>
        <v>1.5505145286024555E-7</v>
      </c>
      <c r="BT56">
        <f t="shared" si="26"/>
        <v>2.1907451191119966E-7</v>
      </c>
      <c r="BU56">
        <f t="shared" si="26"/>
        <v>9.1820604707760301E-7</v>
      </c>
      <c r="BV56">
        <f t="shared" si="26"/>
        <v>7.6050485552450281E-7</v>
      </c>
    </row>
    <row r="57" spans="1:74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M57">
        <v>2.6598324646185389E-3</v>
      </c>
      <c r="BM57">
        <f t="shared" si="27"/>
        <v>6.2695268279462816E-7</v>
      </c>
      <c r="BN57">
        <f t="shared" si="26"/>
        <v>1.9166792880077487E-6</v>
      </c>
      <c r="BO57">
        <f t="shared" si="26"/>
        <v>3.1772100573262354E-6</v>
      </c>
      <c r="BP57">
        <f t="shared" si="26"/>
        <v>3.453211584520107E-7</v>
      </c>
      <c r="BQ57">
        <f t="shared" si="26"/>
        <v>1.5072811639789981E-6</v>
      </c>
      <c r="BR57">
        <f t="shared" si="26"/>
        <v>3.9166746010009204E-8</v>
      </c>
      <c r="BS57">
        <f t="shared" si="26"/>
        <v>1.1028246904775225E-6</v>
      </c>
      <c r="BT57">
        <f t="shared" si="26"/>
        <v>1.9467015603488413E-6</v>
      </c>
      <c r="BU57">
        <f t="shared" si="26"/>
        <v>3.7869767912701553E-6</v>
      </c>
      <c r="BV57">
        <f t="shared" si="26"/>
        <v>4.5527942199766479E-7</v>
      </c>
    </row>
    <row r="58" spans="1:74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M58">
        <v>0.60949948762067607</v>
      </c>
      <c r="BM58">
        <f t="shared" si="27"/>
        <v>5.4621488950690736E-7</v>
      </c>
      <c r="BN58">
        <f t="shared" si="26"/>
        <v>2.4037476382387453E-6</v>
      </c>
      <c r="BO58">
        <f t="shared" si="26"/>
        <v>2.4189800034956283E-7</v>
      </c>
      <c r="BP58">
        <f t="shared" si="26"/>
        <v>3.2473951978214883E-8</v>
      </c>
      <c r="BQ58">
        <f t="shared" si="26"/>
        <v>3.083387703087509E-6</v>
      </c>
      <c r="BR58">
        <f t="shared" si="26"/>
        <v>1.1915336147217044E-6</v>
      </c>
      <c r="BS58">
        <f t="shared" si="26"/>
        <v>2.0830627663895119E-7</v>
      </c>
      <c r="BT58">
        <f t="shared" si="26"/>
        <v>3.8496617265625011E-6</v>
      </c>
      <c r="BU58">
        <f t="shared" si="26"/>
        <v>2.8866388091830193E-6</v>
      </c>
      <c r="BV58">
        <f t="shared" si="26"/>
        <v>3.7026113030204842E-6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2020-03-19T21:21:32Z</dcterms:created>
  <dcterms:modified xsi:type="dcterms:W3CDTF">2020-03-21T05:57:29Z</dcterms:modified>
</cp:coreProperties>
</file>