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filterPrivacy="1" defaultThemeVersion="124226"/>
  <xr:revisionPtr revIDLastSave="0" documentId="13_ncr:1_{902E562C-295B-4B54-823A-0EFA8F6A9291}" xr6:coauthVersionLast="45" xr6:coauthVersionMax="45" xr10:uidLastSave="{00000000-0000-0000-0000-000000000000}"/>
  <bookViews>
    <workbookView xWindow="58305" yWindow="300" windowWidth="18375" windowHeight="15495" activeTab="2" xr2:uid="{00000000-000D-0000-FFFF-FFFF00000000}"/>
  </bookViews>
  <sheets>
    <sheet name="Table of Contents" sheetId="7" r:id="rId1"/>
    <sheet name="Triparty Repo" sheetId="8" r:id="rId2"/>
    <sheet name="PrimaryDealer" sheetId="5" r:id="rId3"/>
    <sheet name="GCF Repo" sheetId="1" r:id="rId4"/>
  </sheets>
  <definedNames>
    <definedName name="_xlnm.Print_Area" localSheetId="3">'GCF Repo'!$A$1:$K$141</definedName>
    <definedName name="_xlnm.Print_Area" localSheetId="2">PrimaryDealer!$A$1:$V$90</definedName>
    <definedName name="_xlnm.Print_Area" localSheetId="1">'Triparty Repo'!$A$1:$A$2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V106" i="8" l="1"/>
  <c r="DV108" i="8" s="1"/>
  <c r="DV107" i="8"/>
  <c r="DV94" i="8"/>
  <c r="DV88" i="8"/>
  <c r="DV89" i="8"/>
  <c r="DV90" i="8"/>
  <c r="DV46" i="8"/>
  <c r="DV45" i="8"/>
  <c r="DV44" i="8"/>
  <c r="DV43" i="8"/>
  <c r="DV42" i="8"/>
  <c r="DV41" i="8"/>
  <c r="DV40" i="8"/>
  <c r="DV39" i="8"/>
  <c r="DV38" i="8"/>
  <c r="DV37" i="8"/>
  <c r="DV35" i="8"/>
  <c r="DV36" i="8" s="1"/>
  <c r="DV34" i="8"/>
  <c r="DV33" i="8"/>
  <c r="DV32" i="8"/>
  <c r="DV31" i="8"/>
  <c r="DV30" i="8"/>
  <c r="DV28" i="8"/>
  <c r="DV27" i="8"/>
  <c r="DV29" i="8" s="1"/>
  <c r="DV25" i="8"/>
  <c r="DV48" i="8" s="1"/>
  <c r="DV10" i="8"/>
  <c r="K194" i="5" l="1"/>
  <c r="DU106" i="8" l="1"/>
  <c r="DU107" i="8"/>
  <c r="DU108" i="8" s="1"/>
  <c r="DU94" i="8"/>
  <c r="DU88" i="8"/>
  <c r="DU89" i="8"/>
  <c r="DU27" i="8"/>
  <c r="DU29" i="8" s="1"/>
  <c r="DU28" i="8"/>
  <c r="DU30" i="8"/>
  <c r="DU31" i="8"/>
  <c r="DU32" i="8"/>
  <c r="DU33" i="8"/>
  <c r="DU34" i="8"/>
  <c r="DU35" i="8"/>
  <c r="DU37" i="8"/>
  <c r="DU38" i="8"/>
  <c r="DU40" i="8"/>
  <c r="DU41" i="8"/>
  <c r="DU42" i="8"/>
  <c r="DU43" i="8"/>
  <c r="DU44" i="8"/>
  <c r="DU45" i="8"/>
  <c r="DU46" i="8"/>
  <c r="DU25" i="8"/>
  <c r="DU10" i="8"/>
  <c r="DU48" i="8" s="1"/>
  <c r="DU36" i="8" l="1"/>
  <c r="DU39" i="8"/>
  <c r="DU90" i="8"/>
  <c r="K88" i="5"/>
  <c r="K87" i="5"/>
  <c r="K193" i="5"/>
  <c r="DR88" i="8" l="1"/>
  <c r="DS88" i="8"/>
  <c r="DT88" i="8"/>
  <c r="DT90" i="8" s="1"/>
  <c r="DR89" i="8"/>
  <c r="DR90" i="8" s="1"/>
  <c r="DS89" i="8"/>
  <c r="DT89" i="8"/>
  <c r="DS90" i="8"/>
  <c r="DR94" i="8"/>
  <c r="DS94" i="8"/>
  <c r="DT94" i="8"/>
  <c r="DR106" i="8"/>
  <c r="DS106" i="8"/>
  <c r="DS108" i="8" s="1"/>
  <c r="DT106" i="8"/>
  <c r="DR107" i="8"/>
  <c r="DS107" i="8"/>
  <c r="DT107" i="8"/>
  <c r="DN27" i="8"/>
  <c r="DO27" i="8"/>
  <c r="DP27" i="8"/>
  <c r="DP29" i="8" s="1"/>
  <c r="DQ27" i="8"/>
  <c r="DR27" i="8"/>
  <c r="DS27" i="8"/>
  <c r="DT27" i="8"/>
  <c r="DT29" i="8" s="1"/>
  <c r="DN28" i="8"/>
  <c r="DN29" i="8" s="1"/>
  <c r="DO28" i="8"/>
  <c r="DP28" i="8"/>
  <c r="DQ28" i="8"/>
  <c r="DR28" i="8"/>
  <c r="DR29" i="8" s="1"/>
  <c r="DS28" i="8"/>
  <c r="DT28" i="8"/>
  <c r="DO29" i="8"/>
  <c r="DS29" i="8"/>
  <c r="DN30" i="8"/>
  <c r="DO30" i="8"/>
  <c r="DP30" i="8"/>
  <c r="DQ30" i="8"/>
  <c r="DR30" i="8"/>
  <c r="DS30" i="8"/>
  <c r="DT30" i="8"/>
  <c r="DN31" i="8"/>
  <c r="DO31" i="8"/>
  <c r="DP31" i="8"/>
  <c r="DQ31" i="8"/>
  <c r="DR31" i="8"/>
  <c r="DS31" i="8"/>
  <c r="DT31" i="8"/>
  <c r="DN32" i="8"/>
  <c r="DO32" i="8"/>
  <c r="DP32" i="8"/>
  <c r="DQ32" i="8"/>
  <c r="DR32" i="8"/>
  <c r="DS32" i="8"/>
  <c r="DT32" i="8"/>
  <c r="DN33" i="8"/>
  <c r="DO33" i="8"/>
  <c r="DP33" i="8"/>
  <c r="DQ33" i="8"/>
  <c r="DR33" i="8"/>
  <c r="DS33" i="8"/>
  <c r="DT33" i="8"/>
  <c r="DN34" i="8"/>
  <c r="DO34" i="8"/>
  <c r="DP34" i="8"/>
  <c r="DP36" i="8" s="1"/>
  <c r="DQ34" i="8"/>
  <c r="DR34" i="8"/>
  <c r="DS34" i="8"/>
  <c r="DT34" i="8"/>
  <c r="DT36" i="8" s="1"/>
  <c r="DN35" i="8"/>
  <c r="DN36" i="8" s="1"/>
  <c r="DO35" i="8"/>
  <c r="DP35" i="8"/>
  <c r="DQ35" i="8"/>
  <c r="DR35" i="8"/>
  <c r="DR36" i="8" s="1"/>
  <c r="DS35" i="8"/>
  <c r="DT35" i="8"/>
  <c r="DO36" i="8"/>
  <c r="DS36" i="8"/>
  <c r="DN37" i="8"/>
  <c r="DO37" i="8"/>
  <c r="DP37" i="8"/>
  <c r="DQ37" i="8"/>
  <c r="DR37" i="8"/>
  <c r="DS37" i="8"/>
  <c r="DS39" i="8" s="1"/>
  <c r="DT37" i="8"/>
  <c r="DN38" i="8"/>
  <c r="DO38" i="8"/>
  <c r="DP38" i="8"/>
  <c r="DQ38" i="8"/>
  <c r="DR38" i="8"/>
  <c r="DR39" i="8" s="1"/>
  <c r="DS38" i="8"/>
  <c r="DT38" i="8"/>
  <c r="DN40" i="8"/>
  <c r="DO40" i="8"/>
  <c r="DP40" i="8"/>
  <c r="DQ40" i="8"/>
  <c r="DR40" i="8"/>
  <c r="DS40" i="8"/>
  <c r="DT40" i="8"/>
  <c r="DN41" i="8"/>
  <c r="DO41" i="8"/>
  <c r="DP41" i="8"/>
  <c r="DQ41" i="8"/>
  <c r="DR41" i="8"/>
  <c r="DS41" i="8"/>
  <c r="DT41" i="8"/>
  <c r="DN42" i="8"/>
  <c r="DO42" i="8"/>
  <c r="DP42" i="8"/>
  <c r="DQ42" i="8"/>
  <c r="DR42" i="8"/>
  <c r="DS42" i="8"/>
  <c r="DT42" i="8"/>
  <c r="DN43" i="8"/>
  <c r="DO43" i="8"/>
  <c r="DP43" i="8"/>
  <c r="DQ43" i="8"/>
  <c r="DR43" i="8"/>
  <c r="DS43" i="8"/>
  <c r="DT43" i="8"/>
  <c r="DN44" i="8"/>
  <c r="DO44" i="8"/>
  <c r="DP44" i="8"/>
  <c r="DQ44" i="8"/>
  <c r="DR44" i="8"/>
  <c r="DS44" i="8"/>
  <c r="DT44" i="8"/>
  <c r="DN45" i="8"/>
  <c r="DO45" i="8"/>
  <c r="DP45" i="8"/>
  <c r="DQ45" i="8"/>
  <c r="DR45" i="8"/>
  <c r="DS45" i="8"/>
  <c r="DT45" i="8"/>
  <c r="DN46" i="8"/>
  <c r="DO46" i="8"/>
  <c r="DP46" i="8"/>
  <c r="DQ46" i="8"/>
  <c r="DR46" i="8"/>
  <c r="DS46" i="8"/>
  <c r="DT46" i="8"/>
  <c r="DT25" i="8"/>
  <c r="DT10" i="8"/>
  <c r="DT48" i="8" s="1"/>
  <c r="DS10" i="8"/>
  <c r="K192" i="5"/>
  <c r="DQ39" i="8" l="1"/>
  <c r="DT39" i="8"/>
  <c r="DP39" i="8"/>
  <c r="DO39" i="8"/>
  <c r="DN39" i="8"/>
  <c r="DR108" i="8"/>
  <c r="DQ29" i="8"/>
  <c r="DT108" i="8"/>
  <c r="DQ36" i="8"/>
  <c r="K191" i="5"/>
  <c r="DS25" i="8" l="1"/>
  <c r="DS48" i="8" s="1"/>
  <c r="K190" i="5" l="1"/>
  <c r="DR25" i="8" l="1"/>
  <c r="DR10" i="8"/>
  <c r="DR48" i="8" s="1"/>
  <c r="K189" i="5" l="1"/>
  <c r="DQ106" i="8" l="1"/>
  <c r="DQ107" i="8"/>
  <c r="DQ94" i="8"/>
  <c r="DQ89" i="8"/>
  <c r="DQ88" i="8"/>
  <c r="DQ25" i="8"/>
  <c r="DQ10" i="8"/>
  <c r="DQ48" i="8" s="1"/>
  <c r="DQ90" i="8" l="1"/>
  <c r="DQ108" i="8"/>
  <c r="DP106" i="8"/>
  <c r="DP107" i="8"/>
  <c r="DP94" i="8"/>
  <c r="DP88" i="8"/>
  <c r="DP89" i="8"/>
  <c r="DP25" i="8"/>
  <c r="DP10" i="8"/>
  <c r="DP48" i="8" l="1"/>
  <c r="DP108" i="8"/>
  <c r="DP90" i="8"/>
  <c r="K188" i="5"/>
  <c r="DN106" i="8" l="1"/>
  <c r="DO106" i="8"/>
  <c r="DN107" i="8"/>
  <c r="DO107" i="8"/>
  <c r="DN94" i="8"/>
  <c r="DO94" i="8"/>
  <c r="DN89" i="8"/>
  <c r="DO89" i="8"/>
  <c r="DN88" i="8"/>
  <c r="DO88" i="8"/>
  <c r="DN90" i="8" l="1"/>
  <c r="DO108" i="8"/>
  <c r="DN108" i="8"/>
  <c r="DO90" i="8"/>
  <c r="DN25" i="8"/>
  <c r="DO25" i="8"/>
  <c r="DN10" i="8"/>
  <c r="DN48" i="8" s="1"/>
  <c r="DO10" i="8"/>
  <c r="DO48" i="8" s="1"/>
  <c r="K187" i="5" l="1"/>
  <c r="I29" i="5" l="1"/>
  <c r="E29" i="5"/>
  <c r="I86" i="5"/>
  <c r="E86" i="5"/>
  <c r="K86" i="5" s="1"/>
  <c r="I186" i="5"/>
  <c r="E186" i="5"/>
  <c r="E175" i="5"/>
  <c r="E176" i="5"/>
  <c r="E177" i="5"/>
  <c r="E178" i="5"/>
  <c r="E179" i="5"/>
  <c r="E180" i="5"/>
  <c r="E181" i="5"/>
  <c r="E182" i="5"/>
  <c r="E183" i="5"/>
  <c r="E184" i="5"/>
  <c r="E185" i="5"/>
  <c r="K29" i="5" l="1"/>
  <c r="K186" i="5"/>
  <c r="DM106" i="8"/>
  <c r="DM107" i="8"/>
  <c r="DM94" i="8"/>
  <c r="DM88" i="8"/>
  <c r="DM89" i="8"/>
  <c r="DM27" i="8"/>
  <c r="DM28" i="8"/>
  <c r="DM30" i="8"/>
  <c r="DM31" i="8"/>
  <c r="DM32" i="8"/>
  <c r="DM33" i="8"/>
  <c r="DM34" i="8"/>
  <c r="DM35" i="8"/>
  <c r="DM37" i="8"/>
  <c r="DM38" i="8"/>
  <c r="DM40" i="8"/>
  <c r="DM41" i="8"/>
  <c r="DM42" i="8"/>
  <c r="DM43" i="8"/>
  <c r="DM44" i="8"/>
  <c r="DM45" i="8"/>
  <c r="DM46" i="8"/>
  <c r="DM25" i="8"/>
  <c r="DM10" i="8"/>
  <c r="DK10" i="8"/>
  <c r="DM90" i="8" l="1"/>
  <c r="DM108" i="8"/>
  <c r="DM29" i="8"/>
  <c r="DM39" i="8"/>
  <c r="DM48" i="8"/>
  <c r="DM36" i="8"/>
  <c r="I185" i="5"/>
  <c r="K185" i="5" s="1"/>
  <c r="DK106" i="8" l="1"/>
  <c r="DK107" i="8"/>
  <c r="DK94" i="8"/>
  <c r="DK88" i="8"/>
  <c r="DK89" i="8"/>
  <c r="DK27" i="8"/>
  <c r="DK28" i="8"/>
  <c r="DK30" i="8"/>
  <c r="DK31" i="8"/>
  <c r="DK32" i="8"/>
  <c r="DK33" i="8"/>
  <c r="DK34" i="8"/>
  <c r="DK35" i="8"/>
  <c r="DK37" i="8"/>
  <c r="DK38" i="8"/>
  <c r="DK40" i="8"/>
  <c r="DK41" i="8"/>
  <c r="DK42" i="8"/>
  <c r="DK43" i="8"/>
  <c r="DK44" i="8"/>
  <c r="DK45" i="8"/>
  <c r="DK46" i="8"/>
  <c r="DK25" i="8"/>
  <c r="DK48" i="8" s="1"/>
  <c r="DK90" i="8" l="1"/>
  <c r="DK108" i="8"/>
  <c r="DK36" i="8"/>
  <c r="DK29" i="8"/>
  <c r="DK39" i="8"/>
  <c r="DL106" i="8"/>
  <c r="DL107" i="8"/>
  <c r="DL94" i="8"/>
  <c r="DL88" i="8"/>
  <c r="DL89" i="8"/>
  <c r="DL27" i="8"/>
  <c r="DL28" i="8"/>
  <c r="DL30" i="8"/>
  <c r="DL31" i="8"/>
  <c r="DL32" i="8"/>
  <c r="DL33" i="8"/>
  <c r="DL34" i="8"/>
  <c r="DL35" i="8"/>
  <c r="DL37" i="8"/>
  <c r="DL38" i="8"/>
  <c r="DL40" i="8"/>
  <c r="DL41" i="8"/>
  <c r="DL42" i="8"/>
  <c r="DL43" i="8"/>
  <c r="DL44" i="8"/>
  <c r="DL45" i="8"/>
  <c r="DL46" i="8"/>
  <c r="DL25" i="8"/>
  <c r="DL10" i="8"/>
  <c r="I184" i="5"/>
  <c r="K184" i="5" l="1"/>
  <c r="DL29" i="8"/>
  <c r="DL48" i="8"/>
  <c r="DL39" i="8"/>
  <c r="DL108" i="8"/>
  <c r="DL90" i="8"/>
  <c r="DL36" i="8"/>
  <c r="C25" i="8"/>
  <c r="D25" i="8"/>
  <c r="E25" i="8"/>
  <c r="F25" i="8"/>
  <c r="G25" i="8"/>
  <c r="H25" i="8"/>
  <c r="I25" i="8"/>
  <c r="J25" i="8"/>
  <c r="K25" i="8"/>
  <c r="L25" i="8"/>
  <c r="M25" i="8"/>
  <c r="N25" i="8"/>
  <c r="O25" i="8"/>
  <c r="P25" i="8"/>
  <c r="Q25" i="8"/>
  <c r="R25" i="8"/>
  <c r="S25" i="8"/>
  <c r="T25" i="8"/>
  <c r="U25" i="8"/>
  <c r="V25" i="8"/>
  <c r="W25" i="8"/>
  <c r="X25" i="8"/>
  <c r="Y25" i="8"/>
  <c r="Z25" i="8"/>
  <c r="AA25" i="8"/>
  <c r="AB25" i="8"/>
  <c r="AC25" i="8"/>
  <c r="AD25" i="8"/>
  <c r="AE25" i="8"/>
  <c r="AF25" i="8"/>
  <c r="AG25" i="8"/>
  <c r="AH25" i="8"/>
  <c r="AI25" i="8"/>
  <c r="AJ25" i="8"/>
  <c r="AK25" i="8"/>
  <c r="AL25" i="8"/>
  <c r="AM25" i="8"/>
  <c r="AN25" i="8"/>
  <c r="AO25" i="8"/>
  <c r="AP25" i="8"/>
  <c r="AQ25" i="8"/>
  <c r="AR25" i="8"/>
  <c r="AS25" i="8"/>
  <c r="AT25" i="8"/>
  <c r="AU25" i="8"/>
  <c r="AV25" i="8"/>
  <c r="AW25" i="8"/>
  <c r="AX25" i="8"/>
  <c r="AY25" i="8"/>
  <c r="AZ25" i="8"/>
  <c r="BA25" i="8"/>
  <c r="BB25" i="8"/>
  <c r="BC25" i="8"/>
  <c r="BD25" i="8"/>
  <c r="BE25" i="8"/>
  <c r="BF25" i="8"/>
  <c r="BG25" i="8"/>
  <c r="BH25" i="8"/>
  <c r="BI25" i="8"/>
  <c r="BJ25" i="8"/>
  <c r="BK25" i="8"/>
  <c r="BL25" i="8"/>
  <c r="BM25" i="8"/>
  <c r="BN25" i="8"/>
  <c r="BO25" i="8"/>
  <c r="BP25" i="8"/>
  <c r="BQ25" i="8"/>
  <c r="BR25" i="8"/>
  <c r="BS25" i="8"/>
  <c r="BT25" i="8"/>
  <c r="BU25" i="8"/>
  <c r="BV25" i="8"/>
  <c r="BW25" i="8"/>
  <c r="BX25" i="8"/>
  <c r="BY25" i="8"/>
  <c r="BZ25" i="8"/>
  <c r="CA25" i="8"/>
  <c r="CB25" i="8"/>
  <c r="CC25" i="8"/>
  <c r="CD25" i="8"/>
  <c r="CE25" i="8"/>
  <c r="CF25" i="8"/>
  <c r="CG25" i="8"/>
  <c r="CH25" i="8"/>
  <c r="CI25" i="8"/>
  <c r="CJ25" i="8"/>
  <c r="CK25" i="8"/>
  <c r="CL25" i="8"/>
  <c r="CM25" i="8"/>
  <c r="CN25" i="8"/>
  <c r="CO25" i="8"/>
  <c r="CP25" i="8"/>
  <c r="CQ25" i="8"/>
  <c r="CR25" i="8"/>
  <c r="CS25" i="8"/>
  <c r="CT25" i="8"/>
  <c r="CU25" i="8"/>
  <c r="CV25" i="8"/>
  <c r="CW25" i="8"/>
  <c r="CX25" i="8"/>
  <c r="CY25" i="8"/>
  <c r="CZ25" i="8"/>
  <c r="DA25" i="8"/>
  <c r="DB25" i="8"/>
  <c r="DC25" i="8"/>
  <c r="DD25" i="8"/>
  <c r="DE25" i="8"/>
  <c r="DF25" i="8"/>
  <c r="DG25" i="8"/>
  <c r="DH25" i="8"/>
  <c r="DI25" i="8"/>
  <c r="C10" i="8"/>
  <c r="D10" i="8"/>
  <c r="E10" i="8"/>
  <c r="F10" i="8"/>
  <c r="G10" i="8"/>
  <c r="H10" i="8"/>
  <c r="I10" i="8"/>
  <c r="J10" i="8"/>
  <c r="K10" i="8"/>
  <c r="L10" i="8"/>
  <c r="M10" i="8"/>
  <c r="N10" i="8"/>
  <c r="O10" i="8"/>
  <c r="P10" i="8"/>
  <c r="Q10" i="8"/>
  <c r="R10" i="8"/>
  <c r="S10" i="8"/>
  <c r="T10" i="8"/>
  <c r="U10" i="8"/>
  <c r="V10" i="8"/>
  <c r="W10" i="8"/>
  <c r="X10" i="8"/>
  <c r="Y10" i="8"/>
  <c r="Z10" i="8"/>
  <c r="AA10" i="8"/>
  <c r="AB10" i="8"/>
  <c r="AC10" i="8"/>
  <c r="AD10" i="8"/>
  <c r="AE10" i="8"/>
  <c r="AF10" i="8"/>
  <c r="AG10" i="8"/>
  <c r="AH10" i="8"/>
  <c r="AI10" i="8"/>
  <c r="AJ10" i="8"/>
  <c r="AK10" i="8"/>
  <c r="AL10" i="8"/>
  <c r="AM10" i="8"/>
  <c r="AN10" i="8"/>
  <c r="AO10" i="8"/>
  <c r="AP10" i="8"/>
  <c r="AQ10" i="8"/>
  <c r="AR10" i="8"/>
  <c r="AS10" i="8"/>
  <c r="AT10" i="8"/>
  <c r="AU10" i="8"/>
  <c r="AV10" i="8"/>
  <c r="AW10" i="8"/>
  <c r="AX10" i="8"/>
  <c r="AY10" i="8"/>
  <c r="AZ10" i="8"/>
  <c r="BA10" i="8"/>
  <c r="BB10" i="8"/>
  <c r="BC10" i="8"/>
  <c r="BD10" i="8"/>
  <c r="BE10" i="8"/>
  <c r="BF10" i="8"/>
  <c r="BG10" i="8"/>
  <c r="BH10" i="8"/>
  <c r="BI10" i="8"/>
  <c r="BJ10" i="8"/>
  <c r="BK10" i="8"/>
  <c r="BL10" i="8"/>
  <c r="BM10" i="8"/>
  <c r="BN10" i="8"/>
  <c r="BO10" i="8"/>
  <c r="BP10" i="8"/>
  <c r="BQ10" i="8"/>
  <c r="BR10" i="8"/>
  <c r="BS10" i="8"/>
  <c r="BT10" i="8"/>
  <c r="BU10" i="8"/>
  <c r="BV10" i="8"/>
  <c r="BW10" i="8"/>
  <c r="BX10" i="8"/>
  <c r="BY10" i="8"/>
  <c r="BZ10" i="8"/>
  <c r="CA10" i="8"/>
  <c r="CB10" i="8"/>
  <c r="CC10" i="8"/>
  <c r="CD10" i="8"/>
  <c r="CE10" i="8"/>
  <c r="CF10" i="8"/>
  <c r="CG10" i="8"/>
  <c r="CH10" i="8"/>
  <c r="CI10" i="8"/>
  <c r="CJ10" i="8"/>
  <c r="CK10" i="8"/>
  <c r="CL10" i="8"/>
  <c r="CM10" i="8"/>
  <c r="CN10" i="8"/>
  <c r="CO10" i="8"/>
  <c r="CP10" i="8"/>
  <c r="CQ10" i="8"/>
  <c r="CR10" i="8"/>
  <c r="CS10" i="8"/>
  <c r="CT10" i="8"/>
  <c r="CU10" i="8"/>
  <c r="CV10" i="8"/>
  <c r="CW10" i="8"/>
  <c r="CX10" i="8"/>
  <c r="CY10" i="8"/>
  <c r="CZ10" i="8"/>
  <c r="DA10" i="8"/>
  <c r="DB10" i="8"/>
  <c r="DC10" i="8"/>
  <c r="DD10" i="8"/>
  <c r="DE10" i="8"/>
  <c r="DF10" i="8"/>
  <c r="DG10" i="8"/>
  <c r="DH10" i="8"/>
  <c r="DI10" i="8"/>
  <c r="DJ10" i="8"/>
  <c r="DJ25" i="8"/>
  <c r="DJ45" i="8"/>
  <c r="DJ46" i="8"/>
  <c r="DJ48" i="8" l="1"/>
  <c r="DJ106" i="8"/>
  <c r="DJ107" i="8"/>
  <c r="DJ94" i="8"/>
  <c r="DJ88" i="8"/>
  <c r="DJ89" i="8"/>
  <c r="DJ27" i="8"/>
  <c r="DJ28" i="8"/>
  <c r="DJ30" i="8"/>
  <c r="DJ31" i="8"/>
  <c r="DJ32" i="8"/>
  <c r="DJ33" i="8"/>
  <c r="DJ34" i="8"/>
  <c r="DJ35" i="8"/>
  <c r="DJ37" i="8"/>
  <c r="DJ38" i="8"/>
  <c r="DJ40" i="8"/>
  <c r="DJ41" i="8"/>
  <c r="DJ42" i="8"/>
  <c r="DJ43" i="8"/>
  <c r="DJ44" i="8"/>
  <c r="DJ108" i="8" l="1"/>
  <c r="DJ29" i="8"/>
  <c r="DJ90" i="8"/>
  <c r="DJ36" i="8"/>
  <c r="DJ39" i="8"/>
  <c r="I85" i="5"/>
  <c r="E85" i="5"/>
  <c r="K85" i="5" s="1"/>
  <c r="E91" i="5"/>
  <c r="I91" i="5"/>
  <c r="E92" i="5"/>
  <c r="I92" i="5"/>
  <c r="E93" i="5"/>
  <c r="I93" i="5"/>
  <c r="E94" i="5"/>
  <c r="I94" i="5"/>
  <c r="K94" i="5"/>
  <c r="E95" i="5"/>
  <c r="I95" i="5"/>
  <c r="E96" i="5"/>
  <c r="I96" i="5"/>
  <c r="E97" i="5"/>
  <c r="I97" i="5"/>
  <c r="E98" i="5"/>
  <c r="I98" i="5"/>
  <c r="E99" i="5"/>
  <c r="I99" i="5"/>
  <c r="E100" i="5"/>
  <c r="I100" i="5"/>
  <c r="E101" i="5"/>
  <c r="I101" i="5"/>
  <c r="E102" i="5"/>
  <c r="I102" i="5"/>
  <c r="E103" i="5"/>
  <c r="I103" i="5"/>
  <c r="K103" i="5" s="1"/>
  <c r="E104" i="5"/>
  <c r="I104" i="5"/>
  <c r="E105" i="5"/>
  <c r="I105" i="5"/>
  <c r="E106" i="5"/>
  <c r="I106" i="5"/>
  <c r="I183" i="5"/>
  <c r="K183" i="5" s="1"/>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K106" i="5" l="1"/>
  <c r="K96" i="5"/>
  <c r="K102" i="5"/>
  <c r="K95" i="5"/>
  <c r="K101" i="5"/>
  <c r="K93" i="5"/>
  <c r="K99" i="5"/>
  <c r="K98" i="5"/>
  <c r="K91" i="5"/>
  <c r="K100" i="5"/>
  <c r="K97" i="5"/>
  <c r="K92" i="5"/>
  <c r="K104" i="5"/>
  <c r="K105" i="5"/>
  <c r="DI106" i="8"/>
  <c r="DI107" i="8"/>
  <c r="DI94" i="8"/>
  <c r="DI88" i="8"/>
  <c r="DI89" i="8"/>
  <c r="DH40" i="8"/>
  <c r="DH41" i="8"/>
  <c r="DH42" i="8"/>
  <c r="DH43" i="8"/>
  <c r="DH44" i="8"/>
  <c r="DH45" i="8"/>
  <c r="DH46" i="8"/>
  <c r="DH48" i="8"/>
  <c r="DI45" i="8"/>
  <c r="DI27" i="8"/>
  <c r="DI28" i="8"/>
  <c r="DI30" i="8"/>
  <c r="DI31" i="8"/>
  <c r="DI32" i="8"/>
  <c r="DI33" i="8"/>
  <c r="DI34" i="8"/>
  <c r="DI35" i="8"/>
  <c r="DI37" i="8"/>
  <c r="DI38" i="8"/>
  <c r="DI40" i="8"/>
  <c r="DI41" i="8"/>
  <c r="DI42" i="8"/>
  <c r="DI43" i="8"/>
  <c r="DI44" i="8"/>
  <c r="DI46" i="8"/>
  <c r="DI48" i="8"/>
  <c r="I182" i="5"/>
  <c r="K182" i="5"/>
  <c r="DI108" i="8" l="1"/>
  <c r="DI29" i="8"/>
  <c r="DI90" i="8"/>
  <c r="DI36" i="8"/>
  <c r="DI39" i="8"/>
  <c r="I181" i="5"/>
  <c r="K181" i="5" s="1"/>
  <c r="DH88" i="8" l="1"/>
  <c r="DH89" i="8"/>
  <c r="DH90" i="8" s="1"/>
  <c r="DH94" i="8"/>
  <c r="DG107" i="8"/>
  <c r="DH106" i="8"/>
  <c r="DH107" i="8"/>
  <c r="DH27" i="8"/>
  <c r="DH28" i="8"/>
  <c r="DH30" i="8"/>
  <c r="DH31" i="8"/>
  <c r="DH32" i="8"/>
  <c r="DH33" i="8"/>
  <c r="DH34" i="8"/>
  <c r="DH35" i="8"/>
  <c r="DH37" i="8"/>
  <c r="DH38" i="8"/>
  <c r="DG106" i="8"/>
  <c r="DG94" i="8"/>
  <c r="DG89" i="8"/>
  <c r="DG88" i="8"/>
  <c r="DG48" i="8"/>
  <c r="DG46" i="8"/>
  <c r="DG45" i="8"/>
  <c r="DG44" i="8"/>
  <c r="DG43" i="8"/>
  <c r="DG42" i="8"/>
  <c r="DG41" i="8"/>
  <c r="DG40" i="8"/>
  <c r="DG38" i="8"/>
  <c r="DG37" i="8"/>
  <c r="DG35" i="8"/>
  <c r="DG34" i="8"/>
  <c r="DG33" i="8"/>
  <c r="DG32" i="8"/>
  <c r="DG31" i="8"/>
  <c r="DG30" i="8"/>
  <c r="DG28" i="8"/>
  <c r="DG27" i="8"/>
  <c r="I84" i="5"/>
  <c r="E84" i="5"/>
  <c r="I180" i="5"/>
  <c r="K180" i="5" s="1"/>
  <c r="DF107" i="8"/>
  <c r="DF106" i="8"/>
  <c r="DF94" i="8"/>
  <c r="DF89" i="8"/>
  <c r="DF88" i="8"/>
  <c r="DF48" i="8"/>
  <c r="DF46" i="8"/>
  <c r="DF45" i="8"/>
  <c r="DF44" i="8"/>
  <c r="DF43" i="8"/>
  <c r="DF42" i="8"/>
  <c r="DF41" i="8"/>
  <c r="DF40" i="8"/>
  <c r="DF38" i="8"/>
  <c r="DF37" i="8"/>
  <c r="DF35" i="8"/>
  <c r="DF34" i="8"/>
  <c r="DF33" i="8"/>
  <c r="DF32" i="8"/>
  <c r="DF31" i="8"/>
  <c r="DF30" i="8"/>
  <c r="DF28" i="8"/>
  <c r="DF27" i="8"/>
  <c r="I179" i="5"/>
  <c r="K179" i="5" s="1"/>
  <c r="DE107" i="8"/>
  <c r="DE106" i="8"/>
  <c r="DE94" i="8"/>
  <c r="DE89" i="8"/>
  <c r="DE88" i="8"/>
  <c r="DE48" i="8"/>
  <c r="DE46" i="8"/>
  <c r="DE45" i="8"/>
  <c r="DE44" i="8"/>
  <c r="DE43" i="8"/>
  <c r="DE42" i="8"/>
  <c r="DE41" i="8"/>
  <c r="DE40" i="8"/>
  <c r="DE38" i="8"/>
  <c r="DE37" i="8"/>
  <c r="DE35" i="8"/>
  <c r="DE34" i="8"/>
  <c r="DE33" i="8"/>
  <c r="DE32" i="8"/>
  <c r="DE31" i="8"/>
  <c r="DE30" i="8"/>
  <c r="DE28" i="8"/>
  <c r="DE27" i="8"/>
  <c r="I178" i="5"/>
  <c r="K178" i="5" s="1"/>
  <c r="I83" i="5"/>
  <c r="E83" i="5"/>
  <c r="K83" i="5" s="1"/>
  <c r="I177" i="5"/>
  <c r="K177" i="5" s="1"/>
  <c r="DD107" i="8"/>
  <c r="DD106" i="8"/>
  <c r="DC107" i="8"/>
  <c r="DC106" i="8"/>
  <c r="DD94" i="8"/>
  <c r="DC94" i="8"/>
  <c r="DD89" i="8"/>
  <c r="DD88" i="8"/>
  <c r="DC89" i="8"/>
  <c r="DC88" i="8"/>
  <c r="DD48" i="8"/>
  <c r="DD46" i="8"/>
  <c r="DD45" i="8"/>
  <c r="DD44" i="8"/>
  <c r="DD43" i="8"/>
  <c r="DD42" i="8"/>
  <c r="DD41" i="8"/>
  <c r="DD40" i="8"/>
  <c r="DD38" i="8"/>
  <c r="DD37" i="8"/>
  <c r="DD35" i="8"/>
  <c r="DD34" i="8"/>
  <c r="DD36" i="8" s="1"/>
  <c r="DD33" i="8"/>
  <c r="DD32" i="8"/>
  <c r="DD31" i="8"/>
  <c r="DD30" i="8"/>
  <c r="DD28" i="8"/>
  <c r="DD27" i="8"/>
  <c r="DC48" i="8"/>
  <c r="DC46" i="8"/>
  <c r="DC45" i="8"/>
  <c r="DC44" i="8"/>
  <c r="DC43" i="8"/>
  <c r="DC42" i="8"/>
  <c r="DC41" i="8"/>
  <c r="DC40" i="8"/>
  <c r="DC38" i="8"/>
  <c r="DC37" i="8"/>
  <c r="DC35" i="8"/>
  <c r="DC34" i="8"/>
  <c r="DC33" i="8"/>
  <c r="DC32" i="8"/>
  <c r="DC31" i="8"/>
  <c r="DC30" i="8"/>
  <c r="DC28" i="8"/>
  <c r="DC27" i="8"/>
  <c r="I176" i="5"/>
  <c r="K176" i="5" s="1"/>
  <c r="DB107" i="8"/>
  <c r="DB106" i="8"/>
  <c r="DB94" i="8"/>
  <c r="DB89" i="8"/>
  <c r="DB88" i="8"/>
  <c r="DB48" i="8"/>
  <c r="DB46" i="8"/>
  <c r="DB45" i="8"/>
  <c r="DB44" i="8"/>
  <c r="DB43" i="8"/>
  <c r="DB42" i="8"/>
  <c r="DB41" i="8"/>
  <c r="DB40" i="8"/>
  <c r="DB38" i="8"/>
  <c r="DB37" i="8"/>
  <c r="DB35" i="8"/>
  <c r="DB34" i="8"/>
  <c r="DB33" i="8"/>
  <c r="DB32" i="8"/>
  <c r="DB31" i="8"/>
  <c r="DB30" i="8"/>
  <c r="DB28" i="8"/>
  <c r="DB27" i="8"/>
  <c r="DB29" i="8" s="1"/>
  <c r="I175" i="5"/>
  <c r="DA107" i="8"/>
  <c r="DA106" i="8"/>
  <c r="DA94" i="8"/>
  <c r="DA89" i="8"/>
  <c r="DA88" i="8"/>
  <c r="DA48" i="8"/>
  <c r="DA46" i="8"/>
  <c r="DA45" i="8"/>
  <c r="DA44" i="8"/>
  <c r="DA43" i="8"/>
  <c r="DA42" i="8"/>
  <c r="DA41" i="8"/>
  <c r="DA40" i="8"/>
  <c r="DA38" i="8"/>
  <c r="DA37" i="8"/>
  <c r="DA39" i="8" s="1"/>
  <c r="DA35" i="8"/>
  <c r="DA34" i="8"/>
  <c r="DA33" i="8"/>
  <c r="DA32" i="8"/>
  <c r="DA31" i="8"/>
  <c r="DA30" i="8"/>
  <c r="DA28" i="8"/>
  <c r="DA27" i="8"/>
  <c r="I28" i="5"/>
  <c r="E28" i="5"/>
  <c r="I82" i="5"/>
  <c r="E82" i="5"/>
  <c r="I174" i="5"/>
  <c r="K174" i="5" s="1"/>
  <c r="CZ107" i="8"/>
  <c r="CZ108" i="8" s="1"/>
  <c r="CZ106" i="8"/>
  <c r="CZ94" i="8"/>
  <c r="CZ89" i="8"/>
  <c r="CZ88" i="8"/>
  <c r="CZ48" i="8"/>
  <c r="CZ46" i="8"/>
  <c r="CZ45" i="8"/>
  <c r="CZ44" i="8"/>
  <c r="CZ43" i="8"/>
  <c r="CZ42" i="8"/>
  <c r="CZ41" i="8"/>
  <c r="CZ40" i="8"/>
  <c r="CZ38" i="8"/>
  <c r="CZ37" i="8"/>
  <c r="CZ35" i="8"/>
  <c r="CZ34" i="8"/>
  <c r="CZ33" i="8"/>
  <c r="CZ32" i="8"/>
  <c r="CZ31" i="8"/>
  <c r="CZ30" i="8"/>
  <c r="CZ28" i="8"/>
  <c r="CZ27" i="8"/>
  <c r="I173" i="5"/>
  <c r="K173" i="5" s="1"/>
  <c r="I172" i="5"/>
  <c r="K172" i="5" s="1"/>
  <c r="CY107" i="8"/>
  <c r="CY106" i="8"/>
  <c r="CY94" i="8"/>
  <c r="CY89" i="8"/>
  <c r="CY88" i="8"/>
  <c r="CY48" i="8"/>
  <c r="CY46" i="8"/>
  <c r="CY45" i="8"/>
  <c r="CY44" i="8"/>
  <c r="CY43" i="8"/>
  <c r="CY42" i="8"/>
  <c r="CY41" i="8"/>
  <c r="CY40" i="8"/>
  <c r="CY38" i="8"/>
  <c r="CY37" i="8"/>
  <c r="CY35" i="8"/>
  <c r="CY34" i="8"/>
  <c r="CY33" i="8"/>
  <c r="CY32" i="8"/>
  <c r="CY31" i="8"/>
  <c r="CY30" i="8"/>
  <c r="CY28" i="8"/>
  <c r="CY27" i="8"/>
  <c r="CX107" i="8"/>
  <c r="CX106" i="8"/>
  <c r="CX94" i="8"/>
  <c r="CX89" i="8"/>
  <c r="CX88" i="8"/>
  <c r="CX48" i="8"/>
  <c r="CX46" i="8"/>
  <c r="CX45" i="8"/>
  <c r="CX44" i="8"/>
  <c r="CX43" i="8"/>
  <c r="CX42" i="8"/>
  <c r="CX41" i="8"/>
  <c r="CX40" i="8"/>
  <c r="CX38" i="8"/>
  <c r="CX37" i="8"/>
  <c r="CX35" i="8"/>
  <c r="CX34" i="8"/>
  <c r="CX33" i="8"/>
  <c r="CX32" i="8"/>
  <c r="CX31" i="8"/>
  <c r="CX30" i="8"/>
  <c r="CX28" i="8"/>
  <c r="CX27" i="8"/>
  <c r="I81" i="5"/>
  <c r="E81" i="5"/>
  <c r="I171" i="5"/>
  <c r="K171" i="5" s="1"/>
  <c r="CW107" i="8"/>
  <c r="CW106" i="8"/>
  <c r="CW94" i="8"/>
  <c r="CW89" i="8"/>
  <c r="CW88" i="8"/>
  <c r="CW39" i="8"/>
  <c r="CW36" i="8"/>
  <c r="CW29" i="8"/>
  <c r="I170" i="5"/>
  <c r="K170" i="5" s="1"/>
  <c r="I169" i="5"/>
  <c r="K169" i="5" s="1"/>
  <c r="CV107" i="8"/>
  <c r="CV106" i="8"/>
  <c r="CV94" i="8"/>
  <c r="CV89" i="8"/>
  <c r="CV88" i="8"/>
  <c r="CV39" i="8"/>
  <c r="CV36" i="8"/>
  <c r="CV29" i="8"/>
  <c r="CU107" i="8"/>
  <c r="CU106" i="8"/>
  <c r="CU94" i="8"/>
  <c r="CU89" i="8"/>
  <c r="CU88" i="8"/>
  <c r="CU39" i="8"/>
  <c r="CU36" i="8"/>
  <c r="CU29" i="8"/>
  <c r="I80" i="5"/>
  <c r="E80" i="5"/>
  <c r="I168" i="5"/>
  <c r="K168" i="5"/>
  <c r="CT107" i="8"/>
  <c r="CT106" i="8"/>
  <c r="CT94" i="8"/>
  <c r="CT89" i="8"/>
  <c r="CT88" i="8"/>
  <c r="CT39" i="8"/>
  <c r="CT36" i="8"/>
  <c r="CT29" i="8"/>
  <c r="I167" i="5"/>
  <c r="K167" i="5" s="1"/>
  <c r="CS107" i="8"/>
  <c r="CS106" i="8"/>
  <c r="CS94" i="8"/>
  <c r="CS89" i="8"/>
  <c r="CS88" i="8"/>
  <c r="CS39" i="8"/>
  <c r="CS36" i="8"/>
  <c r="CS29" i="8"/>
  <c r="I166" i="5"/>
  <c r="K166" i="5" s="1"/>
  <c r="CR107" i="8"/>
  <c r="CR106" i="8"/>
  <c r="CR94" i="8"/>
  <c r="CR89" i="8"/>
  <c r="CR88" i="8"/>
  <c r="CR39" i="8"/>
  <c r="CR36" i="8"/>
  <c r="CR29" i="8"/>
  <c r="I79" i="5"/>
  <c r="E79" i="5"/>
  <c r="K79" i="5" s="1"/>
  <c r="I165" i="5"/>
  <c r="K165" i="5" s="1"/>
  <c r="CQ107" i="8"/>
  <c r="CQ106" i="8"/>
  <c r="CQ94" i="8"/>
  <c r="CQ89" i="8"/>
  <c r="CQ88" i="8"/>
  <c r="CQ39" i="8"/>
  <c r="CQ36" i="8"/>
  <c r="CQ29" i="8"/>
  <c r="I164" i="5"/>
  <c r="K164" i="5" s="1"/>
  <c r="CP107" i="8"/>
  <c r="CP106" i="8"/>
  <c r="CP94" i="8"/>
  <c r="CP89" i="8"/>
  <c r="CP88" i="8"/>
  <c r="CP39" i="8"/>
  <c r="CP36" i="8"/>
  <c r="CP29" i="8"/>
  <c r="L111" i="1"/>
  <c r="J111" i="1"/>
  <c r="I78" i="5"/>
  <c r="I163" i="5"/>
  <c r="K163" i="5" s="1"/>
  <c r="CO107" i="8"/>
  <c r="CO106" i="8"/>
  <c r="CO94" i="8"/>
  <c r="CO89" i="8"/>
  <c r="CO88" i="8"/>
  <c r="CO39" i="8"/>
  <c r="CO36" i="8"/>
  <c r="CO29" i="8"/>
  <c r="I27" i="5"/>
  <c r="E27" i="5"/>
  <c r="K27" i="5" s="1"/>
  <c r="E78" i="5"/>
  <c r="K78" i="5" s="1"/>
  <c r="I162" i="5"/>
  <c r="K162" i="5" s="1"/>
  <c r="CN107" i="8"/>
  <c r="CN106" i="8"/>
  <c r="CN108" i="8" s="1"/>
  <c r="CN94" i="8"/>
  <c r="CN89" i="8"/>
  <c r="CN88" i="8"/>
  <c r="CN39" i="8"/>
  <c r="CN36" i="8"/>
  <c r="CN29" i="8"/>
  <c r="CM29" i="8"/>
  <c r="CL29" i="8"/>
  <c r="CK29" i="8"/>
  <c r="CJ29" i="8"/>
  <c r="CI29" i="8"/>
  <c r="I161" i="5"/>
  <c r="K161" i="5" s="1"/>
  <c r="CM107" i="8"/>
  <c r="CM106" i="8"/>
  <c r="CM94" i="8"/>
  <c r="CM89" i="8"/>
  <c r="CM88" i="8"/>
  <c r="CM39" i="8"/>
  <c r="CM36" i="8"/>
  <c r="I160" i="5"/>
  <c r="K160" i="5" s="1"/>
  <c r="CL107" i="8"/>
  <c r="CL106" i="8"/>
  <c r="CL94" i="8"/>
  <c r="CL89" i="8"/>
  <c r="CL88" i="8"/>
  <c r="CL39" i="8"/>
  <c r="CL36" i="8"/>
  <c r="I77" i="5"/>
  <c r="E77" i="5"/>
  <c r="I159" i="5"/>
  <c r="K159" i="5" s="1"/>
  <c r="CK89" i="8"/>
  <c r="CK88" i="8"/>
  <c r="CJ89" i="8"/>
  <c r="CJ88" i="8"/>
  <c r="CI89" i="8"/>
  <c r="CI88" i="8"/>
  <c r="CK107" i="8"/>
  <c r="CJ107" i="8"/>
  <c r="CI107" i="8"/>
  <c r="CK106" i="8"/>
  <c r="CJ106" i="8"/>
  <c r="CI106" i="8"/>
  <c r="CK94" i="8"/>
  <c r="CJ94" i="8"/>
  <c r="CI94" i="8"/>
  <c r="CH94" i="8"/>
  <c r="CK39" i="8"/>
  <c r="CJ39" i="8"/>
  <c r="CI39" i="8"/>
  <c r="CK36" i="8"/>
  <c r="CJ36" i="8"/>
  <c r="CI36" i="8"/>
  <c r="CH36" i="8"/>
  <c r="I158" i="5"/>
  <c r="K158" i="5" s="1"/>
  <c r="I76" i="5"/>
  <c r="E76" i="5"/>
  <c r="I157" i="5"/>
  <c r="K157" i="5" s="1"/>
  <c r="I156" i="5"/>
  <c r="K156" i="5" s="1"/>
  <c r="CH89" i="8"/>
  <c r="CG89" i="8"/>
  <c r="CF89" i="8"/>
  <c r="CE89" i="8"/>
  <c r="CD89" i="8"/>
  <c r="CC89" i="8"/>
  <c r="CB89" i="8"/>
  <c r="CA89" i="8"/>
  <c r="BZ89" i="8"/>
  <c r="BY89" i="8"/>
  <c r="BX89" i="8"/>
  <c r="BW89" i="8"/>
  <c r="BV89" i="8"/>
  <c r="BU89" i="8"/>
  <c r="BT89" i="8"/>
  <c r="BS89" i="8"/>
  <c r="BR89" i="8"/>
  <c r="BQ89" i="8"/>
  <c r="BP89" i="8"/>
  <c r="BO89" i="8"/>
  <c r="BN89" i="8"/>
  <c r="BM89" i="8"/>
  <c r="BL89" i="8"/>
  <c r="BK89" i="8"/>
  <c r="BJ89" i="8"/>
  <c r="BI89" i="8"/>
  <c r="BH89" i="8"/>
  <c r="BG89" i="8"/>
  <c r="BF89" i="8"/>
  <c r="BE89" i="8"/>
  <c r="BD89" i="8"/>
  <c r="BC89" i="8"/>
  <c r="BB89" i="8"/>
  <c r="BA89" i="8"/>
  <c r="AZ89" i="8"/>
  <c r="AY89" i="8"/>
  <c r="AX89" i="8"/>
  <c r="AW89" i="8"/>
  <c r="AV89" i="8"/>
  <c r="AU89" i="8"/>
  <c r="AT89" i="8"/>
  <c r="AS89" i="8"/>
  <c r="AR89" i="8"/>
  <c r="AQ89" i="8"/>
  <c r="AP89" i="8"/>
  <c r="AO89" i="8"/>
  <c r="AN89" i="8"/>
  <c r="AM89" i="8"/>
  <c r="CH88" i="8"/>
  <c r="CH90" i="8" s="1"/>
  <c r="CG88" i="8"/>
  <c r="CG90" i="8" s="1"/>
  <c r="CF88" i="8"/>
  <c r="CF90" i="8" s="1"/>
  <c r="CE88" i="8"/>
  <c r="CD88" i="8"/>
  <c r="CC88" i="8"/>
  <c r="CB88" i="8"/>
  <c r="CA88" i="8"/>
  <c r="BZ88" i="8"/>
  <c r="BY88" i="8"/>
  <c r="BX88" i="8"/>
  <c r="BW88" i="8"/>
  <c r="BV88" i="8"/>
  <c r="BU88" i="8"/>
  <c r="BT88" i="8"/>
  <c r="BS88" i="8"/>
  <c r="BR88" i="8"/>
  <c r="BQ88" i="8"/>
  <c r="BP88" i="8"/>
  <c r="BO88" i="8"/>
  <c r="BN88" i="8"/>
  <c r="BM88" i="8"/>
  <c r="BL88" i="8"/>
  <c r="BK88" i="8"/>
  <c r="BJ88" i="8"/>
  <c r="BI88" i="8"/>
  <c r="BH88" i="8"/>
  <c r="BG88" i="8"/>
  <c r="BF88" i="8"/>
  <c r="BE88" i="8"/>
  <c r="BD88" i="8"/>
  <c r="BC88" i="8"/>
  <c r="BB88" i="8"/>
  <c r="BA88" i="8"/>
  <c r="AZ88" i="8"/>
  <c r="AY88" i="8"/>
  <c r="AX88" i="8"/>
  <c r="AW88" i="8"/>
  <c r="AV88" i="8"/>
  <c r="AU88" i="8"/>
  <c r="AT88" i="8"/>
  <c r="AS88" i="8"/>
  <c r="AR88" i="8"/>
  <c r="AQ88" i="8"/>
  <c r="AP88" i="8"/>
  <c r="AO88" i="8"/>
  <c r="AN88" i="8"/>
  <c r="AM88" i="8"/>
  <c r="CH107" i="8"/>
  <c r="CH106" i="8"/>
  <c r="CH39" i="8"/>
  <c r="CH29" i="8"/>
  <c r="I155" i="5"/>
  <c r="K155" i="5" s="1"/>
  <c r="CG107" i="8"/>
  <c r="CG106" i="8"/>
  <c r="CG94" i="8"/>
  <c r="CG39" i="8"/>
  <c r="CG36" i="8"/>
  <c r="CG29" i="8"/>
  <c r="I154" i="5"/>
  <c r="K154" i="5" s="1"/>
  <c r="CD106" i="8"/>
  <c r="CC106" i="8"/>
  <c r="CB106" i="8"/>
  <c r="CA106" i="8"/>
  <c r="BZ106" i="8"/>
  <c r="BY106" i="8"/>
  <c r="BX106" i="8"/>
  <c r="BW106" i="8"/>
  <c r="BV106" i="8"/>
  <c r="BU106" i="8"/>
  <c r="BT106" i="8"/>
  <c r="BS106" i="8"/>
  <c r="BR106" i="8"/>
  <c r="BQ106" i="8"/>
  <c r="BP106" i="8"/>
  <c r="BO106" i="8"/>
  <c r="BN106" i="8"/>
  <c r="BM106" i="8"/>
  <c r="BL106" i="8"/>
  <c r="BK106" i="8"/>
  <c r="BJ106" i="8"/>
  <c r="BI106" i="8"/>
  <c r="BH106" i="8"/>
  <c r="BG106" i="8"/>
  <c r="BF106" i="8"/>
  <c r="BE106" i="8"/>
  <c r="BD106" i="8"/>
  <c r="BC106" i="8"/>
  <c r="BB106" i="8"/>
  <c r="BA106" i="8"/>
  <c r="AZ106" i="8"/>
  <c r="AY106" i="8"/>
  <c r="AX106" i="8"/>
  <c r="AW106" i="8"/>
  <c r="AV106" i="8"/>
  <c r="AU106" i="8"/>
  <c r="AT106" i="8"/>
  <c r="AS106" i="8"/>
  <c r="AR106" i="8"/>
  <c r="AQ106" i="8"/>
  <c r="AP106" i="8"/>
  <c r="AO106" i="8"/>
  <c r="AN106" i="8"/>
  <c r="AM106" i="8"/>
  <c r="AL106" i="8"/>
  <c r="CE106" i="8"/>
  <c r="AL89" i="8"/>
  <c r="AL88" i="8"/>
  <c r="CF108" i="8"/>
  <c r="CE107" i="8"/>
  <c r="CD107" i="8"/>
  <c r="CC107" i="8"/>
  <c r="CB107" i="8"/>
  <c r="CA107" i="8"/>
  <c r="BZ107" i="8"/>
  <c r="BY107" i="8"/>
  <c r="BX107" i="8"/>
  <c r="BW107" i="8"/>
  <c r="BV107" i="8"/>
  <c r="BU107" i="8"/>
  <c r="BT107" i="8"/>
  <c r="BS107" i="8"/>
  <c r="BR107" i="8"/>
  <c r="BQ107" i="8"/>
  <c r="BP107" i="8"/>
  <c r="BO107" i="8"/>
  <c r="BN107" i="8"/>
  <c r="BM107" i="8"/>
  <c r="BL107" i="8"/>
  <c r="BK107" i="8"/>
  <c r="BJ107" i="8"/>
  <c r="BI107" i="8"/>
  <c r="BH107" i="8"/>
  <c r="BG107" i="8"/>
  <c r="BF107" i="8"/>
  <c r="BE107" i="8"/>
  <c r="BD107" i="8"/>
  <c r="BC107" i="8"/>
  <c r="BB107" i="8"/>
  <c r="BA107" i="8"/>
  <c r="AZ107" i="8"/>
  <c r="AY107" i="8"/>
  <c r="AX107" i="8"/>
  <c r="AW107" i="8"/>
  <c r="AV107" i="8"/>
  <c r="AU107" i="8"/>
  <c r="AT107" i="8"/>
  <c r="AS107" i="8"/>
  <c r="AR107" i="8"/>
  <c r="AQ107" i="8"/>
  <c r="AP107" i="8"/>
  <c r="AO107" i="8"/>
  <c r="AN107" i="8"/>
  <c r="AM107" i="8"/>
  <c r="AL107" i="8"/>
  <c r="CF94" i="8"/>
  <c r="CF39" i="8"/>
  <c r="CF36" i="8"/>
  <c r="CF29" i="8"/>
  <c r="I75" i="5"/>
  <c r="E75" i="5"/>
  <c r="I153" i="5"/>
  <c r="K153" i="5" s="1"/>
  <c r="CE108" i="8"/>
  <c r="CE94" i="8"/>
  <c r="CE90" i="8"/>
  <c r="CE39" i="8"/>
  <c r="CE36" i="8"/>
  <c r="CE29" i="8"/>
  <c r="I152" i="5"/>
  <c r="K152" i="5" s="1"/>
  <c r="CD108" i="8"/>
  <c r="CD94" i="8"/>
  <c r="CD90" i="8"/>
  <c r="CD39" i="8"/>
  <c r="CD36" i="8"/>
  <c r="CD29" i="8"/>
  <c r="I151" i="5"/>
  <c r="K151" i="5" s="1"/>
  <c r="CC108" i="8"/>
  <c r="CC94" i="8"/>
  <c r="CC90" i="8"/>
  <c r="CC39" i="8"/>
  <c r="CC36" i="8"/>
  <c r="CC29" i="8"/>
  <c r="I26" i="5"/>
  <c r="E26" i="5"/>
  <c r="I74" i="5"/>
  <c r="E74" i="5"/>
  <c r="I150" i="5"/>
  <c r="K150" i="5" s="1"/>
  <c r="CB108" i="8"/>
  <c r="CB94" i="8"/>
  <c r="CB90" i="8"/>
  <c r="CB39" i="8"/>
  <c r="CB36" i="8"/>
  <c r="CB29" i="8"/>
  <c r="I149" i="5"/>
  <c r="K149" i="5" s="1"/>
  <c r="CA108" i="8"/>
  <c r="CA94" i="8"/>
  <c r="CA90" i="8"/>
  <c r="CA39" i="8"/>
  <c r="CA36" i="8"/>
  <c r="CA29" i="8"/>
  <c r="I73" i="5"/>
  <c r="E73" i="5"/>
  <c r="K73" i="5" s="1"/>
  <c r="I148" i="5"/>
  <c r="K148" i="5" s="1"/>
  <c r="BZ108" i="8"/>
  <c r="BZ94" i="8"/>
  <c r="BZ90" i="8"/>
  <c r="BZ39" i="8"/>
  <c r="BZ36" i="8"/>
  <c r="BZ29" i="8"/>
  <c r="I147" i="5"/>
  <c r="K147" i="5" s="1"/>
  <c r="BY108" i="8"/>
  <c r="BY94" i="8"/>
  <c r="BY90" i="8"/>
  <c r="BY39" i="8"/>
  <c r="BY36" i="8"/>
  <c r="BY29" i="8"/>
  <c r="I146" i="5"/>
  <c r="K146" i="5" s="1"/>
  <c r="BX108" i="8"/>
  <c r="BX94" i="8"/>
  <c r="BX90" i="8"/>
  <c r="BX39" i="8"/>
  <c r="BX36" i="8"/>
  <c r="BX29" i="8"/>
  <c r="I145" i="5"/>
  <c r="K145" i="5" s="1"/>
  <c r="BW108" i="8"/>
  <c r="BW94" i="8"/>
  <c r="BW90" i="8"/>
  <c r="BW39" i="8"/>
  <c r="BW36" i="8"/>
  <c r="BW29" i="8"/>
  <c r="I144" i="5"/>
  <c r="K144" i="5" s="1"/>
  <c r="I72" i="5"/>
  <c r="E72" i="5"/>
  <c r="E71" i="5"/>
  <c r="BV108" i="8"/>
  <c r="BV94" i="8"/>
  <c r="BV90" i="8"/>
  <c r="BV39" i="8"/>
  <c r="BV36" i="8"/>
  <c r="BV29" i="8"/>
  <c r="I143" i="5"/>
  <c r="K143" i="5" s="1"/>
  <c r="BU108" i="8"/>
  <c r="BU94" i="8"/>
  <c r="BU90" i="8"/>
  <c r="BU39" i="8"/>
  <c r="BU36" i="8"/>
  <c r="BU29" i="8"/>
  <c r="I142" i="5"/>
  <c r="K142" i="5" s="1"/>
  <c r="BT108" i="8"/>
  <c r="BT94" i="8"/>
  <c r="BT90" i="8"/>
  <c r="BT39" i="8"/>
  <c r="BT36" i="8"/>
  <c r="BT29" i="8"/>
  <c r="I71" i="5"/>
  <c r="I141" i="5"/>
  <c r="K141" i="5" s="1"/>
  <c r="BS108" i="8"/>
  <c r="BS94" i="8"/>
  <c r="BS90" i="8"/>
  <c r="BS39" i="8"/>
  <c r="BS36" i="8"/>
  <c r="BS29" i="8"/>
  <c r="I140" i="5"/>
  <c r="K140" i="5" s="1"/>
  <c r="BQ29" i="8"/>
  <c r="BP29" i="8"/>
  <c r="BO29" i="8"/>
  <c r="BN29" i="8"/>
  <c r="BM29" i="8"/>
  <c r="BL29" i="8"/>
  <c r="BK29" i="8"/>
  <c r="BJ29" i="8"/>
  <c r="BI29" i="8"/>
  <c r="BH29" i="8"/>
  <c r="BG29" i="8"/>
  <c r="BF29" i="8"/>
  <c r="BE29" i="8"/>
  <c r="BD29" i="8"/>
  <c r="BC29" i="8"/>
  <c r="BB29" i="8"/>
  <c r="BA29" i="8"/>
  <c r="AZ29" i="8"/>
  <c r="AY29" i="8"/>
  <c r="AX29" i="8"/>
  <c r="AW29" i="8"/>
  <c r="AV29" i="8"/>
  <c r="AU29" i="8"/>
  <c r="AT29" i="8"/>
  <c r="AS29" i="8"/>
  <c r="AR29" i="8"/>
  <c r="AQ29" i="8"/>
  <c r="AP29" i="8"/>
  <c r="AO29" i="8"/>
  <c r="AN29" i="8"/>
  <c r="AM29" i="8"/>
  <c r="AL29" i="8"/>
  <c r="AK29" i="8"/>
  <c r="AJ29" i="8"/>
  <c r="AI29" i="8"/>
  <c r="AH29" i="8"/>
  <c r="AG29" i="8"/>
  <c r="AF29" i="8"/>
  <c r="AE29" i="8"/>
  <c r="AD29" i="8"/>
  <c r="AC29" i="8"/>
  <c r="AB29" i="8"/>
  <c r="AA29" i="8"/>
  <c r="Z29" i="8"/>
  <c r="Y29" i="8"/>
  <c r="X29" i="8"/>
  <c r="W29" i="8"/>
  <c r="V29" i="8"/>
  <c r="U29" i="8"/>
  <c r="T29" i="8"/>
  <c r="S29" i="8"/>
  <c r="R29" i="8"/>
  <c r="Q29" i="8"/>
  <c r="P29" i="8"/>
  <c r="O29" i="8"/>
  <c r="N29" i="8"/>
  <c r="M29" i="8"/>
  <c r="L29" i="8"/>
  <c r="K29" i="8"/>
  <c r="J29" i="8"/>
  <c r="I29" i="8"/>
  <c r="H29" i="8"/>
  <c r="G29" i="8"/>
  <c r="F29" i="8"/>
  <c r="E29" i="8"/>
  <c r="D29" i="8"/>
  <c r="C29" i="8"/>
  <c r="BR36" i="8"/>
  <c r="BQ36" i="8"/>
  <c r="BP36" i="8"/>
  <c r="BO36" i="8"/>
  <c r="BN36" i="8"/>
  <c r="BM36" i="8"/>
  <c r="BL36" i="8"/>
  <c r="BK36" i="8"/>
  <c r="BJ36" i="8"/>
  <c r="BI36" i="8"/>
  <c r="BH36" i="8"/>
  <c r="BG36" i="8"/>
  <c r="BF36" i="8"/>
  <c r="BE36" i="8"/>
  <c r="BD36" i="8"/>
  <c r="BC36" i="8"/>
  <c r="BB36" i="8"/>
  <c r="BA36" i="8"/>
  <c r="AZ36" i="8"/>
  <c r="AY36" i="8"/>
  <c r="AX36" i="8"/>
  <c r="AW36" i="8"/>
  <c r="AV36" i="8"/>
  <c r="AU36" i="8"/>
  <c r="AT36" i="8"/>
  <c r="AS36" i="8"/>
  <c r="AR36" i="8"/>
  <c r="AQ36" i="8"/>
  <c r="AP36" i="8"/>
  <c r="AO36" i="8"/>
  <c r="AN36" i="8"/>
  <c r="AM36" i="8"/>
  <c r="AL36" i="8"/>
  <c r="AK36" i="8"/>
  <c r="AJ36" i="8"/>
  <c r="AI36" i="8"/>
  <c r="AH36" i="8"/>
  <c r="AG36" i="8"/>
  <c r="AF36" i="8"/>
  <c r="AE36" i="8"/>
  <c r="AD36" i="8"/>
  <c r="AC36" i="8"/>
  <c r="AB36" i="8"/>
  <c r="AA36" i="8"/>
  <c r="Z36" i="8"/>
  <c r="Y36" i="8"/>
  <c r="X36" i="8"/>
  <c r="W36" i="8"/>
  <c r="V36" i="8"/>
  <c r="U36" i="8"/>
  <c r="T36" i="8"/>
  <c r="S36" i="8"/>
  <c r="R36" i="8"/>
  <c r="Q36" i="8"/>
  <c r="P36" i="8"/>
  <c r="O36" i="8"/>
  <c r="N36" i="8"/>
  <c r="M36" i="8"/>
  <c r="L36" i="8"/>
  <c r="K36" i="8"/>
  <c r="J36" i="8"/>
  <c r="I36" i="8"/>
  <c r="H36" i="8"/>
  <c r="G36" i="8"/>
  <c r="F36" i="8"/>
  <c r="I139" i="5"/>
  <c r="K139" i="5" s="1"/>
  <c r="BR108" i="8"/>
  <c r="BR94" i="8"/>
  <c r="BQ108" i="8"/>
  <c r="BQ94" i="8"/>
  <c r="BR90" i="8"/>
  <c r="BQ90" i="8"/>
  <c r="BR39" i="8"/>
  <c r="BQ39" i="8"/>
  <c r="BR29" i="8"/>
  <c r="I25" i="5"/>
  <c r="E25" i="5"/>
  <c r="I70" i="5"/>
  <c r="E70" i="5"/>
  <c r="K70" i="5" s="1"/>
  <c r="I138" i="5"/>
  <c r="K138" i="5" s="1"/>
  <c r="I137" i="5"/>
  <c r="K137" i="5" s="1"/>
  <c r="BP108" i="8"/>
  <c r="BP94" i="8"/>
  <c r="BP90" i="8"/>
  <c r="BP39" i="8"/>
  <c r="BO108" i="8"/>
  <c r="BO94" i="8"/>
  <c r="BO90" i="8"/>
  <c r="BO39" i="8"/>
  <c r="I136" i="5"/>
  <c r="K136" i="5" s="1"/>
  <c r="BN108" i="8"/>
  <c r="BN94" i="8"/>
  <c r="BN90" i="8"/>
  <c r="BN39" i="8"/>
  <c r="I69" i="5"/>
  <c r="E69" i="5"/>
  <c r="I135" i="5"/>
  <c r="K135" i="5" s="1"/>
  <c r="BM39" i="8"/>
  <c r="BM108" i="8"/>
  <c r="BM94" i="8"/>
  <c r="BM90" i="8"/>
  <c r="I134" i="5"/>
  <c r="K134" i="5" s="1"/>
  <c r="I133" i="5"/>
  <c r="K133" i="5" s="1"/>
  <c r="BL108" i="8"/>
  <c r="BL94" i="8"/>
  <c r="BL90" i="8"/>
  <c r="BK108" i="8"/>
  <c r="BJ108" i="8"/>
  <c r="BI108" i="8"/>
  <c r="BH108" i="8"/>
  <c r="BG108" i="8"/>
  <c r="BF108" i="8"/>
  <c r="BE108" i="8"/>
  <c r="BD108" i="8"/>
  <c r="BC108" i="8"/>
  <c r="BB108" i="8"/>
  <c r="BA108" i="8"/>
  <c r="AZ108" i="8"/>
  <c r="AY108" i="8"/>
  <c r="AX108" i="8"/>
  <c r="AW108" i="8"/>
  <c r="AV108" i="8"/>
  <c r="AU108" i="8"/>
  <c r="AT108" i="8"/>
  <c r="AS108" i="8"/>
  <c r="AR108" i="8"/>
  <c r="AQ108" i="8"/>
  <c r="AP108" i="8"/>
  <c r="AO108" i="8"/>
  <c r="AN108" i="8"/>
  <c r="AM108" i="8"/>
  <c r="AL108" i="8"/>
  <c r="BK94" i="8"/>
  <c r="BJ94" i="8"/>
  <c r="BI94" i="8"/>
  <c r="BH94" i="8"/>
  <c r="BG94" i="8"/>
  <c r="BF94" i="8"/>
  <c r="BE94" i="8"/>
  <c r="BD94" i="8"/>
  <c r="BC94" i="8"/>
  <c r="BB94" i="8"/>
  <c r="BA94" i="8"/>
  <c r="AZ94" i="8"/>
  <c r="AY94" i="8"/>
  <c r="AX94" i="8"/>
  <c r="AW94" i="8"/>
  <c r="AV94" i="8"/>
  <c r="AU94" i="8"/>
  <c r="AT94" i="8"/>
  <c r="AS94" i="8"/>
  <c r="AR94" i="8"/>
  <c r="AQ94" i="8"/>
  <c r="AP94" i="8"/>
  <c r="AO94" i="8"/>
  <c r="AN94" i="8"/>
  <c r="AM94" i="8"/>
  <c r="AL94" i="8"/>
  <c r="AK94" i="8"/>
  <c r="AJ94" i="8"/>
  <c r="AI94" i="8"/>
  <c r="AH94" i="8"/>
  <c r="AG94" i="8"/>
  <c r="AF94" i="8"/>
  <c r="AE94" i="8"/>
  <c r="AD94" i="8"/>
  <c r="AC94" i="8"/>
  <c r="AB94" i="8"/>
  <c r="AA94" i="8"/>
  <c r="Z94" i="8"/>
  <c r="Y94" i="8"/>
  <c r="X94" i="8"/>
  <c r="W94" i="8"/>
  <c r="V94" i="8"/>
  <c r="U94" i="8"/>
  <c r="T94" i="8"/>
  <c r="S94" i="8"/>
  <c r="R94" i="8"/>
  <c r="Q94" i="8"/>
  <c r="P94" i="8"/>
  <c r="O94" i="8"/>
  <c r="BK90" i="8"/>
  <c r="BJ90" i="8"/>
  <c r="BI90" i="8"/>
  <c r="BH90" i="8"/>
  <c r="BG90" i="8"/>
  <c r="BF90" i="8"/>
  <c r="BE90" i="8"/>
  <c r="BD90" i="8"/>
  <c r="BC90" i="8"/>
  <c r="BB90" i="8"/>
  <c r="BA90" i="8"/>
  <c r="AZ90" i="8"/>
  <c r="AY90" i="8"/>
  <c r="AX90" i="8"/>
  <c r="AW90" i="8"/>
  <c r="AV90" i="8"/>
  <c r="AU90" i="8"/>
  <c r="AT90" i="8"/>
  <c r="AS90" i="8"/>
  <c r="AR90" i="8"/>
  <c r="AQ90" i="8"/>
  <c r="AP90" i="8"/>
  <c r="AO90" i="8"/>
  <c r="AN90" i="8"/>
  <c r="AM90" i="8"/>
  <c r="AL90" i="8"/>
  <c r="BL39" i="8"/>
  <c r="BK39" i="8"/>
  <c r="BJ39" i="8"/>
  <c r="BI39" i="8"/>
  <c r="BH39" i="8"/>
  <c r="BG39" i="8"/>
  <c r="BF39" i="8"/>
  <c r="BE39" i="8"/>
  <c r="BD39" i="8"/>
  <c r="BC39" i="8"/>
  <c r="BB39" i="8"/>
  <c r="BA39" i="8"/>
  <c r="AZ39" i="8"/>
  <c r="AY39" i="8"/>
  <c r="AX39" i="8"/>
  <c r="AW39" i="8"/>
  <c r="AV39" i="8"/>
  <c r="AU39" i="8"/>
  <c r="AT39" i="8"/>
  <c r="AS39" i="8"/>
  <c r="AR39" i="8"/>
  <c r="AQ39" i="8"/>
  <c r="AP39" i="8"/>
  <c r="AO39" i="8"/>
  <c r="AN39" i="8"/>
  <c r="AM39" i="8"/>
  <c r="AL39" i="8"/>
  <c r="AK39" i="8"/>
  <c r="AJ39" i="8"/>
  <c r="AA39" i="8"/>
  <c r="Z39" i="8"/>
  <c r="Y39" i="8"/>
  <c r="X39" i="8"/>
  <c r="W39" i="8"/>
  <c r="V39" i="8"/>
  <c r="U39" i="8"/>
  <c r="T39" i="8"/>
  <c r="S39" i="8"/>
  <c r="R39" i="8"/>
  <c r="Q39" i="8"/>
  <c r="P39" i="8"/>
  <c r="O39" i="8"/>
  <c r="N39" i="8"/>
  <c r="M39" i="8"/>
  <c r="L39" i="8"/>
  <c r="K39" i="8"/>
  <c r="J39" i="8"/>
  <c r="I39" i="8"/>
  <c r="H39" i="8"/>
  <c r="G39" i="8"/>
  <c r="F39" i="8"/>
  <c r="E39" i="8"/>
  <c r="D39" i="8"/>
  <c r="C39" i="8"/>
  <c r="E36" i="8"/>
  <c r="D36" i="8"/>
  <c r="C36" i="8"/>
  <c r="I68" i="5"/>
  <c r="K68" i="5" s="1"/>
  <c r="E68" i="5"/>
  <c r="I132" i="5"/>
  <c r="K132" i="5" s="1"/>
  <c r="I131" i="5"/>
  <c r="K131" i="5" s="1"/>
  <c r="E67" i="5"/>
  <c r="I130" i="5"/>
  <c r="K130" i="5" s="1"/>
  <c r="I67" i="5"/>
  <c r="I129" i="5"/>
  <c r="K129" i="5" s="1"/>
  <c r="I128" i="5"/>
  <c r="K128" i="5" s="1"/>
  <c r="I127" i="5"/>
  <c r="K127" i="5" s="1"/>
  <c r="E24" i="5"/>
  <c r="I24" i="5"/>
  <c r="E66" i="5"/>
  <c r="K66" i="5" s="1"/>
  <c r="I66" i="5"/>
  <c r="E126" i="5"/>
  <c r="I126" i="5"/>
  <c r="E125" i="5"/>
  <c r="K125" i="5" s="1"/>
  <c r="I125" i="5"/>
  <c r="E124" i="5"/>
  <c r="I124" i="5"/>
  <c r="E65" i="5"/>
  <c r="I65" i="5"/>
  <c r="E123" i="5"/>
  <c r="I123" i="5"/>
  <c r="E122" i="5"/>
  <c r="K122" i="5" s="1"/>
  <c r="I122" i="5"/>
  <c r="E121" i="5"/>
  <c r="I121" i="5"/>
  <c r="I64" i="5"/>
  <c r="E64" i="5"/>
  <c r="I120" i="5"/>
  <c r="E120" i="5"/>
  <c r="E119" i="5"/>
  <c r="I119" i="5"/>
  <c r="I118" i="5"/>
  <c r="E118" i="5"/>
  <c r="E63" i="5"/>
  <c r="I63" i="5"/>
  <c r="E117" i="5"/>
  <c r="I117" i="5"/>
  <c r="K117" i="5" s="1"/>
  <c r="E116" i="5"/>
  <c r="I116" i="5"/>
  <c r="E115" i="5"/>
  <c r="I115" i="5"/>
  <c r="I23" i="5"/>
  <c r="E23" i="5"/>
  <c r="I114" i="5"/>
  <c r="E114" i="5"/>
  <c r="I62" i="5"/>
  <c r="E62" i="5"/>
  <c r="E113" i="5"/>
  <c r="I113" i="5"/>
  <c r="E112" i="5"/>
  <c r="I112" i="5"/>
  <c r="I61" i="5"/>
  <c r="E61" i="5"/>
  <c r="I111" i="5"/>
  <c r="E111" i="5"/>
  <c r="I110" i="5"/>
  <c r="E110" i="5"/>
  <c r="E107" i="5"/>
  <c r="E108" i="5"/>
  <c r="E109" i="5"/>
  <c r="I60" i="5"/>
  <c r="E60" i="5"/>
  <c r="I109" i="5"/>
  <c r="I108" i="5"/>
  <c r="I107" i="5"/>
  <c r="K6" i="5"/>
  <c r="K7" i="5"/>
  <c r="K8" i="5"/>
  <c r="K9" i="5"/>
  <c r="K10" i="5"/>
  <c r="K11" i="5"/>
  <c r="E12" i="5"/>
  <c r="I12" i="5"/>
  <c r="E13" i="5"/>
  <c r="I13" i="5"/>
  <c r="E14" i="5"/>
  <c r="I14" i="5"/>
  <c r="E15" i="5"/>
  <c r="I15" i="5"/>
  <c r="E16" i="5"/>
  <c r="I16" i="5"/>
  <c r="E17" i="5"/>
  <c r="I17" i="5"/>
  <c r="E18" i="5"/>
  <c r="I18" i="5"/>
  <c r="E19" i="5"/>
  <c r="I19" i="5"/>
  <c r="E20" i="5"/>
  <c r="I20" i="5"/>
  <c r="E21" i="5"/>
  <c r="I21" i="5"/>
  <c r="E22" i="5"/>
  <c r="I22" i="5"/>
  <c r="E31" i="5"/>
  <c r="I31" i="5"/>
  <c r="E32" i="5"/>
  <c r="I32" i="5"/>
  <c r="E33" i="5"/>
  <c r="I33" i="5"/>
  <c r="E34" i="5"/>
  <c r="I34" i="5"/>
  <c r="E35" i="5"/>
  <c r="I35" i="5"/>
  <c r="E36" i="5"/>
  <c r="I36" i="5"/>
  <c r="E37" i="5"/>
  <c r="I37" i="5"/>
  <c r="E38" i="5"/>
  <c r="I38" i="5"/>
  <c r="E39" i="5"/>
  <c r="K39" i="5" s="1"/>
  <c r="I39" i="5"/>
  <c r="E40" i="5"/>
  <c r="I40" i="5"/>
  <c r="E41" i="5"/>
  <c r="I41" i="5"/>
  <c r="E42" i="5"/>
  <c r="I42" i="5"/>
  <c r="E43" i="5"/>
  <c r="I43" i="5"/>
  <c r="E44" i="5"/>
  <c r="I44" i="5"/>
  <c r="E45" i="5"/>
  <c r="I45" i="5"/>
  <c r="E46" i="5"/>
  <c r="I46" i="5"/>
  <c r="E47" i="5"/>
  <c r="I47" i="5"/>
  <c r="E48" i="5"/>
  <c r="I48" i="5"/>
  <c r="E49" i="5"/>
  <c r="I49" i="5"/>
  <c r="E50" i="5"/>
  <c r="I50" i="5"/>
  <c r="K50" i="5" s="1"/>
  <c r="E51" i="5"/>
  <c r="I51" i="5"/>
  <c r="E52" i="5"/>
  <c r="I52" i="5"/>
  <c r="E53" i="5"/>
  <c r="I53" i="5"/>
  <c r="E54" i="5"/>
  <c r="I54" i="5"/>
  <c r="E55" i="5"/>
  <c r="I55" i="5"/>
  <c r="E56" i="5"/>
  <c r="I56" i="5"/>
  <c r="E57" i="5"/>
  <c r="I57" i="5"/>
  <c r="E58" i="5"/>
  <c r="I58" i="5"/>
  <c r="K64" i="5"/>
  <c r="K23" i="5"/>
  <c r="K60" i="5" l="1"/>
  <c r="K111" i="5"/>
  <c r="K62" i="5"/>
  <c r="K116" i="5"/>
  <c r="K119" i="5"/>
  <c r="K26" i="5"/>
  <c r="K58" i="5"/>
  <c r="K46" i="5"/>
  <c r="K40" i="5"/>
  <c r="K22" i="5"/>
  <c r="K18" i="5"/>
  <c r="K124" i="5"/>
  <c r="K54" i="5"/>
  <c r="K48" i="5"/>
  <c r="K44" i="5"/>
  <c r="K38" i="5"/>
  <c r="K16" i="5"/>
  <c r="K65" i="5"/>
  <c r="K56" i="5"/>
  <c r="K42" i="5"/>
  <c r="K32" i="5"/>
  <c r="K57" i="5"/>
  <c r="K55" i="5"/>
  <c r="K21" i="5"/>
  <c r="K17" i="5"/>
  <c r="K13" i="5"/>
  <c r="K109" i="5"/>
  <c r="K110" i="5"/>
  <c r="K61" i="5"/>
  <c r="K120" i="5"/>
  <c r="K123" i="5"/>
  <c r="K69" i="5"/>
  <c r="K25" i="5"/>
  <c r="K67" i="5"/>
  <c r="K74" i="5"/>
  <c r="K51" i="5"/>
  <c r="K45" i="5"/>
  <c r="K35" i="5"/>
  <c r="K31" i="5"/>
  <c r="K24" i="5"/>
  <c r="K36" i="5"/>
  <c r="K20" i="5"/>
  <c r="K14" i="5"/>
  <c r="K107" i="5"/>
  <c r="K112" i="5"/>
  <c r="K63" i="5"/>
  <c r="K49" i="5"/>
  <c r="K43" i="5"/>
  <c r="K37" i="5"/>
  <c r="K33" i="5"/>
  <c r="K19" i="5"/>
  <c r="K126" i="5"/>
  <c r="K108" i="5"/>
  <c r="K113" i="5"/>
  <c r="K115" i="5"/>
  <c r="K118" i="5"/>
  <c r="K121" i="5"/>
  <c r="K76" i="5"/>
  <c r="K114" i="5"/>
  <c r="K82" i="5"/>
  <c r="K28" i="5"/>
  <c r="K52" i="5"/>
  <c r="K41" i="5"/>
  <c r="K34" i="5"/>
  <c r="K81" i="5"/>
  <c r="K77" i="5"/>
  <c r="K84" i="5"/>
  <c r="K12" i="5"/>
  <c r="K47" i="5"/>
  <c r="K53" i="5"/>
  <c r="K15" i="5"/>
  <c r="DC90" i="8"/>
  <c r="CL90" i="8"/>
  <c r="DE108" i="8"/>
  <c r="CX29" i="8"/>
  <c r="CY39" i="8"/>
  <c r="DA29" i="8"/>
  <c r="DB39" i="8"/>
  <c r="DC29" i="8"/>
  <c r="CM90" i="8"/>
  <c r="CQ90" i="8"/>
  <c r="CI90" i="8"/>
  <c r="CX39" i="8"/>
  <c r="CY90" i="8"/>
  <c r="CT108" i="8"/>
  <c r="CR90" i="8"/>
  <c r="CZ90" i="8"/>
  <c r="CJ108" i="8"/>
  <c r="CY36" i="8"/>
  <c r="DF39" i="8"/>
  <c r="DD90" i="8"/>
  <c r="CZ36" i="8"/>
  <c r="CS90" i="8"/>
  <c r="DH29" i="8"/>
  <c r="CY29" i="8"/>
  <c r="DG90" i="8"/>
  <c r="DG108" i="8"/>
  <c r="CV108" i="8"/>
  <c r="DE90" i="8"/>
  <c r="DF36" i="8"/>
  <c r="DG29" i="8"/>
  <c r="DG39" i="8"/>
  <c r="CH108" i="8"/>
  <c r="CP108" i="8"/>
  <c r="DA108" i="8"/>
  <c r="DB108" i="8"/>
  <c r="CO108" i="8"/>
  <c r="CR108" i="8"/>
  <c r="CG108" i="8"/>
  <c r="CK108" i="8"/>
  <c r="CL108" i="8"/>
  <c r="CM108" i="8"/>
  <c r="CO90" i="8"/>
  <c r="CP90" i="8"/>
  <c r="CS108" i="8"/>
  <c r="CQ108" i="8"/>
  <c r="CW90" i="8"/>
  <c r="CI108" i="8"/>
  <c r="CK90" i="8"/>
  <c r="CT90" i="8"/>
  <c r="CV90" i="8"/>
  <c r="CN90" i="8"/>
  <c r="CX36" i="8"/>
  <c r="CJ90" i="8"/>
  <c r="CU108" i="8"/>
  <c r="CW108" i="8"/>
  <c r="CX108" i="8"/>
  <c r="DE36" i="8"/>
  <c r="CU90" i="8"/>
  <c r="CX90" i="8"/>
  <c r="CY108" i="8"/>
  <c r="CZ29" i="8"/>
  <c r="CZ39" i="8"/>
  <c r="DA36" i="8"/>
  <c r="DA90" i="8"/>
  <c r="DB36" i="8"/>
  <c r="DB90" i="8"/>
  <c r="DD39" i="8"/>
  <c r="DE29" i="8"/>
  <c r="DF29" i="8"/>
  <c r="K71" i="5"/>
  <c r="DC39" i="8"/>
  <c r="DE39" i="8"/>
  <c r="DF108" i="8"/>
  <c r="K72" i="5"/>
  <c r="DC36" i="8"/>
  <c r="DD29" i="8"/>
  <c r="DD108" i="8"/>
  <c r="DF90" i="8"/>
  <c r="DH36" i="8"/>
  <c r="DC108" i="8"/>
  <c r="DG36" i="8"/>
  <c r="DH39" i="8"/>
  <c r="DH108" i="8"/>
  <c r="K80" i="5"/>
  <c r="K75" i="5"/>
  <c r="K175" i="5"/>
</calcChain>
</file>

<file path=xl/sharedStrings.xml><?xml version="1.0" encoding="utf-8"?>
<sst xmlns="http://schemas.openxmlformats.org/spreadsheetml/2006/main" count="1546" uniqueCount="129">
  <si>
    <t>Rates (Percentage)</t>
  </si>
  <si>
    <t>The unauthorized reproduction or distribution of this copyrighted work is prohibited and punishable by law.</t>
  </si>
  <si>
    <r>
      <t>DTCC GCF Repo Index</t>
    </r>
    <r>
      <rPr>
        <b/>
        <vertAlign val="superscript"/>
        <sz val="20"/>
        <rFont val="Times New Roman"/>
        <family val="1"/>
      </rPr>
      <t>TM</t>
    </r>
  </si>
  <si>
    <t>Agency CMOs</t>
  </si>
  <si>
    <t>Agency Debentures &amp; Strips</t>
  </si>
  <si>
    <t>Agency MBS</t>
  </si>
  <si>
    <t>CMO Private Label Non Investment Grade</t>
  </si>
  <si>
    <t>Corporates Investment Grade</t>
  </si>
  <si>
    <t>Corporates Non Investment Grade</t>
  </si>
  <si>
    <t>Equities</t>
  </si>
  <si>
    <t>US Treasuries excluding Strips</t>
  </si>
  <si>
    <t>US Treasury Strips</t>
  </si>
  <si>
    <t>Total</t>
  </si>
  <si>
    <t>Tri-Party Repo Statistics</t>
  </si>
  <si>
    <t>Average Daily Par Amount ($ Millions)</t>
  </si>
  <si>
    <t>Q1</t>
  </si>
  <si>
    <t>Q4</t>
  </si>
  <si>
    <t>Q3</t>
  </si>
  <si>
    <t>Q2</t>
  </si>
  <si>
    <t>Reverse Repurchase</t>
  </si>
  <si>
    <t>Repurchase</t>
  </si>
  <si>
    <t>Q</t>
  </si>
  <si>
    <t>Year</t>
  </si>
  <si>
    <t>Average Daily Amount Outstanding, $ Billions</t>
  </si>
  <si>
    <t>Overnight</t>
  </si>
  <si>
    <t>Treasury</t>
  </si>
  <si>
    <t>Agency</t>
  </si>
  <si>
    <t>Term</t>
  </si>
  <si>
    <t>Memo: Total amount of cash borrowed by FICC-GSD participants via GCF Repo agreements: ($ billions)</t>
  </si>
  <si>
    <t>N/A</t>
  </si>
  <si>
    <t>MBS</t>
  </si>
  <si>
    <t>Table</t>
  </si>
  <si>
    <t>Description</t>
  </si>
  <si>
    <t>Time Period</t>
  </si>
  <si>
    <t>Currency</t>
  </si>
  <si>
    <t>Value</t>
  </si>
  <si>
    <t>Last Value</t>
  </si>
  <si>
    <t>Last Updated</t>
  </si>
  <si>
    <t>1.1.</t>
  </si>
  <si>
    <t>USD</t>
  </si>
  <si>
    <t>Millions</t>
  </si>
  <si>
    <t>1.2.</t>
  </si>
  <si>
    <t>Q, M</t>
  </si>
  <si>
    <t>2.1.</t>
  </si>
  <si>
    <t>Billions</t>
  </si>
  <si>
    <t>FAQ</t>
  </si>
  <si>
    <t>Contact</t>
  </si>
  <si>
    <t>All data are subject to revision.</t>
  </si>
  <si>
    <t>US Triparty Repo</t>
  </si>
  <si>
    <t>M</t>
  </si>
  <si>
    <t>1.3.</t>
  </si>
  <si>
    <t>GCF Repo Rates &amp; Dollar Amount</t>
  </si>
  <si>
    <t>research@sifma.org</t>
  </si>
  <si>
    <t>Primary Dealer</t>
  </si>
  <si>
    <t>GCF Repo</t>
  </si>
  <si>
    <t>US Repo and Reverse Repo Data</t>
  </si>
  <si>
    <t>Corporate</t>
  </si>
  <si>
    <t>Federal Agency &amp; GSE</t>
  </si>
  <si>
    <t>Other</t>
  </si>
  <si>
    <t>US Treasuries</t>
  </si>
  <si>
    <t>TIPS</t>
  </si>
  <si>
    <t>Data</t>
  </si>
  <si>
    <t>Source</t>
  </si>
  <si>
    <t>Federal Reserve Bank of New York</t>
  </si>
  <si>
    <t>Source:</t>
  </si>
  <si>
    <t>DTCC</t>
  </si>
  <si>
    <t>Treasury securities are contain those securities 30-year or less.</t>
  </si>
  <si>
    <t>Agency debenture securities.</t>
  </si>
  <si>
    <t>30Y MBS securities issued by Fannie or Freddie.</t>
  </si>
  <si>
    <t>GCF Repo data are only overnight rates and dollar amounts. Figures are total nominal value of GCF repos submitted for clearing to FICC.</t>
  </si>
  <si>
    <t>Treasuries</t>
  </si>
  <si>
    <t>Financing by U.S. Government Securities Primary Dealers</t>
  </si>
  <si>
    <t>US Primary Dealer Financing (Repo &amp; Reverse Repo)</t>
  </si>
  <si>
    <t>ABS</t>
  </si>
  <si>
    <t>Fedwire-eligible</t>
  </si>
  <si>
    <t>ABS Investment Grade</t>
  </si>
  <si>
    <t>ABS Non Investment Grade</t>
  </si>
  <si>
    <t>CDOs</t>
  </si>
  <si>
    <t>CMO Private Label Investment Grade</t>
  </si>
  <si>
    <t>International Securities</t>
  </si>
  <si>
    <t>Whole Loans</t>
  </si>
  <si>
    <t>Money Market</t>
  </si>
  <si>
    <t>Municipality Debt</t>
  </si>
  <si>
    <t>ABS Total</t>
  </si>
  <si>
    <t>CMO Private Label Total</t>
  </si>
  <si>
    <t>Corporates Total</t>
  </si>
  <si>
    <t>TOTAL</t>
  </si>
  <si>
    <t>SUBTOTAL</t>
  </si>
  <si>
    <t>Collateral Value ($ Billions)</t>
  </si>
  <si>
    <t>Margin (Median)</t>
  </si>
  <si>
    <t>Both Fedwire-eligible and non-eligible</t>
  </si>
  <si>
    <t>NA</t>
  </si>
  <si>
    <t>Number of Deals</t>
  </si>
  <si>
    <t># of Individual Repo Deals</t>
  </si>
  <si>
    <t># of Collateral Allocations</t>
  </si>
  <si>
    <t>&lt;30 year (Overnight)</t>
  </si>
  <si>
    <t>&lt;30 year (Term)</t>
  </si>
  <si>
    <t>&lt;10 Year (Overnight)</t>
  </si>
  <si>
    <t>&lt;10 Year (Term)</t>
  </si>
  <si>
    <t>FNMA/FHLMC Fixed Rate (Overnight)</t>
  </si>
  <si>
    <t>FNMA/FHLMC Fixed Rate (Term)</t>
  </si>
  <si>
    <t>FNMA/FHLMC ARM (Overnight)</t>
  </si>
  <si>
    <t>FNMA/FHLMC ARM (Term)</t>
  </si>
  <si>
    <t>GNMA Fixed Rate (Overnight)</t>
  </si>
  <si>
    <t>GNMA Fixed Rate (Term)</t>
  </si>
  <si>
    <t>GNMA ARM (Term)</t>
  </si>
  <si>
    <t>STRIPS (Overnight)</t>
  </si>
  <si>
    <t>TIPS (Overnight)</t>
  </si>
  <si>
    <t>TIPS (Term)</t>
  </si>
  <si>
    <t>STRIPS (Term)</t>
  </si>
  <si>
    <t>GCF Repo ($ Billions)</t>
  </si>
  <si>
    <t>Non Fedwire-eligible</t>
  </si>
  <si>
    <t>Total Par Amount ($ Millions)</t>
  </si>
  <si>
    <t>TOTAL (Overnight)</t>
  </si>
  <si>
    <t>GNMA ARM (Overnight)</t>
  </si>
  <si>
    <t>Memo: Gross total of securities</t>
  </si>
  <si>
    <t>Tri-Party</t>
  </si>
  <si>
    <t>Subcategories may no longer add up to totals listed due to omission of asset classes with fewer than 3 dealers.</t>
  </si>
  <si>
    <t xml:space="preserve">Primary dealer financing values include both triparty and bilateral agreements.  Figures cover financing involving U.S. government, federal agency, corporate and federal agency MBS securities. Beginning in April 2013, figures also include equity and other securities; beginning in January 2015, figures also break out ABS. </t>
  </si>
  <si>
    <t>413.40</t>
  </si>
  <si>
    <t>127.20</t>
  </si>
  <si>
    <t>206.70</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</si>
  <si>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</si>
  <si>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The report is subject to the Terms of US applicable to SIFMA's website, available here: 
http://www.sifma.org/legal/</t>
  </si>
  <si>
    <t>Memo: Total amount of securities delivered by participants to FICC-GSD to meet settlement obligations resulting from GCF agreements: ($ billions)</t>
  </si>
  <si>
    <t>TOTAL (Term)</t>
  </si>
  <si>
    <t/>
  </si>
  <si>
    <t xml:space="preserve">© 2020 The Depository Trust &amp; Clearing Corporation. All rights reserved. This product and the contents contained herein are for personal use only. </t>
  </si>
  <si>
    <t>August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</si>
</sst>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General_)"/>
    <numFmt numFmtId="167" formatCode="#,##0.000"/>
    <numFmt numFmtId="168" formatCode="[$-409]mmm\-yy;@"/>
    <numFmt numFmtId="169" formatCode="_(* #,##0_);_(* \(#,##0\);_(* &quot;-&quot;??_);_(@_)"/>
    <numFmt numFmtId="170" formatCode="_(&quot;$&quot;* #,##0.0_);_(&quot;$&quot;* \(#,##0.0\);_(&quot;$&quot;* &quot;-&quot;??_);_(@_)"/>
  </numFmts>
  <fonts count="24" x14ac:knownFonts="1">
    <font>
      <sz val="10"/>
      <name val="Arial"/>
    </font>
    <font>
      <sz val="10"/>
      <name val="Arial"/>
      <family val="2"/>
    </font>
    <font>
      <sz val="9"/>
      <name val="Times New Roman"/>
      <family val="1"/>
    </font>
    <font>
      <u/>
      <sz val="9"/>
      <name val="Times New Roman"/>
      <family val="1"/>
    </font>
    <font>
      <sz val="10"/>
      <name val="Courier"/>
      <family val="3"/>
    </font>
    <font>
      <sz val="10"/>
      <name val="Arial"/>
      <family val="2"/>
    </font>
    <font>
      <b/>
      <sz val="20"/>
      <name val="Times New Roman"/>
      <family val="1"/>
    </font>
    <font>
      <sz val="20"/>
      <name val="Arial"/>
      <family val="2"/>
    </font>
    <font>
      <b/>
      <sz val="9"/>
      <name val="Times New Roman"/>
      <family val="1"/>
    </font>
    <font>
      <b/>
      <vertAlign val="superscript"/>
      <sz val="20"/>
      <name val="Times New Roman"/>
      <family val="1"/>
    </font>
    <font>
      <sz val="11"/>
      <name val="Garamond"/>
      <family val="1"/>
    </font>
    <font>
      <b/>
      <sz val="11"/>
      <name val="Garamond"/>
      <family val="1"/>
    </font>
    <font>
      <b/>
      <sz val="12"/>
      <name val="Helv"/>
    </font>
    <font>
      <u/>
      <sz val="11"/>
      <color indexed="12"/>
      <name val="Garamond"/>
      <family val="1"/>
    </font>
    <font>
      <sz val="20"/>
      <name val="Times New Roman"/>
      <family val="1"/>
    </font>
    <font>
      <sz val="11"/>
      <color theme="1"/>
      <name val="Calibri"/>
      <family val="2"/>
      <scheme val="minor"/>
    </font>
    <font>
      <u/>
      <sz val="10"/>
      <color theme="10"/>
      <name val="Arial"/>
      <family val="2"/>
    </font>
    <font>
      <u/>
      <sz val="11"/>
      <color theme="10"/>
      <name val="Calibri"/>
      <family val="2"/>
    </font>
    <font>
      <sz val="11"/>
      <color theme="1"/>
      <name val="Garamond"/>
      <family val="1"/>
    </font>
    <font>
      <b/>
      <sz val="11"/>
      <color theme="1"/>
      <name val="Garamond"/>
      <family val="1"/>
    </font>
    <font>
      <u/>
      <sz val="11"/>
      <color theme="10"/>
      <name val="Garamond"/>
      <family val="1"/>
    </font>
    <font>
      <b/>
      <i/>
      <sz val="11"/>
      <color theme="1"/>
      <name val="Garamond"/>
      <family val="1"/>
    </font>
    <font>
      <sz val="11"/>
      <color rgb="FF000000"/>
      <name val="Garamond"/>
      <family val="1"/>
    </font>
    <font>
      <b/>
      <sz val="11"/>
      <color rgb="FFFF0000"/>
      <name val="Garamond"/>
      <family val="1"/>
    </font>
  </fonts>
  <fills count="3">
    <fill>
      <patternFill patternType="none"/>
    </fill>
    <fill>
      <patternFill patternType="gray125"/>
    </fill>
    <fill>
      <patternFill patternType="solid">
        <fgColor theme="0"/>
        <bgColor indexed="64"/>
      </patternFill>
    </fill>
  </fills>
  <borders count="8">
    <border>
      <left/>
      <right/>
      <top/>
      <bottom/>
      <diagonal/>
    </border>
    <border>
      <left/>
      <right/>
      <top/>
      <bottom style="thin">
        <color indexed="64"/>
      </bottom>
      <diagonal/>
    </border>
    <border>
      <left/>
      <right/>
      <top style="thin">
        <color indexed="64"/>
      </top>
      <bottom/>
      <diagonal/>
    </border>
    <border>
      <left style="thin">
        <color theme="0"/>
      </left>
      <right style="thin">
        <color theme="0"/>
      </right>
      <top style="thin">
        <color theme="0"/>
      </top>
      <bottom style="thin">
        <color theme="0"/>
      </bottom>
      <diagonal/>
    </border>
    <border>
      <left/>
      <right/>
      <top style="thin">
        <color theme="0"/>
      </top>
      <bottom style="thin">
        <color indexed="64"/>
      </bottom>
      <diagonal/>
    </border>
    <border>
      <left/>
      <right/>
      <top style="thin">
        <color theme="0"/>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s>
  <cellStyleXfs count="16">
    <xf numFmtId="0" fontId="0" fillId="0" borderId="0"/>
    <xf numFmtId="43" fontId="1" fillId="0" borderId="0" applyFont="0" applyFill="0" applyBorder="0" applyAlignment="0" applyProtection="0"/>
    <xf numFmtId="43" fontId="5" fillId="0" borderId="0" applyFont="0" applyFill="0" applyBorder="0" applyAlignment="0" applyProtection="0"/>
    <xf numFmtId="44" fontId="1" fillId="0" borderId="0" applyFont="0" applyFill="0" applyBorder="0" applyAlignment="0" applyProtection="0"/>
    <xf numFmtId="0" fontId="12" fillId="0" borderId="0"/>
    <xf numFmtId="0" fontId="13"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5" fillId="0" borderId="0"/>
    <xf numFmtId="0" fontId="15" fillId="0" borderId="0"/>
    <xf numFmtId="0" fontId="5" fillId="0" borderId="0"/>
    <xf numFmtId="0" fontId="5" fillId="0" borderId="0"/>
    <xf numFmtId="166" fontId="4" fillId="0" borderId="0"/>
    <xf numFmtId="166" fontId="4" fillId="0" borderId="0"/>
    <xf numFmtId="9" fontId="1" fillId="0" borderId="0" applyFont="0" applyFill="0" applyBorder="0" applyAlignment="0" applyProtection="0"/>
    <xf numFmtId="0" fontId="2" fillId="2" borderId="0">
      <alignment horizontal="left" indent="1"/>
    </xf>
  </cellStyleXfs>
  <cellXfs count="109">
    <xf numFmtId="0" fontId="0" fillId="0" borderId="0" xfId="0"/>
    <xf numFmtId="14" fontId="6" fillId="2" borderId="0" xfId="0" applyNumberFormat="1" applyFont="1" applyFill="1" applyAlignment="1">
      <alignment horizontal="left"/>
    </xf>
    <xf numFmtId="0" fontId="7" fillId="2" borderId="3" xfId="0" applyFont="1" applyFill="1" applyBorder="1"/>
    <xf numFmtId="0" fontId="2" fillId="2" borderId="0" xfId="0" applyFont="1" applyFill="1" applyAlignment="1">
      <alignment horizontal="center"/>
    </xf>
    <xf numFmtId="165" fontId="2" fillId="2" borderId="0" xfId="14" applyNumberFormat="1" applyFont="1" applyFill="1" applyAlignment="1">
      <alignment horizontal="center"/>
    </xf>
    <xf numFmtId="164" fontId="2" fillId="2" borderId="0" xfId="0" applyNumberFormat="1" applyFont="1" applyFill="1" applyAlignment="1">
      <alignment horizontal="center"/>
    </xf>
    <xf numFmtId="14" fontId="8" fillId="2" borderId="0" xfId="0" applyNumberFormat="1" applyFont="1" applyFill="1" applyAlignment="1">
      <alignment horizontal="left"/>
    </xf>
    <xf numFmtId="14" fontId="2" fillId="2" borderId="0" xfId="0" applyNumberFormat="1" applyFont="1" applyFill="1" applyAlignment="1">
      <alignment horizontal="left"/>
    </xf>
    <xf numFmtId="0" fontId="6" fillId="2" borderId="3" xfId="0" applyFont="1" applyFill="1" applyBorder="1"/>
    <xf numFmtId="167" fontId="7" fillId="2" borderId="3" xfId="14" applyNumberFormat="1" applyFont="1" applyFill="1" applyBorder="1"/>
    <xf numFmtId="3" fontId="7" fillId="2" borderId="3" xfId="0" applyNumberFormat="1" applyFont="1" applyFill="1" applyBorder="1"/>
    <xf numFmtId="167" fontId="2" fillId="2" borderId="0" xfId="14" applyNumberFormat="1" applyFont="1" applyFill="1" applyAlignment="1">
      <alignment horizontal="center"/>
    </xf>
    <xf numFmtId="3" fontId="2" fillId="2" borderId="0" xfId="12" applyNumberFormat="1" applyFont="1" applyFill="1" applyAlignment="1">
      <alignment horizontal="center"/>
    </xf>
    <xf numFmtId="3" fontId="2" fillId="2" borderId="0" xfId="0" applyNumberFormat="1" applyFont="1" applyFill="1" applyAlignment="1">
      <alignment horizontal="center"/>
    </xf>
    <xf numFmtId="167" fontId="8" fillId="2" borderId="4" xfId="14" applyNumberFormat="1" applyFont="1" applyFill="1" applyBorder="1" applyAlignment="1">
      <alignment horizontal="centerContinuous"/>
    </xf>
    <xf numFmtId="167" fontId="8" fillId="2" borderId="4" xfId="14" applyNumberFormat="1" applyFont="1" applyFill="1" applyBorder="1" applyAlignment="1">
      <alignment horizontal="center"/>
    </xf>
    <xf numFmtId="164" fontId="8" fillId="2" borderId="4" xfId="14" applyNumberFormat="1" applyFont="1" applyFill="1" applyBorder="1" applyAlignment="1">
      <alignment horizontal="centerContinuous"/>
    </xf>
    <xf numFmtId="164" fontId="8" fillId="2" borderId="4" xfId="14" applyNumberFormat="1" applyFont="1" applyFill="1" applyBorder="1" applyAlignment="1">
      <alignment horizontal="center"/>
    </xf>
    <xf numFmtId="166" fontId="3" fillId="2" borderId="0" xfId="13" applyFont="1" applyFill="1" applyAlignment="1">
      <alignment horizontal="center"/>
    </xf>
    <xf numFmtId="168" fontId="2" fillId="2" borderId="0" xfId="13" applyNumberFormat="1" applyFont="1" applyFill="1" applyAlignment="1">
      <alignment horizontal="center"/>
    </xf>
    <xf numFmtId="168" fontId="2" fillId="2" borderId="0" xfId="0" applyNumberFormat="1" applyFont="1" applyFill="1" applyAlignment="1">
      <alignment horizontal="center"/>
    </xf>
    <xf numFmtId="0" fontId="2" fillId="2" borderId="0" xfId="0" applyFont="1" applyFill="1" applyAlignment="1">
      <alignment horizontal="left"/>
    </xf>
    <xf numFmtId="3" fontId="2" fillId="2" borderId="0" xfId="0" quotePrefix="1" applyNumberFormat="1" applyFont="1" applyFill="1" applyAlignment="1">
      <alignment horizontal="center"/>
    </xf>
    <xf numFmtId="0" fontId="2" fillId="2" borderId="0" xfId="8" applyFont="1" applyFill="1" applyAlignment="1">
      <alignment horizontal="center"/>
    </xf>
    <xf numFmtId="0" fontId="2" fillId="2" borderId="0" xfId="8" applyFont="1" applyFill="1" applyAlignment="1">
      <alignment horizontal="left"/>
    </xf>
    <xf numFmtId="164" fontId="2" fillId="2" borderId="0" xfId="8" applyNumberFormat="1" applyFont="1" applyFill="1" applyAlignment="1">
      <alignment horizontal="center"/>
    </xf>
    <xf numFmtId="166" fontId="2" fillId="2" borderId="0" xfId="13" applyFont="1" applyFill="1" applyAlignment="1">
      <alignment horizontal="center"/>
    </xf>
    <xf numFmtId="164" fontId="2" fillId="2" borderId="0" xfId="2" applyNumberFormat="1" applyFont="1" applyFill="1" applyAlignment="1">
      <alignment horizontal="center"/>
    </xf>
    <xf numFmtId="164" fontId="2" fillId="2" borderId="0" xfId="2" applyNumberFormat="1" applyFont="1" applyFill="1" applyAlignment="1">
      <alignment horizontal="centerContinuous"/>
    </xf>
    <xf numFmtId="164" fontId="2" fillId="2" borderId="0" xfId="8" applyNumberFormat="1" applyFont="1" applyFill="1" applyAlignment="1">
      <alignment horizontal="centerContinuous"/>
    </xf>
    <xf numFmtId="164" fontId="8" fillId="2" borderId="4" xfId="8" applyNumberFormat="1" applyFont="1" applyFill="1" applyBorder="1" applyAlignment="1">
      <alignment horizontal="center"/>
    </xf>
    <xf numFmtId="164" fontId="8" fillId="2" borderId="4" xfId="8" applyNumberFormat="1" applyFont="1" applyFill="1" applyBorder="1" applyAlignment="1">
      <alignment horizontal="centerContinuous"/>
    </xf>
    <xf numFmtId="0" fontId="8" fillId="2" borderId="0" xfId="8" applyFont="1" applyFill="1" applyAlignment="1">
      <alignment horizontal="center"/>
    </xf>
    <xf numFmtId="0" fontId="7" fillId="2" borderId="0" xfId="8" applyFont="1" applyFill="1"/>
    <xf numFmtId="0" fontId="6" fillId="2" borderId="0" xfId="8" applyFont="1" applyFill="1"/>
    <xf numFmtId="0" fontId="7" fillId="2" borderId="3" xfId="8" applyFont="1" applyFill="1" applyBorder="1"/>
    <xf numFmtId="0" fontId="6" fillId="2" borderId="3" xfId="8" applyFont="1" applyFill="1" applyBorder="1"/>
    <xf numFmtId="14" fontId="2" fillId="2" borderId="0" xfId="0" applyNumberFormat="1" applyFont="1" applyFill="1" applyAlignment="1">
      <alignment horizontal="left" wrapText="1"/>
    </xf>
    <xf numFmtId="164" fontId="7" fillId="2" borderId="3" xfId="8" applyNumberFormat="1" applyFont="1" applyFill="1" applyBorder="1"/>
    <xf numFmtId="164" fontId="7" fillId="2" borderId="5" xfId="8" applyNumberFormat="1" applyFont="1" applyFill="1" applyBorder="1"/>
    <xf numFmtId="164" fontId="7" fillId="2" borderId="3" xfId="8" applyNumberFormat="1" applyFont="1" applyFill="1" applyBorder="1" applyAlignment="1">
      <alignment horizontal="center"/>
    </xf>
    <xf numFmtId="164" fontId="7" fillId="2" borderId="5" xfId="8" applyNumberFormat="1" applyFont="1" applyFill="1" applyBorder="1" applyAlignment="1">
      <alignment horizontal="center"/>
    </xf>
    <xf numFmtId="164" fontId="8" fillId="2" borderId="0" xfId="8" applyNumberFormat="1" applyFont="1" applyFill="1" applyAlignment="1">
      <alignment horizontal="center"/>
    </xf>
    <xf numFmtId="164" fontId="8" fillId="2" borderId="0" xfId="8" applyNumberFormat="1" applyFont="1" applyFill="1" applyAlignment="1">
      <alignment horizontal="centerContinuous"/>
    </xf>
    <xf numFmtId="164" fontId="7" fillId="2" borderId="6" xfId="8" applyNumberFormat="1" applyFont="1" applyFill="1" applyBorder="1" applyAlignment="1">
      <alignment horizontal="center"/>
    </xf>
    <xf numFmtId="164" fontId="7" fillId="2" borderId="7" xfId="8" applyNumberFormat="1" applyFont="1" applyFill="1" applyBorder="1"/>
    <xf numFmtId="164" fontId="7" fillId="2" borderId="0" xfId="8" applyNumberFormat="1" applyFont="1" applyFill="1"/>
    <xf numFmtId="14" fontId="2" fillId="2" borderId="0" xfId="0" applyNumberFormat="1" applyFont="1" applyFill="1" applyAlignment="1">
      <alignment horizontal="center"/>
    </xf>
    <xf numFmtId="0" fontId="18" fillId="2" borderId="0" xfId="9" applyFont="1" applyFill="1"/>
    <xf numFmtId="0" fontId="19" fillId="2" borderId="0" xfId="9" applyFont="1" applyFill="1"/>
    <xf numFmtId="49" fontId="19" fillId="2" borderId="0" xfId="9" applyNumberFormat="1" applyFont="1" applyFill="1" applyAlignment="1">
      <alignment horizontal="left"/>
    </xf>
    <xf numFmtId="14" fontId="19" fillId="2" borderId="0" xfId="9" applyNumberFormat="1" applyFont="1" applyFill="1" applyAlignment="1">
      <alignment horizontal="left"/>
    </xf>
    <xf numFmtId="49" fontId="18" fillId="2" borderId="0" xfId="9" applyNumberFormat="1" applyFont="1" applyFill="1" applyAlignment="1">
      <alignment horizontal="left"/>
    </xf>
    <xf numFmtId="14" fontId="18" fillId="2" borderId="0" xfId="9" applyNumberFormat="1" applyFont="1" applyFill="1" applyAlignment="1">
      <alignment horizontal="left"/>
    </xf>
    <xf numFmtId="0" fontId="20" fillId="2" borderId="0" xfId="7" applyFont="1" applyFill="1" applyAlignment="1" applyProtection="1"/>
    <xf numFmtId="0" fontId="21" fillId="2" borderId="0" xfId="9" applyFont="1" applyFill="1"/>
    <xf numFmtId="0" fontId="22" fillId="2" borderId="0" xfId="10" applyFont="1" applyFill="1" applyAlignment="1">
      <alignment horizontal="left" wrapText="1"/>
    </xf>
    <xf numFmtId="49" fontId="22" fillId="2" borderId="0" xfId="10" applyNumberFormat="1" applyFont="1" applyFill="1" applyAlignment="1">
      <alignment horizontal="left" wrapText="1"/>
    </xf>
    <xf numFmtId="14" fontId="22" fillId="2" borderId="0" xfId="10" applyNumberFormat="1" applyFont="1" applyFill="1" applyAlignment="1">
      <alignment horizontal="left" wrapText="1"/>
    </xf>
    <xf numFmtId="0" fontId="10" fillId="2" borderId="0" xfId="10" applyFont="1" applyFill="1" applyAlignment="1">
      <alignment horizontal="left"/>
    </xf>
    <xf numFmtId="49" fontId="10" fillId="2" borderId="0" xfId="10" applyNumberFormat="1" applyFont="1" applyFill="1" applyAlignment="1">
      <alignment horizontal="left"/>
    </xf>
    <xf numFmtId="14" fontId="10" fillId="2" borderId="0" xfId="10" applyNumberFormat="1" applyFont="1" applyFill="1" applyAlignment="1">
      <alignment horizontal="left"/>
    </xf>
    <xf numFmtId="0" fontId="10" fillId="2" borderId="0" xfId="0" applyFont="1" applyFill="1"/>
    <xf numFmtId="0" fontId="11" fillId="2" borderId="0" xfId="0" applyFont="1" applyFill="1"/>
    <xf numFmtId="1" fontId="23" fillId="2" borderId="0" xfId="0" applyNumberFormat="1" applyFont="1" applyFill="1" applyAlignment="1">
      <alignment horizontal="left"/>
    </xf>
    <xf numFmtId="0" fontId="11" fillId="2" borderId="0" xfId="0" applyFont="1" applyFill="1" applyAlignment="1">
      <alignment vertical="center" wrapText="1"/>
    </xf>
    <xf numFmtId="0" fontId="13" fillId="2" borderId="0" xfId="5" applyFill="1" applyAlignment="1" applyProtection="1"/>
    <xf numFmtId="0" fontId="10" fillId="2" borderId="0" xfId="0" applyFont="1" applyFill="1" applyAlignment="1">
      <alignment horizontal="left" vertical="center" wrapText="1"/>
    </xf>
    <xf numFmtId="164" fontId="2" fillId="2" borderId="0" xfId="8" applyNumberFormat="1" applyFont="1" applyFill="1" applyAlignment="1">
      <alignment horizontal="center" wrapText="1"/>
    </xf>
    <xf numFmtId="0" fontId="2" fillId="2" borderId="0" xfId="15">
      <alignment horizontal="left" indent="1"/>
    </xf>
    <xf numFmtId="0" fontId="11" fillId="2" borderId="0" xfId="0" applyFont="1" applyFill="1" applyAlignment="1">
      <alignment horizontal="left"/>
    </xf>
    <xf numFmtId="0" fontId="11" fillId="2" borderId="0" xfId="0" applyFont="1" applyFill="1" applyAlignment="1">
      <alignment horizontal="left" vertical="center"/>
    </xf>
    <xf numFmtId="0" fontId="10" fillId="2" borderId="0" xfId="0" applyFont="1" applyFill="1" applyAlignment="1">
      <alignment vertical="center" wrapText="1"/>
    </xf>
    <xf numFmtId="14" fontId="14" fillId="2" borderId="0" xfId="0" applyNumberFormat="1" applyFont="1" applyFill="1" applyAlignment="1">
      <alignment horizontal="left"/>
    </xf>
    <xf numFmtId="44" fontId="2" fillId="2" borderId="0" xfId="3" applyFont="1" applyFill="1" applyAlignment="1">
      <alignment horizontal="center"/>
    </xf>
    <xf numFmtId="165" fontId="2" fillId="2" borderId="0" xfId="14" applyNumberFormat="1" applyFont="1" applyFill="1" applyAlignment="1">
      <alignment horizontal="left"/>
    </xf>
    <xf numFmtId="165" fontId="8" fillId="2" borderId="0" xfId="14" applyNumberFormat="1" applyFont="1" applyFill="1" applyAlignment="1">
      <alignment horizontal="left"/>
    </xf>
    <xf numFmtId="0" fontId="7" fillId="2" borderId="3" xfId="0" applyFont="1" applyFill="1" applyBorder="1" applyAlignment="1">
      <alignment horizontal="right"/>
    </xf>
    <xf numFmtId="14" fontId="2" fillId="2" borderId="0" xfId="0" applyNumberFormat="1" applyFont="1" applyFill="1" applyAlignment="1">
      <alignment horizontal="right"/>
    </xf>
    <xf numFmtId="44" fontId="2" fillId="2" borderId="0" xfId="3" applyFont="1" applyFill="1" applyAlignment="1">
      <alignment horizontal="right"/>
    </xf>
    <xf numFmtId="0" fontId="2" fillId="2" borderId="0" xfId="0" applyFont="1" applyFill="1" applyAlignment="1">
      <alignment horizontal="right"/>
    </xf>
    <xf numFmtId="165" fontId="2" fillId="2" borderId="0" xfId="14" applyNumberFormat="1" applyFont="1" applyFill="1" applyAlignment="1">
      <alignment horizontal="right"/>
    </xf>
    <xf numFmtId="169" fontId="2" fillId="2" borderId="0" xfId="1" applyNumberFormat="1" applyFont="1" applyFill="1" applyAlignment="1">
      <alignment horizontal="right"/>
    </xf>
    <xf numFmtId="170" fontId="2" fillId="2" borderId="0" xfId="3" applyNumberFormat="1" applyFont="1" applyFill="1" applyAlignment="1">
      <alignment horizontal="left"/>
    </xf>
    <xf numFmtId="170" fontId="2" fillId="2" borderId="0" xfId="3" applyNumberFormat="1" applyFont="1" applyFill="1" applyAlignment="1">
      <alignment horizontal="right"/>
    </xf>
    <xf numFmtId="170" fontId="2" fillId="2" borderId="0" xfId="3" applyNumberFormat="1" applyFont="1" applyFill="1" applyAlignment="1">
      <alignment horizontal="center"/>
    </xf>
    <xf numFmtId="170" fontId="8" fillId="2" borderId="0" xfId="3" applyNumberFormat="1" applyFont="1" applyFill="1" applyAlignment="1">
      <alignment horizontal="left"/>
    </xf>
    <xf numFmtId="169" fontId="2" fillId="2" borderId="0" xfId="1" applyNumberFormat="1" applyFont="1" applyFill="1" applyAlignment="1">
      <alignment horizontal="center"/>
    </xf>
    <xf numFmtId="14" fontId="2" fillId="2" borderId="0" xfId="0" applyNumberFormat="1" applyFont="1" applyFill="1" applyAlignment="1"/>
    <xf numFmtId="169" fontId="2" fillId="2" borderId="0" xfId="1" applyNumberFormat="1" applyFont="1" applyFill="1" applyAlignment="1">
      <alignment horizontal="center"/>
    </xf>
    <xf numFmtId="169" fontId="2" fillId="2" borderId="0" xfId="1" applyNumberFormat="1" applyFont="1" applyFill="1" applyAlignment="1">
      <alignment horizontal="center"/>
    </xf>
    <xf numFmtId="169" fontId="2" fillId="2" borderId="0" xfId="1" applyNumberFormat="1" applyFont="1" applyFill="1" applyAlignment="1">
      <alignment horizontal="center"/>
    </xf>
    <xf numFmtId="14" fontId="2" fillId="2" borderId="0" xfId="14" applyNumberFormat="1" applyFont="1" applyFill="1" applyAlignment="1">
      <alignment horizontal="right" wrapText="1"/>
    </xf>
    <xf numFmtId="14" fontId="2" fillId="2" borderId="0" xfId="14" applyNumberFormat="1" applyFont="1" applyFill="1" applyAlignment="1">
      <alignment horizontal="right"/>
    </xf>
    <xf numFmtId="165" fontId="2" fillId="2" borderId="0" xfId="14" applyNumberFormat="1" applyFont="1" applyFill="1" applyAlignment="1"/>
    <xf numFmtId="169" fontId="2" fillId="2" borderId="0" xfId="1" applyNumberFormat="1" applyFont="1" applyFill="1" applyAlignment="1">
      <alignment horizontal="center"/>
    </xf>
    <xf numFmtId="0" fontId="11" fillId="2" borderId="1" xfId="0" applyFont="1" applyFill="1" applyBorder="1" applyAlignment="1">
      <alignment horizontal="left"/>
    </xf>
    <xf numFmtId="0" fontId="11" fillId="2" borderId="1" xfId="0" applyFont="1" applyFill="1" applyBorder="1" applyAlignment="1">
      <alignment horizontal="left" vertical="center" wrapText="1"/>
    </xf>
    <xf numFmtId="0" fontId="19" fillId="2" borderId="0" xfId="9" applyFont="1" applyFill="1" applyAlignment="1">
      <alignment horizontal="center"/>
    </xf>
    <xf numFmtId="0" fontId="22" fillId="2" borderId="0" xfId="10" applyFont="1" applyFill="1" applyAlignment="1">
      <alignment horizontal="left" wrapText="1"/>
    </xf>
    <xf numFmtId="0" fontId="10" fillId="2" borderId="0" xfId="10" applyFont="1" applyFill="1" applyAlignment="1">
      <alignment horizontal="left" vertical="top" wrapText="1"/>
    </xf>
    <xf numFmtId="14" fontId="2" fillId="2" borderId="0" xfId="0" applyNumberFormat="1" applyFont="1" applyFill="1" applyAlignment="1">
      <alignment horizontal="left" wrapText="1"/>
    </xf>
    <xf numFmtId="14" fontId="2" fillId="2" borderId="1" xfId="14" applyNumberFormat="1" applyFont="1" applyFill="1" applyBorder="1" applyAlignment="1">
      <alignment horizontal="center" wrapText="1"/>
    </xf>
    <xf numFmtId="169" fontId="2" fillId="2" borderId="2" xfId="1" applyNumberFormat="1" applyFont="1" applyFill="1" applyBorder="1" applyAlignment="1">
      <alignment horizontal="center"/>
    </xf>
    <xf numFmtId="169" fontId="2" fillId="2" borderId="0" xfId="1" applyNumberFormat="1" applyFont="1" applyFill="1" applyAlignment="1">
      <alignment horizontal="center"/>
    </xf>
    <xf numFmtId="164" fontId="8" fillId="2" borderId="4" xfId="8" applyNumberFormat="1" applyFont="1" applyFill="1" applyBorder="1" applyAlignment="1">
      <alignment horizontal="center"/>
    </xf>
    <xf numFmtId="164" fontId="8" fillId="2" borderId="1" xfId="8" applyNumberFormat="1" applyFont="1" applyFill="1" applyBorder="1" applyAlignment="1">
      <alignment horizontal="center"/>
    </xf>
    <xf numFmtId="3" fontId="8" fillId="2" borderId="4" xfId="0" applyNumberFormat="1" applyFont="1" applyFill="1" applyBorder="1" applyAlignment="1">
      <alignment horizontal="center"/>
    </xf>
    <xf numFmtId="167" fontId="8" fillId="2" borderId="4" xfId="14" applyNumberFormat="1" applyFont="1" applyFill="1" applyBorder="1" applyAlignment="1">
      <alignment horizontal="center"/>
    </xf>
  </cellXfs>
  <cellStyles count="16">
    <cellStyle name="Comma" xfId="1" builtinId="3"/>
    <cellStyle name="Comma 2" xfId="2" xr:uid="{00000000-0005-0000-0000-000001000000}"/>
    <cellStyle name="Currency" xfId="3" builtinId="4"/>
    <cellStyle name="head" xfId="4" xr:uid="{00000000-0005-0000-0000-000003000000}"/>
    <cellStyle name="Hyperlink" xfId="5" builtinId="8" customBuiltin="1"/>
    <cellStyle name="Hyperlink 2" xfId="6" xr:uid="{00000000-0005-0000-0000-000005000000}"/>
    <cellStyle name="Hyperlink 2 2" xfId="7" xr:uid="{00000000-0005-0000-0000-000006000000}"/>
    <cellStyle name="Normal" xfId="0" builtinId="0"/>
    <cellStyle name="Normal 2" xfId="8" xr:uid="{00000000-0005-0000-0000-000008000000}"/>
    <cellStyle name="Normal 2 2" xfId="9" xr:uid="{00000000-0005-0000-0000-000009000000}"/>
    <cellStyle name="Normal 2 2 2" xfId="10" xr:uid="{00000000-0005-0000-0000-00000A000000}"/>
    <cellStyle name="Normal 4" xfId="11" xr:uid="{00000000-0005-0000-0000-00000B000000}"/>
    <cellStyle name="Normal_Sheet1" xfId="12" xr:uid="{00000000-0005-0000-0000-00000C000000}"/>
    <cellStyle name="Normal_tsyhold96" xfId="13" xr:uid="{00000000-0005-0000-0000-00000D000000}"/>
    <cellStyle name="Percent" xfId="14" builtinId="5"/>
    <cellStyle name="Style 1" xfId="15" xr:uid="{00000000-0005-0000-0000-00000F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100</xdr:col>
      <xdr:colOff>209550</xdr:colOff>
      <xdr:row>0</xdr:row>
      <xdr:rowOff>171450</xdr:rowOff>
    </xdr:from>
    <xdr:to>
      <xdr:col>103</xdr:col>
      <xdr:colOff>85725</xdr:colOff>
      <xdr:row>1</xdr:row>
      <xdr:rowOff>523875</xdr:rowOff>
    </xdr:to>
    <xdr:pic>
      <xdr:nvPicPr>
        <xdr:cNvPr id="8329" name="Picture 7" descr="SIFMALogoSmall.tiff">
          <a:extLst>
            <a:ext uri="{FF2B5EF4-FFF2-40B4-BE49-F238E27FC236}">
              <a16:creationId xmlns:a16="http://schemas.microsoft.com/office/drawing/2014/main" id="{319145E5-654B-44E7-8D48-C44E6BB74F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474600" y="171450"/>
          <a:ext cx="170497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0</xdr:row>
      <xdr:rowOff>0</xdr:rowOff>
    </xdr:from>
    <xdr:to>
      <xdr:col>11</xdr:col>
      <xdr:colOff>476250</xdr:colOff>
      <xdr:row>1</xdr:row>
      <xdr:rowOff>352425</xdr:rowOff>
    </xdr:to>
    <xdr:pic>
      <xdr:nvPicPr>
        <xdr:cNvPr id="4349" name="Picture 3" descr="SIFMALogoSmall.tiff">
          <a:extLst>
            <a:ext uri="{FF2B5EF4-FFF2-40B4-BE49-F238E27FC236}">
              <a16:creationId xmlns:a16="http://schemas.microsoft.com/office/drawing/2014/main" id="{0796B126-6E70-4728-BCE3-CC9000C0B1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48550" y="0"/>
          <a:ext cx="170497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7</xdr:col>
      <xdr:colOff>9525</xdr:colOff>
      <xdr:row>1</xdr:row>
      <xdr:rowOff>352425</xdr:rowOff>
    </xdr:to>
    <xdr:pic>
      <xdr:nvPicPr>
        <xdr:cNvPr id="1331" name="Picture 2" descr="SIFMALogoSmall.tiff">
          <a:extLst>
            <a:ext uri="{FF2B5EF4-FFF2-40B4-BE49-F238E27FC236}">
              <a16:creationId xmlns:a16="http://schemas.microsoft.com/office/drawing/2014/main" id="{4409A473-CDBC-4BCD-B2B0-DC1BF50E39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62325" y="0"/>
          <a:ext cx="170497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6"/>
  <sheetViews>
    <sheetView workbookViewId="0">
      <selection activeCell="A2" sqref="A2"/>
    </sheetView>
  </sheetViews>
  <sheetFormatPr defaultRowHeight="15" x14ac:dyDescent="0.25"/>
  <cols>
    <col min="1" max="1" width="9.140625" style="48"/>
    <col min="2" max="2" width="15" style="48" customWidth="1"/>
    <col min="3" max="3" width="64.5703125" style="48" customWidth="1"/>
    <col min="4" max="4" width="13.140625" style="48" customWidth="1"/>
    <col min="5" max="6" width="9.140625" style="48"/>
    <col min="7" max="7" width="14.5703125" style="52" bestFit="1" customWidth="1"/>
    <col min="8" max="8" width="13.42578125" style="53" bestFit="1" customWidth="1"/>
    <col min="9" max="16384" width="9.140625" style="48"/>
  </cols>
  <sheetData>
    <row r="1" spans="2:13" x14ac:dyDescent="0.25">
      <c r="B1" s="98" t="s">
        <v>55</v>
      </c>
      <c r="C1" s="98"/>
      <c r="D1" s="98"/>
      <c r="E1" s="98"/>
      <c r="F1" s="98"/>
      <c r="G1" s="98"/>
      <c r="H1" s="98"/>
    </row>
    <row r="3" spans="2:13" x14ac:dyDescent="0.25">
      <c r="B3" s="49" t="s">
        <v>31</v>
      </c>
      <c r="C3" s="49" t="s">
        <v>32</v>
      </c>
      <c r="D3" s="49" t="s">
        <v>33</v>
      </c>
      <c r="E3" s="49" t="s">
        <v>34</v>
      </c>
      <c r="F3" s="49" t="s">
        <v>35</v>
      </c>
      <c r="G3" s="50" t="s">
        <v>36</v>
      </c>
      <c r="H3" s="51" t="s">
        <v>37</v>
      </c>
    </row>
    <row r="4" spans="2:13" x14ac:dyDescent="0.25">
      <c r="B4" s="48" t="s">
        <v>38</v>
      </c>
      <c r="C4" s="66" t="s">
        <v>48</v>
      </c>
      <c r="D4" s="48" t="s">
        <v>49</v>
      </c>
      <c r="E4" s="48" t="s">
        <v>39</v>
      </c>
      <c r="F4" s="48" t="s">
        <v>44</v>
      </c>
      <c r="G4" s="52" t="s">
        <v>128</v>
      </c>
      <c r="H4" s="53">
        <v>44082</v>
      </c>
    </row>
    <row r="5" spans="2:13" x14ac:dyDescent="0.25">
      <c r="B5" s="48" t="s">
        <v>41</v>
      </c>
      <c r="C5" s="66" t="s">
        <v>72</v>
      </c>
      <c r="D5" s="48" t="s">
        <v>42</v>
      </c>
      <c r="E5" s="48" t="s">
        <v>39</v>
      </c>
      <c r="F5" s="48" t="s">
        <v>44</v>
      </c>
      <c r="G5" s="52" t="s">
        <v>128</v>
      </c>
      <c r="H5" s="53">
        <v>44082</v>
      </c>
    </row>
    <row r="6" spans="2:13" x14ac:dyDescent="0.25">
      <c r="B6" s="48" t="s">
        <v>50</v>
      </c>
      <c r="C6" s="66" t="s">
        <v>51</v>
      </c>
      <c r="D6" s="48" t="s">
        <v>49</v>
      </c>
      <c r="E6" s="48" t="s">
        <v>39</v>
      </c>
      <c r="F6" s="48" t="s">
        <v>40</v>
      </c>
      <c r="G6" s="52" t="s">
        <v>128</v>
      </c>
      <c r="H6" s="53">
        <v>44082</v>
      </c>
    </row>
    <row r="7" spans="2:13" x14ac:dyDescent="0.25">
      <c r="C7" s="54"/>
    </row>
    <row r="8" spans="2:13" x14ac:dyDescent="0.25">
      <c r="B8" s="48" t="s">
        <v>43</v>
      </c>
      <c r="C8" s="66" t="s">
        <v>45</v>
      </c>
      <c r="H8" s="53">
        <v>42828</v>
      </c>
    </row>
    <row r="9" spans="2:13" x14ac:dyDescent="0.25">
      <c r="C9" s="54"/>
    </row>
    <row r="10" spans="2:13" x14ac:dyDescent="0.25">
      <c r="B10" s="49" t="s">
        <v>46</v>
      </c>
    </row>
    <row r="11" spans="2:13" x14ac:dyDescent="0.25">
      <c r="B11" s="66" t="s">
        <v>52</v>
      </c>
      <c r="C11" s="66"/>
    </row>
    <row r="12" spans="2:13" x14ac:dyDescent="0.25">
      <c r="B12" s="55" t="s">
        <v>47</v>
      </c>
    </row>
    <row r="14" spans="2:13" ht="32.25" customHeight="1" x14ac:dyDescent="0.25">
      <c r="B14" s="99" t="s">
        <v>123</v>
      </c>
      <c r="C14" s="99"/>
      <c r="D14" s="99"/>
      <c r="E14" s="99"/>
      <c r="F14" s="56"/>
      <c r="G14" s="57"/>
      <c r="H14" s="58"/>
      <c r="I14" s="56"/>
      <c r="J14" s="56"/>
      <c r="K14" s="56"/>
      <c r="L14" s="56"/>
      <c r="M14" s="56"/>
    </row>
    <row r="16" spans="2:13" ht="108" customHeight="1" x14ac:dyDescent="0.25">
      <c r="B16" s="100" t="s">
        <v>122</v>
      </c>
      <c r="C16" s="100"/>
      <c r="D16" s="100"/>
      <c r="E16" s="100"/>
      <c r="F16" s="59"/>
      <c r="G16" s="60"/>
      <c r="H16" s="61"/>
      <c r="I16" s="59"/>
      <c r="J16" s="59"/>
      <c r="K16" s="59"/>
      <c r="L16" s="59"/>
      <c r="M16" s="59"/>
    </row>
    <row r="18" spans="1:3" s="62" customFormat="1" x14ac:dyDescent="0.25">
      <c r="B18" s="96" t="s">
        <v>45</v>
      </c>
      <c r="C18" s="96"/>
    </row>
    <row r="19" spans="1:3" s="62" customFormat="1" x14ac:dyDescent="0.25">
      <c r="B19" s="70"/>
      <c r="C19" s="70"/>
    </row>
    <row r="20" spans="1:3" s="62" customFormat="1" x14ac:dyDescent="0.25">
      <c r="A20" s="64"/>
      <c r="B20" s="97" t="s">
        <v>116</v>
      </c>
      <c r="C20" s="97"/>
    </row>
    <row r="21" spans="1:3" s="62" customFormat="1" ht="30" x14ac:dyDescent="0.25">
      <c r="A21" s="64"/>
      <c r="B21" s="71" t="s">
        <v>61</v>
      </c>
      <c r="C21" s="67" t="s">
        <v>117</v>
      </c>
    </row>
    <row r="22" spans="1:3" s="62" customFormat="1" x14ac:dyDescent="0.25">
      <c r="A22" s="64"/>
      <c r="B22" s="71"/>
      <c r="C22" s="67"/>
    </row>
    <row r="23" spans="1:3" s="62" customFormat="1" x14ac:dyDescent="0.25">
      <c r="A23" s="64"/>
      <c r="B23" s="71" t="s">
        <v>62</v>
      </c>
      <c r="C23" s="67" t="s">
        <v>63</v>
      </c>
    </row>
    <row r="24" spans="1:3" s="62" customFormat="1" x14ac:dyDescent="0.25">
      <c r="B24" s="70"/>
      <c r="C24" s="70"/>
    </row>
    <row r="25" spans="1:3" s="62" customFormat="1" x14ac:dyDescent="0.25">
      <c r="A25" s="64"/>
      <c r="B25" s="97" t="s">
        <v>53</v>
      </c>
      <c r="C25" s="97"/>
    </row>
    <row r="26" spans="1:3" s="62" customFormat="1" ht="75" x14ac:dyDescent="0.25">
      <c r="A26" s="64"/>
      <c r="B26" s="71" t="s">
        <v>61</v>
      </c>
      <c r="C26" s="67" t="s">
        <v>118</v>
      </c>
    </row>
    <row r="27" spans="1:3" s="62" customFormat="1" x14ac:dyDescent="0.25">
      <c r="A27" s="64"/>
      <c r="B27" s="71"/>
      <c r="C27" s="67"/>
    </row>
    <row r="28" spans="1:3" s="62" customFormat="1" x14ac:dyDescent="0.25">
      <c r="A28" s="64"/>
      <c r="B28" s="71" t="s">
        <v>62</v>
      </c>
      <c r="C28" s="67" t="s">
        <v>63</v>
      </c>
    </row>
    <row r="29" spans="1:3" s="62" customFormat="1" x14ac:dyDescent="0.25">
      <c r="A29" s="64"/>
      <c r="B29" s="65"/>
      <c r="C29" s="67"/>
    </row>
    <row r="30" spans="1:3" s="62" customFormat="1" x14ac:dyDescent="0.25">
      <c r="A30" s="64"/>
      <c r="B30" s="96" t="s">
        <v>54</v>
      </c>
      <c r="C30" s="96"/>
    </row>
    <row r="31" spans="1:3" s="62" customFormat="1" ht="30" x14ac:dyDescent="0.25">
      <c r="B31" s="63" t="s">
        <v>61</v>
      </c>
      <c r="C31" s="72" t="s">
        <v>69</v>
      </c>
    </row>
    <row r="32" spans="1:3" x14ac:dyDescent="0.25">
      <c r="B32" s="49" t="s">
        <v>25</v>
      </c>
      <c r="C32" s="48" t="s">
        <v>66</v>
      </c>
    </row>
    <row r="33" spans="2:3" x14ac:dyDescent="0.25">
      <c r="B33" s="49" t="s">
        <v>26</v>
      </c>
      <c r="C33" s="48" t="s">
        <v>67</v>
      </c>
    </row>
    <row r="34" spans="2:3" x14ac:dyDescent="0.25">
      <c r="B34" s="49" t="s">
        <v>30</v>
      </c>
      <c r="C34" s="48" t="s">
        <v>68</v>
      </c>
    </row>
    <row r="36" spans="2:3" x14ac:dyDescent="0.25">
      <c r="B36" s="49" t="s">
        <v>64</v>
      </c>
      <c r="C36" s="48" t="s">
        <v>65</v>
      </c>
    </row>
  </sheetData>
  <mergeCells count="7">
    <mergeCell ref="B30:C30"/>
    <mergeCell ref="B20:C20"/>
    <mergeCell ref="B1:H1"/>
    <mergeCell ref="B14:E14"/>
    <mergeCell ref="B16:E16"/>
    <mergeCell ref="B18:C18"/>
    <mergeCell ref="B25:C25"/>
  </mergeCells>
  <hyperlinks>
    <hyperlink ref="C4" location="'Triparty Repo'!A1" display="US Triparty Repo" xr:uid="{00000000-0004-0000-0000-000000000000}"/>
    <hyperlink ref="C5" location="PrimaryDealer!A1" display="US Primary Dealer Financing" xr:uid="{00000000-0004-0000-0000-000001000000}"/>
    <hyperlink ref="C6" location="'GCF Repo'!A1" display="GCF Repo Rates &amp; Dollar Amount" xr:uid="{00000000-0004-0000-0000-000002000000}"/>
    <hyperlink ref="C8" location="'Table of Contents'!B18" display="FAQ" xr:uid="{00000000-0004-0000-0000-000003000000}"/>
    <hyperlink ref="B11" r:id="rId1" xr:uid="{00000000-0004-0000-0000-000004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V113"/>
  <sheetViews>
    <sheetView zoomScaleNormal="100" zoomScaleSheetLayoutView="100" workbookViewId="0">
      <pane xSplit="2" ySplit="3" topLeftCell="DL83" activePane="bottomRight" state="frozen"/>
      <selection pane="topRight" activeCell="C1" sqref="C1"/>
      <selection pane="bottomLeft" activeCell="A4" sqref="A4"/>
      <selection pane="bottomRight" activeCell="DW3" sqref="DW3"/>
    </sheetView>
  </sheetViews>
  <sheetFormatPr defaultRowHeight="12" x14ac:dyDescent="0.2"/>
  <cols>
    <col min="1" max="1" width="21.42578125" style="7" customWidth="1"/>
    <col min="2" max="2" width="31.42578125" style="7" bestFit="1" customWidth="1"/>
    <col min="3" max="64" width="9.140625" style="80"/>
    <col min="65" max="16384" width="9.140625" style="3"/>
  </cols>
  <sheetData>
    <row r="1" spans="1:126" s="2" customFormat="1" ht="30" customHeight="1" x14ac:dyDescent="0.35">
      <c r="A1" s="1" t="s">
        <v>13</v>
      </c>
      <c r="B1" s="1"/>
      <c r="C1" s="77"/>
      <c r="D1" s="77"/>
      <c r="E1" s="77"/>
      <c r="F1" s="77"/>
      <c r="G1" s="77"/>
      <c r="H1" s="77"/>
      <c r="I1" s="77"/>
      <c r="J1" s="77"/>
      <c r="K1" s="77"/>
      <c r="L1" s="77"/>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c r="AZ1" s="77"/>
      <c r="BA1" s="77"/>
      <c r="BB1" s="77"/>
      <c r="BC1" s="77"/>
      <c r="BD1" s="77"/>
      <c r="BE1" s="77"/>
      <c r="BF1" s="77"/>
      <c r="BG1" s="77"/>
      <c r="BH1" s="77"/>
      <c r="BI1" s="77"/>
      <c r="BJ1" s="77"/>
      <c r="BK1" s="77"/>
      <c r="BL1" s="77"/>
    </row>
    <row r="2" spans="1:126" s="2" customFormat="1" ht="62.25" customHeight="1" x14ac:dyDescent="0.4">
      <c r="A2" s="73"/>
      <c r="B2" s="73"/>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c r="BK2" s="77"/>
      <c r="BL2" s="77"/>
    </row>
    <row r="3" spans="1:126" s="78" customFormat="1" x14ac:dyDescent="0.2">
      <c r="A3" s="92"/>
      <c r="B3" s="93"/>
      <c r="C3" s="78">
        <v>40309</v>
      </c>
      <c r="D3" s="78">
        <v>40338</v>
      </c>
      <c r="E3" s="78">
        <v>40371</v>
      </c>
      <c r="F3" s="78">
        <v>40400</v>
      </c>
      <c r="G3" s="78">
        <v>40431</v>
      </c>
      <c r="H3" s="78">
        <v>40463</v>
      </c>
      <c r="I3" s="78">
        <v>40491</v>
      </c>
      <c r="J3" s="78">
        <v>40521</v>
      </c>
      <c r="K3" s="78">
        <v>40554</v>
      </c>
      <c r="L3" s="78">
        <v>40583</v>
      </c>
      <c r="M3" s="78">
        <v>40611</v>
      </c>
      <c r="N3" s="78">
        <v>40644</v>
      </c>
      <c r="O3" s="78">
        <v>40673</v>
      </c>
      <c r="P3" s="78">
        <v>40703</v>
      </c>
      <c r="Q3" s="78">
        <v>40736</v>
      </c>
      <c r="R3" s="78">
        <v>40764</v>
      </c>
      <c r="S3" s="78">
        <v>40798</v>
      </c>
      <c r="T3" s="78">
        <v>40828</v>
      </c>
      <c r="U3" s="78">
        <v>40856</v>
      </c>
      <c r="V3" s="78">
        <v>40886</v>
      </c>
      <c r="W3" s="78">
        <v>40919</v>
      </c>
      <c r="X3" s="78">
        <v>40948</v>
      </c>
      <c r="Y3" s="78">
        <v>40977</v>
      </c>
      <c r="Z3" s="78">
        <v>41010</v>
      </c>
      <c r="AA3" s="78">
        <v>41038</v>
      </c>
      <c r="AB3" s="78">
        <v>41071</v>
      </c>
      <c r="AC3" s="78">
        <v>41101</v>
      </c>
      <c r="AD3" s="78">
        <v>41130</v>
      </c>
      <c r="AE3" s="78">
        <v>41164</v>
      </c>
      <c r="AF3" s="78">
        <v>41192</v>
      </c>
      <c r="AG3" s="78">
        <v>41222</v>
      </c>
      <c r="AH3" s="78">
        <v>41254</v>
      </c>
      <c r="AI3" s="78">
        <v>41284</v>
      </c>
      <c r="AJ3" s="78">
        <v>41316</v>
      </c>
      <c r="AK3" s="78">
        <v>41344</v>
      </c>
      <c r="AL3" s="78">
        <v>41373</v>
      </c>
      <c r="AM3" s="78">
        <v>41403</v>
      </c>
      <c r="AN3" s="78">
        <v>41436</v>
      </c>
      <c r="AO3" s="78">
        <v>41465</v>
      </c>
      <c r="AP3" s="78">
        <v>41495</v>
      </c>
      <c r="AQ3" s="78">
        <v>41528</v>
      </c>
      <c r="AR3" s="78">
        <v>41556</v>
      </c>
      <c r="AS3" s="78">
        <v>41590</v>
      </c>
      <c r="AT3" s="78">
        <v>41618</v>
      </c>
      <c r="AU3" s="78">
        <v>41649</v>
      </c>
      <c r="AV3" s="78">
        <v>41681</v>
      </c>
      <c r="AW3" s="78">
        <v>41709</v>
      </c>
      <c r="AX3" s="78">
        <v>41738</v>
      </c>
      <c r="AY3" s="78">
        <v>41768</v>
      </c>
      <c r="AZ3" s="78">
        <v>41800</v>
      </c>
      <c r="BA3" s="78">
        <v>41830</v>
      </c>
      <c r="BB3" s="78">
        <v>41862</v>
      </c>
      <c r="BC3" s="78">
        <v>41892</v>
      </c>
      <c r="BD3" s="78">
        <v>41921</v>
      </c>
      <c r="BE3" s="78">
        <v>41955</v>
      </c>
      <c r="BF3" s="78">
        <v>41982</v>
      </c>
      <c r="BG3" s="78">
        <v>42016</v>
      </c>
      <c r="BH3" s="78">
        <v>42045</v>
      </c>
      <c r="BI3" s="78">
        <v>42073</v>
      </c>
      <c r="BJ3" s="78">
        <v>42103</v>
      </c>
      <c r="BK3" s="78">
        <v>42135</v>
      </c>
      <c r="BL3" s="78">
        <v>42164</v>
      </c>
      <c r="BM3" s="78">
        <v>42194</v>
      </c>
      <c r="BN3" s="78">
        <v>42227</v>
      </c>
      <c r="BO3" s="78">
        <v>42257</v>
      </c>
      <c r="BP3" s="78">
        <v>42286</v>
      </c>
      <c r="BQ3" s="78">
        <v>42318</v>
      </c>
      <c r="BR3" s="78">
        <v>42347</v>
      </c>
      <c r="BS3" s="78">
        <v>42381</v>
      </c>
      <c r="BT3" s="78">
        <v>42409</v>
      </c>
      <c r="BU3" s="78">
        <v>42438</v>
      </c>
      <c r="BV3" s="78">
        <v>42471</v>
      </c>
      <c r="BW3" s="78">
        <v>42500</v>
      </c>
      <c r="BX3" s="78">
        <v>42530</v>
      </c>
      <c r="BY3" s="78">
        <v>42563</v>
      </c>
      <c r="BZ3" s="78">
        <v>42591</v>
      </c>
      <c r="CA3" s="78">
        <v>42625</v>
      </c>
      <c r="CB3" s="78">
        <v>42655</v>
      </c>
      <c r="CC3" s="78">
        <v>42683</v>
      </c>
      <c r="CD3" s="78">
        <v>42713</v>
      </c>
      <c r="CE3" s="78">
        <v>42746</v>
      </c>
      <c r="CF3" s="78">
        <v>42775</v>
      </c>
      <c r="CG3" s="78">
        <v>42803</v>
      </c>
      <c r="CH3" s="78">
        <v>42836</v>
      </c>
      <c r="CI3" s="78">
        <v>42864</v>
      </c>
      <c r="CJ3" s="78">
        <v>42895</v>
      </c>
      <c r="CK3" s="78">
        <v>42928</v>
      </c>
      <c r="CL3" s="78">
        <v>42956</v>
      </c>
      <c r="CM3" s="78">
        <v>42990</v>
      </c>
      <c r="CN3" s="78">
        <v>43019</v>
      </c>
      <c r="CO3" s="78">
        <v>43048</v>
      </c>
      <c r="CP3" s="78">
        <v>43080</v>
      </c>
      <c r="CQ3" s="78">
        <v>43110</v>
      </c>
      <c r="CR3" s="78">
        <v>43140</v>
      </c>
      <c r="CS3" s="78">
        <v>43168</v>
      </c>
      <c r="CT3" s="78">
        <v>43200</v>
      </c>
      <c r="CU3" s="78">
        <v>43229</v>
      </c>
      <c r="CV3" s="78">
        <v>43262</v>
      </c>
      <c r="CW3" s="78">
        <v>43292</v>
      </c>
      <c r="CX3" s="78">
        <v>43321</v>
      </c>
      <c r="CY3" s="78">
        <v>43355</v>
      </c>
      <c r="CZ3" s="78">
        <v>43383</v>
      </c>
      <c r="DA3" s="78">
        <v>43413</v>
      </c>
      <c r="DB3" s="78">
        <v>43445</v>
      </c>
      <c r="DC3" s="78">
        <v>43475</v>
      </c>
      <c r="DD3" s="78">
        <v>43507</v>
      </c>
      <c r="DE3" s="78">
        <v>43535</v>
      </c>
      <c r="DF3" s="78">
        <v>43564</v>
      </c>
      <c r="DG3" s="78">
        <v>43594</v>
      </c>
      <c r="DH3" s="78">
        <v>43627</v>
      </c>
      <c r="DI3" s="78">
        <v>43656</v>
      </c>
      <c r="DJ3" s="78">
        <v>43686</v>
      </c>
      <c r="DK3" s="78">
        <v>43719</v>
      </c>
      <c r="DL3" s="78">
        <v>43747</v>
      </c>
      <c r="DM3" s="78">
        <v>43781</v>
      </c>
      <c r="DN3" s="78">
        <v>43809</v>
      </c>
      <c r="DO3" s="78">
        <v>43840</v>
      </c>
      <c r="DP3" s="78">
        <v>43872</v>
      </c>
      <c r="DQ3" s="78">
        <v>43900</v>
      </c>
      <c r="DR3" s="78">
        <v>43930</v>
      </c>
      <c r="DS3" s="78">
        <v>43962</v>
      </c>
      <c r="DT3" s="78">
        <v>43991</v>
      </c>
      <c r="DU3" s="78">
        <v>44021</v>
      </c>
      <c r="DV3" s="78">
        <v>44054</v>
      </c>
    </row>
    <row r="4" spans="1:126" s="47" customFormat="1" x14ac:dyDescent="0.2">
      <c r="A4" s="102" t="s">
        <v>88</v>
      </c>
      <c r="B4" s="102"/>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row>
    <row r="5" spans="1:126" s="74" customFormat="1" x14ac:dyDescent="0.2">
      <c r="A5" s="37" t="s">
        <v>74</v>
      </c>
      <c r="B5" s="7" t="s">
        <v>3</v>
      </c>
      <c r="C5" s="79">
        <v>131.91999999999999</v>
      </c>
      <c r="D5" s="79">
        <v>140.04</v>
      </c>
      <c r="E5" s="79">
        <v>131.58000000000001</v>
      </c>
      <c r="F5" s="79">
        <v>128.13999999999999</v>
      </c>
      <c r="G5" s="79">
        <v>127.36</v>
      </c>
      <c r="H5" s="79">
        <v>130.35</v>
      </c>
      <c r="I5" s="79">
        <v>127.06</v>
      </c>
      <c r="J5" s="79">
        <v>126.45</v>
      </c>
      <c r="K5" s="79">
        <v>132.38</v>
      </c>
      <c r="L5" s="79">
        <v>131.25</v>
      </c>
      <c r="M5" s="79">
        <v>128.54</v>
      </c>
      <c r="N5" s="79">
        <v>129.82</v>
      </c>
      <c r="O5" s="79">
        <v>134.22999999999999</v>
      </c>
      <c r="P5" s="79">
        <v>138.21</v>
      </c>
      <c r="Q5" s="79">
        <v>143.86000000000001</v>
      </c>
      <c r="R5" s="79">
        <v>139.46</v>
      </c>
      <c r="S5" s="79">
        <v>117.59</v>
      </c>
      <c r="T5" s="79">
        <v>140.36000000000001</v>
      </c>
      <c r="U5" s="79">
        <v>145.30000000000001</v>
      </c>
      <c r="V5" s="79">
        <v>152.47</v>
      </c>
      <c r="W5" s="79">
        <v>138.02000000000001</v>
      </c>
      <c r="X5" s="79">
        <v>135.29</v>
      </c>
      <c r="Y5" s="79">
        <v>130.05000000000001</v>
      </c>
      <c r="Z5" s="79">
        <v>119.94</v>
      </c>
      <c r="AA5" s="79">
        <v>123.06</v>
      </c>
      <c r="AB5" s="79">
        <v>126.04</v>
      </c>
      <c r="AC5" s="79">
        <v>126.75</v>
      </c>
      <c r="AD5" s="79">
        <v>118.86</v>
      </c>
      <c r="AE5" s="79">
        <v>109.2</v>
      </c>
      <c r="AF5" s="79">
        <v>111.91</v>
      </c>
      <c r="AG5" s="79">
        <v>109.03</v>
      </c>
      <c r="AH5" s="79">
        <v>105.27</v>
      </c>
      <c r="AI5" s="79">
        <v>104.77</v>
      </c>
      <c r="AJ5" s="79">
        <v>103.08</v>
      </c>
      <c r="AK5" s="79">
        <v>99.51</v>
      </c>
      <c r="AL5" s="79">
        <v>97.82</v>
      </c>
      <c r="AM5" s="79">
        <v>87.08</v>
      </c>
      <c r="AN5" s="79">
        <v>87.13</v>
      </c>
      <c r="AO5" s="79">
        <v>88.68</v>
      </c>
      <c r="AP5" s="79">
        <v>86.25</v>
      </c>
      <c r="AQ5" s="79">
        <v>79.58</v>
      </c>
      <c r="AR5" s="79">
        <v>77.92</v>
      </c>
      <c r="AS5" s="79">
        <v>74.040000000000006</v>
      </c>
      <c r="AT5" s="79">
        <v>76.930000000000007</v>
      </c>
      <c r="AU5" s="79">
        <v>80.86</v>
      </c>
      <c r="AV5" s="79">
        <v>83.4</v>
      </c>
      <c r="AW5" s="79">
        <v>100.11</v>
      </c>
      <c r="AX5" s="79">
        <v>85.55</v>
      </c>
      <c r="AY5" s="79">
        <v>85.13</v>
      </c>
      <c r="AZ5" s="79">
        <v>86.41</v>
      </c>
      <c r="BA5" s="79">
        <v>80.8</v>
      </c>
      <c r="BB5" s="79">
        <v>80.819999999999993</v>
      </c>
      <c r="BC5" s="79">
        <v>78.58</v>
      </c>
      <c r="BD5" s="79">
        <v>80.97</v>
      </c>
      <c r="BE5" s="79">
        <v>80.06</v>
      </c>
      <c r="BF5" s="79">
        <v>78.39</v>
      </c>
      <c r="BG5" s="79">
        <v>72.58</v>
      </c>
      <c r="BH5" s="79">
        <v>72.290000000000006</v>
      </c>
      <c r="BI5" s="79">
        <v>68.63</v>
      </c>
      <c r="BJ5" s="79">
        <v>73.319999999999993</v>
      </c>
      <c r="BK5" s="79">
        <v>73.069999999999993</v>
      </c>
      <c r="BL5" s="79">
        <v>74.12</v>
      </c>
      <c r="BM5" s="74">
        <v>79.48</v>
      </c>
      <c r="BN5" s="74">
        <v>77.33</v>
      </c>
      <c r="BO5" s="74">
        <v>80.16</v>
      </c>
      <c r="BP5" s="74">
        <v>81.14</v>
      </c>
      <c r="BQ5" s="74">
        <v>73.150000000000006</v>
      </c>
      <c r="BR5" s="74">
        <v>69.2</v>
      </c>
      <c r="BS5" s="74">
        <v>66.03</v>
      </c>
      <c r="BT5" s="74">
        <v>68.650000000000006</v>
      </c>
      <c r="BU5" s="74">
        <v>69.040000000000006</v>
      </c>
      <c r="BV5" s="74">
        <v>64.83</v>
      </c>
      <c r="BW5" s="74">
        <v>66.16</v>
      </c>
      <c r="BX5" s="74">
        <v>63.07</v>
      </c>
      <c r="BY5" s="74">
        <v>63.15</v>
      </c>
      <c r="BZ5" s="74">
        <v>58.87</v>
      </c>
      <c r="CA5" s="74">
        <v>57.48</v>
      </c>
      <c r="CB5" s="74">
        <v>53.82</v>
      </c>
      <c r="CC5" s="74">
        <v>56.39</v>
      </c>
      <c r="CD5" s="74">
        <v>56.74</v>
      </c>
      <c r="CE5" s="74">
        <v>57.35</v>
      </c>
      <c r="CF5" s="74">
        <v>56.7</v>
      </c>
      <c r="CG5" s="74">
        <v>56.3</v>
      </c>
      <c r="CH5" s="74">
        <v>59.16</v>
      </c>
      <c r="CI5" s="74">
        <v>59.69</v>
      </c>
      <c r="CJ5" s="74">
        <v>59.21</v>
      </c>
      <c r="CK5" s="74">
        <v>59.44</v>
      </c>
      <c r="CL5" s="74">
        <v>60.81</v>
      </c>
      <c r="CM5" s="74">
        <v>61.04</v>
      </c>
      <c r="CN5" s="74">
        <v>54.34</v>
      </c>
      <c r="CO5" s="74">
        <v>52.21</v>
      </c>
      <c r="CP5" s="74">
        <v>53.46</v>
      </c>
      <c r="CQ5" s="74">
        <v>52.88</v>
      </c>
      <c r="CR5" s="74">
        <v>53.49</v>
      </c>
      <c r="CS5" s="74">
        <v>59.68</v>
      </c>
      <c r="CT5" s="74">
        <v>63.46</v>
      </c>
      <c r="CU5" s="74">
        <v>63.97</v>
      </c>
      <c r="CV5" s="74">
        <v>61.85</v>
      </c>
      <c r="CW5" s="74">
        <v>63.79</v>
      </c>
      <c r="CX5" s="74">
        <v>60.83</v>
      </c>
      <c r="CY5" s="74">
        <v>59.73</v>
      </c>
      <c r="CZ5" s="74">
        <v>63.83</v>
      </c>
      <c r="DA5" s="74">
        <v>57.68</v>
      </c>
      <c r="DB5" s="74">
        <v>65.42</v>
      </c>
      <c r="DC5" s="74">
        <v>64.599999999999994</v>
      </c>
      <c r="DD5" s="74">
        <v>62.65</v>
      </c>
      <c r="DE5" s="74">
        <v>61.72</v>
      </c>
      <c r="DF5" s="74">
        <v>58.71</v>
      </c>
      <c r="DG5" s="74">
        <v>61.24</v>
      </c>
      <c r="DH5" s="74">
        <v>62.52</v>
      </c>
      <c r="DI5" s="74">
        <v>69.17</v>
      </c>
      <c r="DJ5" s="74">
        <v>64.930000000000007</v>
      </c>
      <c r="DK5" s="74">
        <v>61.16</v>
      </c>
      <c r="DL5" s="74">
        <v>59.31</v>
      </c>
      <c r="DM5" s="74">
        <v>66.13</v>
      </c>
      <c r="DN5" s="74">
        <v>63.96</v>
      </c>
      <c r="DO5" s="74">
        <v>63.03</v>
      </c>
      <c r="DP5" s="74">
        <v>61.65</v>
      </c>
      <c r="DQ5" s="74">
        <v>65.69</v>
      </c>
      <c r="DR5" s="74">
        <v>63.72</v>
      </c>
      <c r="DS5" s="74">
        <v>59.51</v>
      </c>
      <c r="DT5" s="74">
        <v>59.96</v>
      </c>
      <c r="DU5" s="74">
        <v>57.46</v>
      </c>
      <c r="DV5" s="74">
        <v>50.9</v>
      </c>
    </row>
    <row r="6" spans="1:126" s="74" customFormat="1" x14ac:dyDescent="0.2">
      <c r="A6" s="37"/>
      <c r="B6" s="7" t="s">
        <v>4</v>
      </c>
      <c r="C6" s="79">
        <v>166.94</v>
      </c>
      <c r="D6" s="79">
        <v>163.66999999999999</v>
      </c>
      <c r="E6" s="79">
        <v>170.39</v>
      </c>
      <c r="F6" s="79">
        <v>171.85</v>
      </c>
      <c r="G6" s="79">
        <v>185.34</v>
      </c>
      <c r="H6" s="79">
        <v>164.84</v>
      </c>
      <c r="I6" s="79">
        <v>185.54</v>
      </c>
      <c r="J6" s="79">
        <v>158.13</v>
      </c>
      <c r="K6" s="79">
        <v>148.63999999999999</v>
      </c>
      <c r="L6" s="79">
        <v>150.6</v>
      </c>
      <c r="M6" s="79">
        <v>161.49</v>
      </c>
      <c r="N6" s="79">
        <v>153.08000000000001</v>
      </c>
      <c r="O6" s="79">
        <v>159.97999999999999</v>
      </c>
      <c r="P6" s="79">
        <v>153.57</v>
      </c>
      <c r="Q6" s="79">
        <v>120.84</v>
      </c>
      <c r="R6" s="79">
        <v>155.53</v>
      </c>
      <c r="S6" s="79">
        <v>116.58</v>
      </c>
      <c r="T6" s="79">
        <v>134.22999999999999</v>
      </c>
      <c r="U6" s="79">
        <v>118.93</v>
      </c>
      <c r="V6" s="79">
        <v>124.06</v>
      </c>
      <c r="W6" s="79">
        <v>122.11</v>
      </c>
      <c r="X6" s="79">
        <v>116.99</v>
      </c>
      <c r="Y6" s="79">
        <v>119.23</v>
      </c>
      <c r="Z6" s="79">
        <v>115.2</v>
      </c>
      <c r="AA6" s="79">
        <v>105.13</v>
      </c>
      <c r="AB6" s="79">
        <v>106.99</v>
      </c>
      <c r="AC6" s="79">
        <v>112.21</v>
      </c>
      <c r="AD6" s="79">
        <v>109.38</v>
      </c>
      <c r="AE6" s="79">
        <v>118.36</v>
      </c>
      <c r="AF6" s="79">
        <v>104.22</v>
      </c>
      <c r="AG6" s="79">
        <v>114.22</v>
      </c>
      <c r="AH6" s="79">
        <v>103.49</v>
      </c>
      <c r="AI6" s="79">
        <v>87.56</v>
      </c>
      <c r="AJ6" s="79">
        <v>99.46</v>
      </c>
      <c r="AK6" s="79">
        <v>105.81</v>
      </c>
      <c r="AL6" s="79">
        <v>96.53</v>
      </c>
      <c r="AM6" s="79">
        <v>90.94</v>
      </c>
      <c r="AN6" s="79">
        <v>101.79</v>
      </c>
      <c r="AO6" s="79">
        <v>78.760000000000005</v>
      </c>
      <c r="AP6" s="79">
        <v>91.17</v>
      </c>
      <c r="AQ6" s="79">
        <v>83.78</v>
      </c>
      <c r="AR6" s="79">
        <v>98.06</v>
      </c>
      <c r="AS6" s="79">
        <v>87.01</v>
      </c>
      <c r="AT6" s="79">
        <v>83.45</v>
      </c>
      <c r="AU6" s="79">
        <v>71.739999999999995</v>
      </c>
      <c r="AV6" s="79">
        <v>71.349999999999994</v>
      </c>
      <c r="AW6" s="79">
        <v>82.45</v>
      </c>
      <c r="AX6" s="79">
        <v>73.63</v>
      </c>
      <c r="AY6" s="79">
        <v>73.39</v>
      </c>
      <c r="AZ6" s="79">
        <v>84.92</v>
      </c>
      <c r="BA6" s="79">
        <v>71.62</v>
      </c>
      <c r="BB6" s="79">
        <v>84.74</v>
      </c>
      <c r="BC6" s="79">
        <v>71.459999999999994</v>
      </c>
      <c r="BD6" s="79">
        <v>74.290000000000006</v>
      </c>
      <c r="BE6" s="79">
        <v>75.760000000000005</v>
      </c>
      <c r="BF6" s="79">
        <v>71.28</v>
      </c>
      <c r="BG6" s="79">
        <v>69.27</v>
      </c>
      <c r="BH6" s="79">
        <v>70.31</v>
      </c>
      <c r="BI6" s="79">
        <v>68.33</v>
      </c>
      <c r="BJ6" s="79">
        <v>65.540000000000006</v>
      </c>
      <c r="BK6" s="79">
        <v>58.82</v>
      </c>
      <c r="BL6" s="79">
        <v>56.86</v>
      </c>
      <c r="BM6" s="74">
        <v>49.97</v>
      </c>
      <c r="BN6" s="74">
        <v>57.37</v>
      </c>
      <c r="BO6" s="74">
        <v>57.05</v>
      </c>
      <c r="BP6" s="74">
        <v>52.98</v>
      </c>
      <c r="BQ6" s="74">
        <v>51.42</v>
      </c>
      <c r="BR6" s="74">
        <v>47.69</v>
      </c>
      <c r="BS6" s="74">
        <v>44.24</v>
      </c>
      <c r="BT6" s="74">
        <v>47.61</v>
      </c>
      <c r="BU6" s="74">
        <v>43.3</v>
      </c>
      <c r="BV6" s="74">
        <v>43.11</v>
      </c>
      <c r="BW6" s="74">
        <v>41.84</v>
      </c>
      <c r="BX6" s="74">
        <v>40.89</v>
      </c>
      <c r="BY6" s="74">
        <v>45.07</v>
      </c>
      <c r="BZ6" s="74">
        <v>41.41</v>
      </c>
      <c r="CA6" s="74">
        <v>40.43</v>
      </c>
      <c r="CB6" s="74">
        <v>37.590000000000003</v>
      </c>
      <c r="CC6" s="74">
        <v>40.229999999999997</v>
      </c>
      <c r="CD6" s="74">
        <v>38.65</v>
      </c>
      <c r="CE6" s="74">
        <v>36.72</v>
      </c>
      <c r="CF6" s="74">
        <v>42.01</v>
      </c>
      <c r="CG6" s="74">
        <v>39.630000000000003</v>
      </c>
      <c r="CH6" s="74">
        <v>38.08</v>
      </c>
      <c r="CI6" s="74">
        <v>43.26</v>
      </c>
      <c r="CJ6" s="74">
        <v>38.409999999999997</v>
      </c>
      <c r="CK6" s="74">
        <v>34.79</v>
      </c>
      <c r="CL6" s="74">
        <v>40.479999999999997</v>
      </c>
      <c r="CM6" s="74">
        <v>37.71</v>
      </c>
      <c r="CN6" s="74">
        <v>37.869999999999997</v>
      </c>
      <c r="CO6" s="74">
        <v>41.02</v>
      </c>
      <c r="CP6" s="74">
        <v>34.07</v>
      </c>
      <c r="CQ6" s="74">
        <v>34.76</v>
      </c>
      <c r="CR6" s="74">
        <v>41.21</v>
      </c>
      <c r="CS6" s="74">
        <v>40.57</v>
      </c>
      <c r="CT6" s="74">
        <v>34.799999999999997</v>
      </c>
      <c r="CU6" s="74">
        <v>35.840000000000003</v>
      </c>
      <c r="CV6" s="74">
        <v>33.08</v>
      </c>
      <c r="CW6" s="74">
        <v>31.8</v>
      </c>
      <c r="CX6" s="74">
        <v>27.85</v>
      </c>
      <c r="CY6" s="74">
        <v>34.200000000000003</v>
      </c>
      <c r="CZ6" s="74">
        <v>37.89</v>
      </c>
      <c r="DA6" s="74">
        <v>39.99</v>
      </c>
      <c r="DB6" s="74">
        <v>37.409999999999997</v>
      </c>
      <c r="DC6" s="74">
        <v>30.41</v>
      </c>
      <c r="DD6" s="74">
        <v>31.86</v>
      </c>
      <c r="DE6" s="74">
        <v>31.62</v>
      </c>
      <c r="DF6" s="74">
        <v>27.92</v>
      </c>
      <c r="DG6" s="74">
        <v>26.53</v>
      </c>
      <c r="DH6" s="74">
        <v>30.37</v>
      </c>
      <c r="DI6" s="74">
        <v>30.59</v>
      </c>
      <c r="DJ6" s="74">
        <v>27</v>
      </c>
      <c r="DK6" s="74">
        <v>33.11</v>
      </c>
      <c r="DL6" s="74">
        <v>29.73</v>
      </c>
      <c r="DM6" s="74">
        <v>29.85</v>
      </c>
      <c r="DN6" s="74">
        <v>31.61</v>
      </c>
      <c r="DO6" s="74">
        <v>29.22</v>
      </c>
      <c r="DP6" s="74">
        <v>33.630000000000003</v>
      </c>
      <c r="DQ6" s="74">
        <v>40.24</v>
      </c>
      <c r="DR6" s="74">
        <v>42.59</v>
      </c>
      <c r="DS6" s="74">
        <v>36.78</v>
      </c>
      <c r="DT6" s="74">
        <v>42.62</v>
      </c>
      <c r="DU6" s="74">
        <v>35.83</v>
      </c>
      <c r="DV6" s="74">
        <v>30.88</v>
      </c>
    </row>
    <row r="7" spans="1:126" s="74" customFormat="1" x14ac:dyDescent="0.2">
      <c r="A7" s="37"/>
      <c r="B7" s="7" t="s">
        <v>5</v>
      </c>
      <c r="C7" s="79">
        <v>509.26</v>
      </c>
      <c r="D7" s="79">
        <v>470.33</v>
      </c>
      <c r="E7" s="79">
        <v>443.83</v>
      </c>
      <c r="F7" s="79">
        <v>471.24</v>
      </c>
      <c r="G7" s="79">
        <v>495.85</v>
      </c>
      <c r="H7" s="79">
        <v>463.66</v>
      </c>
      <c r="I7" s="79">
        <v>554.72</v>
      </c>
      <c r="J7" s="79">
        <v>477.8</v>
      </c>
      <c r="K7" s="79">
        <v>465.59</v>
      </c>
      <c r="L7" s="79">
        <v>495.24</v>
      </c>
      <c r="M7" s="79">
        <v>524.37</v>
      </c>
      <c r="N7" s="79">
        <v>477.99</v>
      </c>
      <c r="O7" s="79">
        <v>508.3</v>
      </c>
      <c r="P7" s="79">
        <v>532.02</v>
      </c>
      <c r="Q7" s="79">
        <v>547.09</v>
      </c>
      <c r="R7" s="79">
        <v>642.47</v>
      </c>
      <c r="S7" s="79">
        <v>491</v>
      </c>
      <c r="T7" s="79">
        <v>586.89</v>
      </c>
      <c r="U7" s="79">
        <v>609.72</v>
      </c>
      <c r="V7" s="79">
        <v>626.5</v>
      </c>
      <c r="W7" s="79">
        <v>576.16</v>
      </c>
      <c r="X7" s="79">
        <v>621.66999999999996</v>
      </c>
      <c r="Y7" s="79">
        <v>657.27</v>
      </c>
      <c r="Z7" s="79">
        <v>657.96</v>
      </c>
      <c r="AA7" s="79">
        <v>665.21</v>
      </c>
      <c r="AB7" s="79">
        <v>680.82</v>
      </c>
      <c r="AC7" s="79">
        <v>690</v>
      </c>
      <c r="AD7" s="79">
        <v>686</v>
      </c>
      <c r="AE7" s="79">
        <v>706.05</v>
      </c>
      <c r="AF7" s="79">
        <v>707.84</v>
      </c>
      <c r="AG7" s="79">
        <v>766.14</v>
      </c>
      <c r="AH7" s="79">
        <v>761.35</v>
      </c>
      <c r="AI7" s="79">
        <v>707.45</v>
      </c>
      <c r="AJ7" s="79">
        <v>706.08</v>
      </c>
      <c r="AK7" s="79">
        <v>686.79</v>
      </c>
      <c r="AL7" s="79">
        <v>640.55999999999995</v>
      </c>
      <c r="AM7" s="79">
        <v>615.39</v>
      </c>
      <c r="AN7" s="79">
        <v>625.97</v>
      </c>
      <c r="AO7" s="79">
        <v>576.6</v>
      </c>
      <c r="AP7" s="79">
        <v>554</v>
      </c>
      <c r="AQ7" s="79">
        <v>535.45000000000005</v>
      </c>
      <c r="AR7" s="79">
        <v>530.66</v>
      </c>
      <c r="AS7" s="79">
        <v>530</v>
      </c>
      <c r="AT7" s="79">
        <v>509.39</v>
      </c>
      <c r="AU7" s="79">
        <v>485.14</v>
      </c>
      <c r="AV7" s="79">
        <v>494.09</v>
      </c>
      <c r="AW7" s="79">
        <v>547.08000000000004</v>
      </c>
      <c r="AX7" s="79">
        <v>452.19</v>
      </c>
      <c r="AY7" s="79">
        <v>449.8</v>
      </c>
      <c r="AZ7" s="79">
        <v>454.91</v>
      </c>
      <c r="BA7" s="79">
        <v>446.59</v>
      </c>
      <c r="BB7" s="79">
        <v>456.98</v>
      </c>
      <c r="BC7" s="79">
        <v>454.68</v>
      </c>
      <c r="BD7" s="79">
        <v>445.81</v>
      </c>
      <c r="BE7" s="79">
        <v>458.8</v>
      </c>
      <c r="BF7" s="79">
        <v>442.88</v>
      </c>
      <c r="BG7" s="79">
        <v>445</v>
      </c>
      <c r="BH7" s="79">
        <v>465.96</v>
      </c>
      <c r="BI7" s="79">
        <v>466.72</v>
      </c>
      <c r="BJ7" s="79">
        <v>465.98</v>
      </c>
      <c r="BK7" s="79">
        <v>465.76</v>
      </c>
      <c r="BL7" s="79">
        <v>444.59</v>
      </c>
      <c r="BM7" s="74">
        <v>436.1</v>
      </c>
      <c r="BN7" s="74">
        <v>458.65</v>
      </c>
      <c r="BO7" s="74">
        <v>448.26</v>
      </c>
      <c r="BP7" s="74">
        <v>424.14</v>
      </c>
      <c r="BQ7" s="74">
        <v>435.59</v>
      </c>
      <c r="BR7" s="74">
        <v>430.26</v>
      </c>
      <c r="BS7" s="74">
        <v>409.44</v>
      </c>
      <c r="BT7" s="74">
        <v>441.35</v>
      </c>
      <c r="BU7" s="74">
        <v>420.36</v>
      </c>
      <c r="BV7" s="74">
        <v>419.54</v>
      </c>
      <c r="BW7" s="74">
        <v>429.77</v>
      </c>
      <c r="BX7" s="74">
        <v>416.27</v>
      </c>
      <c r="BY7" s="74">
        <v>412.04</v>
      </c>
      <c r="BZ7" s="74">
        <v>418.34</v>
      </c>
      <c r="CA7" s="74">
        <v>438.45</v>
      </c>
      <c r="CB7" s="74">
        <v>446.21</v>
      </c>
      <c r="CC7" s="74">
        <v>443.64</v>
      </c>
      <c r="CD7" s="74">
        <v>452.01</v>
      </c>
      <c r="CE7" s="74">
        <v>437.32</v>
      </c>
      <c r="CF7" s="74">
        <v>443.71</v>
      </c>
      <c r="CG7" s="74">
        <v>411.35</v>
      </c>
      <c r="CH7" s="74">
        <v>424.2</v>
      </c>
      <c r="CI7" s="74">
        <v>436.26</v>
      </c>
      <c r="CJ7" s="74">
        <v>434.38</v>
      </c>
      <c r="CK7" s="74">
        <v>470.14</v>
      </c>
      <c r="CL7" s="74">
        <v>472.05</v>
      </c>
      <c r="CM7" s="74">
        <v>501.29</v>
      </c>
      <c r="CN7" s="74">
        <v>513.21</v>
      </c>
      <c r="CO7" s="74">
        <v>503.62</v>
      </c>
      <c r="CP7" s="74">
        <v>499.53</v>
      </c>
      <c r="CQ7" s="74">
        <v>514.47</v>
      </c>
      <c r="CR7" s="74">
        <v>513.79999999999995</v>
      </c>
      <c r="CS7" s="74">
        <v>506</v>
      </c>
      <c r="CT7" s="74">
        <v>516.78</v>
      </c>
      <c r="CU7" s="74">
        <v>522.07000000000005</v>
      </c>
      <c r="CV7" s="74">
        <v>545.48</v>
      </c>
      <c r="CW7" s="74">
        <v>549.04999999999995</v>
      </c>
      <c r="CX7" s="74">
        <v>558.46</v>
      </c>
      <c r="CY7" s="74">
        <v>644.72</v>
      </c>
      <c r="CZ7" s="74">
        <v>655.89</v>
      </c>
      <c r="DA7" s="74">
        <v>670.98</v>
      </c>
      <c r="DB7" s="74">
        <v>651.16</v>
      </c>
      <c r="DC7" s="74">
        <v>661.34</v>
      </c>
      <c r="DD7" s="74">
        <v>679.41</v>
      </c>
      <c r="DE7" s="74">
        <v>687.74</v>
      </c>
      <c r="DF7" s="74">
        <v>675.6</v>
      </c>
      <c r="DG7" s="74">
        <v>673.18</v>
      </c>
      <c r="DH7" s="74">
        <v>712.68</v>
      </c>
      <c r="DI7" s="74">
        <v>721.79</v>
      </c>
      <c r="DJ7" s="74">
        <v>727.59</v>
      </c>
      <c r="DK7" s="74">
        <v>756.9</v>
      </c>
      <c r="DL7" s="74">
        <v>764.44</v>
      </c>
      <c r="DM7" s="74">
        <v>744.9</v>
      </c>
      <c r="DN7" s="74">
        <v>760.36</v>
      </c>
      <c r="DO7" s="74">
        <v>765.54</v>
      </c>
      <c r="DP7" s="74">
        <v>820.36</v>
      </c>
      <c r="DQ7" s="74">
        <v>861.8</v>
      </c>
      <c r="DR7" s="74">
        <v>810.64</v>
      </c>
      <c r="DS7" s="74">
        <v>806.9</v>
      </c>
      <c r="DT7" s="74">
        <v>692.11</v>
      </c>
      <c r="DU7" s="74">
        <v>636.30999999999995</v>
      </c>
      <c r="DV7" s="74">
        <v>672.28</v>
      </c>
    </row>
    <row r="8" spans="1:126" s="74" customFormat="1" x14ac:dyDescent="0.2">
      <c r="A8" s="37"/>
      <c r="B8" s="7" t="s">
        <v>10</v>
      </c>
      <c r="C8" s="79">
        <v>488.46</v>
      </c>
      <c r="D8" s="79">
        <v>487.43</v>
      </c>
      <c r="E8" s="79">
        <v>564.59</v>
      </c>
      <c r="F8" s="79">
        <v>580.75</v>
      </c>
      <c r="G8" s="79">
        <v>583</v>
      </c>
      <c r="H8" s="79">
        <v>565.77</v>
      </c>
      <c r="I8" s="79">
        <v>655.01</v>
      </c>
      <c r="J8" s="79">
        <v>562.08000000000004</v>
      </c>
      <c r="K8" s="79">
        <v>510.5</v>
      </c>
      <c r="L8" s="79">
        <v>491.03</v>
      </c>
      <c r="M8" s="79">
        <v>451.86</v>
      </c>
      <c r="N8" s="79">
        <v>411.58</v>
      </c>
      <c r="O8" s="79">
        <v>441.21</v>
      </c>
      <c r="P8" s="79">
        <v>447.73</v>
      </c>
      <c r="Q8" s="79">
        <v>408.25</v>
      </c>
      <c r="R8" s="79">
        <v>473.59</v>
      </c>
      <c r="S8" s="79">
        <v>394.83</v>
      </c>
      <c r="T8" s="79">
        <v>462.63</v>
      </c>
      <c r="U8" s="79">
        <v>518.20000000000005</v>
      </c>
      <c r="V8" s="79">
        <v>478.62</v>
      </c>
      <c r="W8" s="79">
        <v>519.86</v>
      </c>
      <c r="X8" s="79">
        <v>553.1</v>
      </c>
      <c r="Y8" s="79">
        <v>535.41999999999996</v>
      </c>
      <c r="Z8" s="79">
        <v>502.86</v>
      </c>
      <c r="AA8" s="79">
        <v>540.47</v>
      </c>
      <c r="AB8" s="79">
        <v>578.24</v>
      </c>
      <c r="AC8" s="79">
        <v>540.44000000000005</v>
      </c>
      <c r="AD8" s="79">
        <v>565.5</v>
      </c>
      <c r="AE8" s="79">
        <v>617.4</v>
      </c>
      <c r="AF8" s="79">
        <v>601.03</v>
      </c>
      <c r="AG8" s="79">
        <v>622.58000000000004</v>
      </c>
      <c r="AH8" s="79">
        <v>648.15</v>
      </c>
      <c r="AI8" s="79">
        <v>630.65</v>
      </c>
      <c r="AJ8" s="79">
        <v>598.41</v>
      </c>
      <c r="AK8" s="79">
        <v>596.24</v>
      </c>
      <c r="AL8" s="79">
        <v>609.73</v>
      </c>
      <c r="AM8" s="79">
        <v>523.89</v>
      </c>
      <c r="AN8" s="79">
        <v>561.92999999999995</v>
      </c>
      <c r="AO8" s="79">
        <v>548.02</v>
      </c>
      <c r="AP8" s="79">
        <v>575.86</v>
      </c>
      <c r="AQ8" s="79">
        <v>554.88</v>
      </c>
      <c r="AR8" s="79">
        <v>574.55999999999995</v>
      </c>
      <c r="AS8" s="79">
        <v>572.09</v>
      </c>
      <c r="AT8" s="79">
        <v>567.94000000000005</v>
      </c>
      <c r="AU8" s="79">
        <v>530.89</v>
      </c>
      <c r="AV8" s="79">
        <v>583.20000000000005</v>
      </c>
      <c r="AW8" s="79">
        <v>632.65</v>
      </c>
      <c r="AX8" s="79">
        <v>528.02</v>
      </c>
      <c r="AY8" s="79">
        <v>620.27</v>
      </c>
      <c r="AZ8" s="79">
        <v>598.11</v>
      </c>
      <c r="BA8" s="79">
        <v>592.59</v>
      </c>
      <c r="BB8" s="79">
        <v>594.89</v>
      </c>
      <c r="BC8" s="79">
        <v>633.09</v>
      </c>
      <c r="BD8" s="79">
        <v>618.53</v>
      </c>
      <c r="BE8" s="79">
        <v>588.35</v>
      </c>
      <c r="BF8" s="79">
        <v>640.64</v>
      </c>
      <c r="BG8" s="79">
        <v>581.86</v>
      </c>
      <c r="BH8" s="79">
        <v>599.66</v>
      </c>
      <c r="BI8" s="79">
        <v>650.85</v>
      </c>
      <c r="BJ8" s="79">
        <v>582.84</v>
      </c>
      <c r="BK8" s="79">
        <v>602.20000000000005</v>
      </c>
      <c r="BL8" s="79">
        <v>603.55999999999995</v>
      </c>
      <c r="BM8" s="74">
        <v>643.95000000000005</v>
      </c>
      <c r="BN8" s="74">
        <v>613.91</v>
      </c>
      <c r="BO8" s="74">
        <v>658.97</v>
      </c>
      <c r="BP8" s="74">
        <v>711.35</v>
      </c>
      <c r="BQ8" s="74">
        <v>684.71</v>
      </c>
      <c r="BR8" s="74">
        <v>654.57000000000005</v>
      </c>
      <c r="BS8" s="74">
        <v>699.43</v>
      </c>
      <c r="BT8" s="74">
        <v>689.72</v>
      </c>
      <c r="BU8" s="74">
        <v>722.92</v>
      </c>
      <c r="BV8" s="74">
        <v>656.32</v>
      </c>
      <c r="BW8" s="74">
        <v>716.72</v>
      </c>
      <c r="BX8" s="74">
        <v>738.52</v>
      </c>
      <c r="BY8" s="74">
        <v>741.16</v>
      </c>
      <c r="BZ8" s="74">
        <v>773.76</v>
      </c>
      <c r="CA8" s="74">
        <v>784.5</v>
      </c>
      <c r="CB8" s="74">
        <v>893.06</v>
      </c>
      <c r="CC8" s="74">
        <v>851.37</v>
      </c>
      <c r="CD8" s="74">
        <v>872.38</v>
      </c>
      <c r="CE8" s="74">
        <v>840.29</v>
      </c>
      <c r="CF8" s="74">
        <v>819.18</v>
      </c>
      <c r="CG8" s="74">
        <v>945.44</v>
      </c>
      <c r="CH8" s="74">
        <v>846.37</v>
      </c>
      <c r="CI8" s="74">
        <v>965.07</v>
      </c>
      <c r="CJ8" s="74">
        <v>983.8</v>
      </c>
      <c r="CK8" s="74">
        <v>925.99</v>
      </c>
      <c r="CL8" s="74">
        <v>887.51</v>
      </c>
      <c r="CM8" s="74">
        <v>928.86</v>
      </c>
      <c r="CN8" s="74">
        <v>923.31</v>
      </c>
      <c r="CO8" s="74">
        <v>841.05</v>
      </c>
      <c r="CP8" s="74">
        <v>933.81</v>
      </c>
      <c r="CQ8" s="74">
        <v>893.73</v>
      </c>
      <c r="CR8" s="74">
        <v>875.57</v>
      </c>
      <c r="CS8" s="74">
        <v>815.64</v>
      </c>
      <c r="CT8" s="74">
        <v>822.13</v>
      </c>
      <c r="CU8" s="74">
        <v>892.71</v>
      </c>
      <c r="CV8" s="74">
        <v>893.1</v>
      </c>
      <c r="CW8" s="74">
        <v>855.63</v>
      </c>
      <c r="CX8" s="74">
        <v>896.73</v>
      </c>
      <c r="CY8" s="74">
        <v>938.21</v>
      </c>
      <c r="CZ8" s="74">
        <v>903.85</v>
      </c>
      <c r="DA8" s="74">
        <v>971.2</v>
      </c>
      <c r="DB8" s="74">
        <v>1025.5899999999999</v>
      </c>
      <c r="DC8" s="74">
        <v>1055.81</v>
      </c>
      <c r="DD8" s="74">
        <v>1127.77</v>
      </c>
      <c r="DE8" s="74">
        <v>1098.79</v>
      </c>
      <c r="DF8" s="74">
        <v>1120.83</v>
      </c>
      <c r="DG8" s="74">
        <v>1165.08</v>
      </c>
      <c r="DH8" s="74">
        <v>1194.19</v>
      </c>
      <c r="DI8" s="74">
        <v>1196.17</v>
      </c>
      <c r="DJ8" s="74">
        <v>1251.95</v>
      </c>
      <c r="DK8" s="74">
        <v>1204.48</v>
      </c>
      <c r="DL8" s="74">
        <v>1218.19</v>
      </c>
      <c r="DM8" s="74">
        <v>1203.23</v>
      </c>
      <c r="DN8" s="74">
        <v>1142.56</v>
      </c>
      <c r="DO8" s="74">
        <v>1141.79</v>
      </c>
      <c r="DP8" s="74">
        <v>1139.4000000000001</v>
      </c>
      <c r="DQ8" s="74">
        <v>1318.12</v>
      </c>
      <c r="DR8" s="74">
        <v>1227.69</v>
      </c>
      <c r="DS8" s="74">
        <v>1170.0899999999999</v>
      </c>
      <c r="DT8" s="74">
        <v>1106.45</v>
      </c>
      <c r="DU8" s="74">
        <v>971.89</v>
      </c>
      <c r="DV8" s="74">
        <v>1046.01</v>
      </c>
    </row>
    <row r="9" spans="1:126" s="74" customFormat="1" x14ac:dyDescent="0.2">
      <c r="A9" s="37"/>
      <c r="B9" s="7" t="s">
        <v>11</v>
      </c>
      <c r="C9" s="79">
        <v>43.33</v>
      </c>
      <c r="D9" s="79">
        <v>46.32</v>
      </c>
      <c r="E9" s="79">
        <v>47.13</v>
      </c>
      <c r="F9" s="79">
        <v>50.93</v>
      </c>
      <c r="G9" s="79">
        <v>54.73</v>
      </c>
      <c r="H9" s="79">
        <v>55.53</v>
      </c>
      <c r="I9" s="79">
        <v>55</v>
      </c>
      <c r="J9" s="79">
        <v>54.1</v>
      </c>
      <c r="K9" s="79">
        <v>44.48</v>
      </c>
      <c r="L9" s="79">
        <v>46.02</v>
      </c>
      <c r="M9" s="79">
        <v>43.64</v>
      </c>
      <c r="N9" s="79">
        <v>45.76</v>
      </c>
      <c r="O9" s="79">
        <v>49.21</v>
      </c>
      <c r="P9" s="79">
        <v>53.45</v>
      </c>
      <c r="Q9" s="79">
        <v>51.73</v>
      </c>
      <c r="R9" s="79">
        <v>58.52</v>
      </c>
      <c r="S9" s="79">
        <v>39.29</v>
      </c>
      <c r="T9" s="79">
        <v>51.12</v>
      </c>
      <c r="U9" s="79">
        <v>46.83</v>
      </c>
      <c r="V9" s="79">
        <v>45.37</v>
      </c>
      <c r="W9" s="79">
        <v>47.45</v>
      </c>
      <c r="X9" s="79">
        <v>43.57</v>
      </c>
      <c r="Y9" s="79">
        <v>43.27</v>
      </c>
      <c r="Z9" s="79">
        <v>44.52</v>
      </c>
      <c r="AA9" s="79">
        <v>46.18</v>
      </c>
      <c r="AB9" s="79">
        <v>47.17</v>
      </c>
      <c r="AC9" s="79">
        <v>48.43</v>
      </c>
      <c r="AD9" s="79">
        <v>46.08</v>
      </c>
      <c r="AE9" s="79">
        <v>45.29</v>
      </c>
      <c r="AF9" s="79">
        <v>45.97</v>
      </c>
      <c r="AG9" s="79">
        <v>47.98</v>
      </c>
      <c r="AH9" s="79">
        <v>45.75</v>
      </c>
      <c r="AI9" s="79">
        <v>44.6</v>
      </c>
      <c r="AJ9" s="79">
        <v>44.68</v>
      </c>
      <c r="AK9" s="79">
        <v>43.53</v>
      </c>
      <c r="AL9" s="79">
        <v>45.53</v>
      </c>
      <c r="AM9" s="79">
        <v>40.89</v>
      </c>
      <c r="AN9" s="79">
        <v>48.07</v>
      </c>
      <c r="AO9" s="79">
        <v>42.13</v>
      </c>
      <c r="AP9" s="79">
        <v>39.869999999999997</v>
      </c>
      <c r="AQ9" s="79">
        <v>38.83</v>
      </c>
      <c r="AR9" s="79">
        <v>40.83</v>
      </c>
      <c r="AS9" s="79">
        <v>44.35</v>
      </c>
      <c r="AT9" s="79">
        <v>41.2</v>
      </c>
      <c r="AU9" s="79">
        <v>40.020000000000003</v>
      </c>
      <c r="AV9" s="79">
        <v>42.48</v>
      </c>
      <c r="AW9" s="79">
        <v>52.74</v>
      </c>
      <c r="AX9" s="79">
        <v>42.85</v>
      </c>
      <c r="AY9" s="79">
        <v>43.27</v>
      </c>
      <c r="AZ9" s="79">
        <v>42.36</v>
      </c>
      <c r="BA9" s="79">
        <v>40.68</v>
      </c>
      <c r="BB9" s="79">
        <v>41.34</v>
      </c>
      <c r="BC9" s="79">
        <v>39.11</v>
      </c>
      <c r="BD9" s="79">
        <v>38.58</v>
      </c>
      <c r="BE9" s="79">
        <v>36.56</v>
      </c>
      <c r="BF9" s="79">
        <v>37.82</v>
      </c>
      <c r="BG9" s="79">
        <v>39.69</v>
      </c>
      <c r="BH9" s="79">
        <v>40.79</v>
      </c>
      <c r="BI9" s="79">
        <v>35.68</v>
      </c>
      <c r="BJ9" s="79">
        <v>36.39</v>
      </c>
      <c r="BK9" s="79">
        <v>38.549999999999997</v>
      </c>
      <c r="BL9" s="79">
        <v>31.05</v>
      </c>
      <c r="BM9" s="74">
        <v>32.630000000000003</v>
      </c>
      <c r="BN9" s="74">
        <v>31.57</v>
      </c>
      <c r="BO9" s="74">
        <v>29.68</v>
      </c>
      <c r="BP9" s="74">
        <v>28.54</v>
      </c>
      <c r="BQ9" s="74">
        <v>32.39</v>
      </c>
      <c r="BR9" s="74">
        <v>36.56</v>
      </c>
      <c r="BS9" s="74">
        <v>34.01</v>
      </c>
      <c r="BT9" s="74">
        <v>35.32</v>
      </c>
      <c r="BU9" s="74">
        <v>32.17</v>
      </c>
      <c r="BV9" s="74">
        <v>35.020000000000003</v>
      </c>
      <c r="BW9" s="74">
        <v>30.77</v>
      </c>
      <c r="BX9" s="74">
        <v>32.909999999999997</v>
      </c>
      <c r="BY9" s="74">
        <v>33.04</v>
      </c>
      <c r="BZ9" s="74">
        <v>31.03</v>
      </c>
      <c r="CA9" s="74">
        <v>30.31</v>
      </c>
      <c r="CB9" s="74">
        <v>33.450000000000003</v>
      </c>
      <c r="CC9" s="74">
        <v>30.92</v>
      </c>
      <c r="CD9" s="74">
        <v>32.01</v>
      </c>
      <c r="CE9" s="74">
        <v>28.22</v>
      </c>
      <c r="CF9" s="74">
        <v>31.85</v>
      </c>
      <c r="CG9" s="74">
        <v>34.659999999999997</v>
      </c>
      <c r="CH9" s="74">
        <v>32.159999999999997</v>
      </c>
      <c r="CI9" s="74">
        <v>32.700000000000003</v>
      </c>
      <c r="CJ9" s="74">
        <v>35.590000000000003</v>
      </c>
      <c r="CK9" s="74">
        <v>35.24</v>
      </c>
      <c r="CL9" s="74">
        <v>34.909999999999997</v>
      </c>
      <c r="CM9" s="74">
        <v>36.28</v>
      </c>
      <c r="CN9" s="74">
        <v>34.19</v>
      </c>
      <c r="CO9" s="74">
        <v>38.5</v>
      </c>
      <c r="CP9" s="74">
        <v>40.08</v>
      </c>
      <c r="CQ9" s="74">
        <v>37.4</v>
      </c>
      <c r="CR9" s="74">
        <v>37.299999999999997</v>
      </c>
      <c r="CS9" s="74">
        <v>40.07</v>
      </c>
      <c r="CT9" s="74">
        <v>43.67</v>
      </c>
      <c r="CU9" s="74">
        <v>43.78</v>
      </c>
      <c r="CV9" s="74">
        <v>47.49</v>
      </c>
      <c r="CW9" s="74">
        <v>50.37</v>
      </c>
      <c r="CX9" s="74">
        <v>48</v>
      </c>
      <c r="CY9" s="74">
        <v>52.9</v>
      </c>
      <c r="CZ9" s="74">
        <v>59.29</v>
      </c>
      <c r="DA9" s="74">
        <v>57.76</v>
      </c>
      <c r="DB9" s="74">
        <v>57.39</v>
      </c>
      <c r="DC9" s="74">
        <v>57.26</v>
      </c>
      <c r="DD9" s="74">
        <v>63.31</v>
      </c>
      <c r="DE9" s="74">
        <v>60.5</v>
      </c>
      <c r="DF9" s="74">
        <v>61.33</v>
      </c>
      <c r="DG9" s="74">
        <v>61.75</v>
      </c>
      <c r="DH9" s="74">
        <v>64.56</v>
      </c>
      <c r="DI9" s="74">
        <v>63.52</v>
      </c>
      <c r="DJ9" s="74">
        <v>71.33</v>
      </c>
      <c r="DK9" s="74">
        <v>68.87</v>
      </c>
      <c r="DL9" s="74">
        <v>64.73</v>
      </c>
      <c r="DM9" s="74">
        <v>66.59</v>
      </c>
      <c r="DN9" s="74">
        <v>61.27</v>
      </c>
      <c r="DO9" s="74">
        <v>62.52</v>
      </c>
      <c r="DP9" s="74">
        <v>68.319999999999993</v>
      </c>
      <c r="DQ9" s="74">
        <v>79.099999999999994</v>
      </c>
      <c r="DR9" s="74">
        <v>71.790000000000006</v>
      </c>
      <c r="DS9" s="74">
        <v>70.98</v>
      </c>
      <c r="DT9" s="74">
        <v>69.03</v>
      </c>
      <c r="DU9" s="74">
        <v>67.63</v>
      </c>
      <c r="DV9" s="74">
        <v>67.3</v>
      </c>
    </row>
    <row r="10" spans="1:126" s="74" customFormat="1" x14ac:dyDescent="0.2">
      <c r="A10" s="37"/>
      <c r="B10" s="6" t="s">
        <v>87</v>
      </c>
      <c r="C10" s="74">
        <f t="shared" ref="C10:BN10" si="0">SUM(C5:C9)</f>
        <v>1339.9099999999999</v>
      </c>
      <c r="D10" s="74">
        <f t="shared" si="0"/>
        <v>1307.79</v>
      </c>
      <c r="E10" s="74">
        <f t="shared" si="0"/>
        <v>1357.52</v>
      </c>
      <c r="F10" s="74">
        <f t="shared" si="0"/>
        <v>1402.91</v>
      </c>
      <c r="G10" s="74">
        <f t="shared" si="0"/>
        <v>1446.28</v>
      </c>
      <c r="H10" s="74">
        <f t="shared" si="0"/>
        <v>1380.1499999999999</v>
      </c>
      <c r="I10" s="74">
        <f t="shared" si="0"/>
        <v>1577.33</v>
      </c>
      <c r="J10" s="74">
        <f t="shared" si="0"/>
        <v>1378.56</v>
      </c>
      <c r="K10" s="74">
        <f t="shared" si="0"/>
        <v>1301.5899999999999</v>
      </c>
      <c r="L10" s="74">
        <f t="shared" si="0"/>
        <v>1314.1399999999999</v>
      </c>
      <c r="M10" s="74">
        <f t="shared" si="0"/>
        <v>1309.9000000000001</v>
      </c>
      <c r="N10" s="74">
        <f t="shared" si="0"/>
        <v>1218.23</v>
      </c>
      <c r="O10" s="74">
        <f t="shared" si="0"/>
        <v>1292.93</v>
      </c>
      <c r="P10" s="74">
        <f t="shared" si="0"/>
        <v>1324.98</v>
      </c>
      <c r="Q10" s="74">
        <f t="shared" si="0"/>
        <v>1271.77</v>
      </c>
      <c r="R10" s="74">
        <f t="shared" si="0"/>
        <v>1469.57</v>
      </c>
      <c r="S10" s="74">
        <f t="shared" si="0"/>
        <v>1159.29</v>
      </c>
      <c r="T10" s="74">
        <f t="shared" si="0"/>
        <v>1375.23</v>
      </c>
      <c r="U10" s="74">
        <f t="shared" si="0"/>
        <v>1438.98</v>
      </c>
      <c r="V10" s="74">
        <f t="shared" si="0"/>
        <v>1427.02</v>
      </c>
      <c r="W10" s="74">
        <f t="shared" si="0"/>
        <v>1403.6000000000001</v>
      </c>
      <c r="X10" s="74">
        <f t="shared" si="0"/>
        <v>1470.62</v>
      </c>
      <c r="Y10" s="74">
        <f t="shared" si="0"/>
        <v>1485.2399999999998</v>
      </c>
      <c r="Z10" s="74">
        <f t="shared" si="0"/>
        <v>1440.48</v>
      </c>
      <c r="AA10" s="74">
        <f t="shared" si="0"/>
        <v>1480.0500000000002</v>
      </c>
      <c r="AB10" s="74">
        <f t="shared" si="0"/>
        <v>1539.2600000000002</v>
      </c>
      <c r="AC10" s="74">
        <f t="shared" si="0"/>
        <v>1517.8300000000002</v>
      </c>
      <c r="AD10" s="74">
        <f t="shared" si="0"/>
        <v>1525.82</v>
      </c>
      <c r="AE10" s="74">
        <f t="shared" si="0"/>
        <v>1596.2999999999997</v>
      </c>
      <c r="AF10" s="74">
        <f t="shared" si="0"/>
        <v>1570.97</v>
      </c>
      <c r="AG10" s="74">
        <f t="shared" si="0"/>
        <v>1659.95</v>
      </c>
      <c r="AH10" s="74">
        <f t="shared" si="0"/>
        <v>1664.01</v>
      </c>
      <c r="AI10" s="74">
        <f t="shared" si="0"/>
        <v>1575.0299999999997</v>
      </c>
      <c r="AJ10" s="74">
        <f t="shared" si="0"/>
        <v>1551.71</v>
      </c>
      <c r="AK10" s="74">
        <f t="shared" si="0"/>
        <v>1531.8799999999999</v>
      </c>
      <c r="AL10" s="74">
        <f t="shared" si="0"/>
        <v>1490.1699999999998</v>
      </c>
      <c r="AM10" s="74">
        <f t="shared" si="0"/>
        <v>1358.19</v>
      </c>
      <c r="AN10" s="74">
        <f t="shared" si="0"/>
        <v>1424.89</v>
      </c>
      <c r="AO10" s="74">
        <f t="shared" si="0"/>
        <v>1334.19</v>
      </c>
      <c r="AP10" s="74">
        <f t="shared" si="0"/>
        <v>1347.15</v>
      </c>
      <c r="AQ10" s="74">
        <f t="shared" si="0"/>
        <v>1292.52</v>
      </c>
      <c r="AR10" s="74">
        <f t="shared" si="0"/>
        <v>1322.0299999999997</v>
      </c>
      <c r="AS10" s="74">
        <f t="shared" si="0"/>
        <v>1307.4899999999998</v>
      </c>
      <c r="AT10" s="74">
        <f t="shared" si="0"/>
        <v>1278.9100000000001</v>
      </c>
      <c r="AU10" s="74">
        <f t="shared" si="0"/>
        <v>1208.6500000000001</v>
      </c>
      <c r="AV10" s="74">
        <f t="shared" si="0"/>
        <v>1274.52</v>
      </c>
      <c r="AW10" s="74">
        <f t="shared" si="0"/>
        <v>1415.03</v>
      </c>
      <c r="AX10" s="74">
        <f t="shared" si="0"/>
        <v>1182.2399999999998</v>
      </c>
      <c r="AY10" s="74">
        <f t="shared" si="0"/>
        <v>1271.8599999999999</v>
      </c>
      <c r="AZ10" s="74">
        <f t="shared" si="0"/>
        <v>1266.7099999999998</v>
      </c>
      <c r="BA10" s="74">
        <f t="shared" si="0"/>
        <v>1232.28</v>
      </c>
      <c r="BB10" s="74">
        <f t="shared" si="0"/>
        <v>1258.7699999999998</v>
      </c>
      <c r="BC10" s="74">
        <f t="shared" si="0"/>
        <v>1276.9199999999998</v>
      </c>
      <c r="BD10" s="74">
        <f t="shared" si="0"/>
        <v>1258.1799999999998</v>
      </c>
      <c r="BE10" s="74">
        <f t="shared" si="0"/>
        <v>1239.53</v>
      </c>
      <c r="BF10" s="74">
        <f t="shared" si="0"/>
        <v>1271.01</v>
      </c>
      <c r="BG10" s="74">
        <f t="shared" si="0"/>
        <v>1208.4000000000001</v>
      </c>
      <c r="BH10" s="74">
        <f t="shared" si="0"/>
        <v>1249.0099999999998</v>
      </c>
      <c r="BI10" s="74">
        <f t="shared" si="0"/>
        <v>1290.2100000000003</v>
      </c>
      <c r="BJ10" s="74">
        <f t="shared" si="0"/>
        <v>1224.0700000000002</v>
      </c>
      <c r="BK10" s="74">
        <f t="shared" si="0"/>
        <v>1238.3999999999999</v>
      </c>
      <c r="BL10" s="74">
        <f t="shared" si="0"/>
        <v>1210.1799999999998</v>
      </c>
      <c r="BM10" s="74">
        <f t="shared" si="0"/>
        <v>1242.1300000000001</v>
      </c>
      <c r="BN10" s="74">
        <f t="shared" si="0"/>
        <v>1238.8299999999997</v>
      </c>
      <c r="BO10" s="74">
        <f t="shared" ref="BO10:DI10" si="1">SUM(BO5:BO9)</f>
        <v>1274.1200000000001</v>
      </c>
      <c r="BP10" s="74">
        <f t="shared" si="1"/>
        <v>1298.1500000000001</v>
      </c>
      <c r="BQ10" s="74">
        <f t="shared" si="1"/>
        <v>1277.26</v>
      </c>
      <c r="BR10" s="74">
        <f t="shared" si="1"/>
        <v>1238.28</v>
      </c>
      <c r="BS10" s="74">
        <f t="shared" si="1"/>
        <v>1253.1499999999999</v>
      </c>
      <c r="BT10" s="74">
        <f t="shared" si="1"/>
        <v>1282.6499999999999</v>
      </c>
      <c r="BU10" s="74">
        <f t="shared" si="1"/>
        <v>1287.79</v>
      </c>
      <c r="BV10" s="74">
        <f t="shared" si="1"/>
        <v>1218.8200000000002</v>
      </c>
      <c r="BW10" s="74">
        <f t="shared" si="1"/>
        <v>1285.26</v>
      </c>
      <c r="BX10" s="74">
        <f t="shared" si="1"/>
        <v>1291.6600000000001</v>
      </c>
      <c r="BY10" s="74">
        <f t="shared" si="1"/>
        <v>1294.46</v>
      </c>
      <c r="BZ10" s="74">
        <f t="shared" si="1"/>
        <v>1323.41</v>
      </c>
      <c r="CA10" s="74">
        <f t="shared" si="1"/>
        <v>1351.17</v>
      </c>
      <c r="CB10" s="74">
        <f t="shared" si="1"/>
        <v>1464.1299999999999</v>
      </c>
      <c r="CC10" s="74">
        <f t="shared" si="1"/>
        <v>1422.5500000000002</v>
      </c>
      <c r="CD10" s="74">
        <f t="shared" si="1"/>
        <v>1451.79</v>
      </c>
      <c r="CE10" s="74">
        <f t="shared" si="1"/>
        <v>1399.8999999999999</v>
      </c>
      <c r="CF10" s="74">
        <f t="shared" si="1"/>
        <v>1393.4499999999998</v>
      </c>
      <c r="CG10" s="74">
        <f t="shared" si="1"/>
        <v>1487.38</v>
      </c>
      <c r="CH10" s="74">
        <f t="shared" si="1"/>
        <v>1399.97</v>
      </c>
      <c r="CI10" s="74">
        <f t="shared" si="1"/>
        <v>1536.9800000000002</v>
      </c>
      <c r="CJ10" s="74">
        <f t="shared" si="1"/>
        <v>1551.3899999999999</v>
      </c>
      <c r="CK10" s="74">
        <f t="shared" si="1"/>
        <v>1525.6000000000001</v>
      </c>
      <c r="CL10" s="74">
        <f t="shared" si="1"/>
        <v>1495.76</v>
      </c>
      <c r="CM10" s="74">
        <f t="shared" si="1"/>
        <v>1565.18</v>
      </c>
      <c r="CN10" s="74">
        <f t="shared" si="1"/>
        <v>1562.92</v>
      </c>
      <c r="CO10" s="74">
        <f t="shared" si="1"/>
        <v>1476.4</v>
      </c>
      <c r="CP10" s="74">
        <f t="shared" si="1"/>
        <v>1560.9499999999998</v>
      </c>
      <c r="CQ10" s="74">
        <f t="shared" si="1"/>
        <v>1533.2400000000002</v>
      </c>
      <c r="CR10" s="74">
        <f t="shared" si="1"/>
        <v>1521.3700000000001</v>
      </c>
      <c r="CS10" s="74">
        <f t="shared" si="1"/>
        <v>1461.9599999999998</v>
      </c>
      <c r="CT10" s="74">
        <f t="shared" si="1"/>
        <v>1480.8400000000001</v>
      </c>
      <c r="CU10" s="74">
        <f t="shared" si="1"/>
        <v>1558.3700000000001</v>
      </c>
      <c r="CV10" s="74">
        <f t="shared" si="1"/>
        <v>1581.0000000000002</v>
      </c>
      <c r="CW10" s="74">
        <f t="shared" si="1"/>
        <v>1550.6399999999999</v>
      </c>
      <c r="CX10" s="74">
        <f t="shared" si="1"/>
        <v>1591.8700000000001</v>
      </c>
      <c r="CY10" s="74">
        <f t="shared" si="1"/>
        <v>1729.7600000000002</v>
      </c>
      <c r="CZ10" s="74">
        <f t="shared" si="1"/>
        <v>1720.75</v>
      </c>
      <c r="DA10" s="74">
        <f t="shared" si="1"/>
        <v>1797.61</v>
      </c>
      <c r="DB10" s="74">
        <f t="shared" si="1"/>
        <v>1836.97</v>
      </c>
      <c r="DC10" s="74">
        <f t="shared" si="1"/>
        <v>1869.4199999999998</v>
      </c>
      <c r="DD10" s="74">
        <f t="shared" si="1"/>
        <v>1965</v>
      </c>
      <c r="DE10" s="74">
        <f t="shared" si="1"/>
        <v>1940.37</v>
      </c>
      <c r="DF10" s="74">
        <f t="shared" si="1"/>
        <v>1944.3899999999999</v>
      </c>
      <c r="DG10" s="74">
        <f t="shared" si="1"/>
        <v>1987.7799999999997</v>
      </c>
      <c r="DH10" s="74">
        <f t="shared" si="1"/>
        <v>2064.3200000000002</v>
      </c>
      <c r="DI10" s="74">
        <f t="shared" si="1"/>
        <v>2081.2400000000002</v>
      </c>
      <c r="DJ10" s="74">
        <f>SUM(DJ5:DJ9)</f>
        <v>2142.8000000000002</v>
      </c>
      <c r="DK10" s="74">
        <f>SUM(DK5:DK9)</f>
        <v>2124.52</v>
      </c>
      <c r="DL10" s="74">
        <f>SUM(DL5:DL9)</f>
        <v>2136.4</v>
      </c>
      <c r="DM10" s="74">
        <f>SUM(DM5:DM9)</f>
        <v>2110.7000000000003</v>
      </c>
      <c r="DN10" s="74">
        <f t="shared" ref="DN10:DV10" si="2">SUM(DN5:DN9)</f>
        <v>2059.7600000000002</v>
      </c>
      <c r="DO10" s="74">
        <f t="shared" si="2"/>
        <v>2062.1</v>
      </c>
      <c r="DP10" s="74">
        <f t="shared" si="2"/>
        <v>2123.36</v>
      </c>
      <c r="DQ10" s="74">
        <f t="shared" si="2"/>
        <v>2364.9499999999998</v>
      </c>
      <c r="DR10" s="74">
        <f t="shared" si="2"/>
        <v>2216.4300000000003</v>
      </c>
      <c r="DS10" s="74">
        <f t="shared" si="2"/>
        <v>2144.2599999999998</v>
      </c>
      <c r="DT10" s="74">
        <f t="shared" si="2"/>
        <v>1970.17</v>
      </c>
      <c r="DU10" s="74">
        <f t="shared" si="2"/>
        <v>1769.12</v>
      </c>
      <c r="DV10" s="74">
        <f t="shared" si="2"/>
        <v>1867.37</v>
      </c>
    </row>
    <row r="11" spans="1:126" s="74" customFormat="1" x14ac:dyDescent="0.2">
      <c r="A11" s="37"/>
      <c r="B11" s="7"/>
      <c r="C11" s="79"/>
      <c r="D11" s="79"/>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row>
    <row r="12" spans="1:126" s="74" customFormat="1" x14ac:dyDescent="0.2">
      <c r="A12" s="37" t="s">
        <v>111</v>
      </c>
      <c r="B12" s="7" t="s">
        <v>75</v>
      </c>
      <c r="C12" s="79">
        <v>25.7</v>
      </c>
      <c r="D12" s="79">
        <v>24.38</v>
      </c>
      <c r="E12" s="79">
        <v>25.47</v>
      </c>
      <c r="F12" s="79">
        <v>24.59</v>
      </c>
      <c r="G12" s="79">
        <v>24.43</v>
      </c>
      <c r="H12" s="79">
        <v>25.39</v>
      </c>
      <c r="I12" s="79">
        <v>24.34</v>
      </c>
      <c r="J12" s="79">
        <v>25.71</v>
      </c>
      <c r="K12" s="79">
        <v>26.12</v>
      </c>
      <c r="L12" s="79">
        <v>24.83</v>
      </c>
      <c r="M12" s="79">
        <v>24.68</v>
      </c>
      <c r="N12" s="79">
        <v>25.24</v>
      </c>
      <c r="O12" s="79">
        <v>24.92</v>
      </c>
      <c r="P12" s="79">
        <v>25.04</v>
      </c>
      <c r="Q12" s="79">
        <v>22.54</v>
      </c>
      <c r="R12" s="79">
        <v>21.8</v>
      </c>
      <c r="S12" s="79">
        <v>19.86</v>
      </c>
      <c r="T12" s="79">
        <v>24.88</v>
      </c>
      <c r="U12" s="79">
        <v>23.65</v>
      </c>
      <c r="V12" s="79">
        <v>24.38</v>
      </c>
      <c r="W12" s="79">
        <v>21.36</v>
      </c>
      <c r="X12" s="79">
        <v>20.95</v>
      </c>
      <c r="Y12" s="79">
        <v>18.260000000000002</v>
      </c>
      <c r="Z12" s="79">
        <v>19.04</v>
      </c>
      <c r="AA12" s="79">
        <v>18.63</v>
      </c>
      <c r="AB12" s="79">
        <v>18.52</v>
      </c>
      <c r="AC12" s="79">
        <v>18.510000000000002</v>
      </c>
      <c r="AD12" s="79">
        <v>18.059999999999999</v>
      </c>
      <c r="AE12" s="79">
        <v>20.94</v>
      </c>
      <c r="AF12" s="79">
        <v>21.17</v>
      </c>
      <c r="AG12" s="79">
        <v>22.82</v>
      </c>
      <c r="AH12" s="79">
        <v>21.35</v>
      </c>
      <c r="AI12" s="79">
        <v>20.72</v>
      </c>
      <c r="AJ12" s="79">
        <v>20.73</v>
      </c>
      <c r="AK12" s="79">
        <v>21.3</v>
      </c>
      <c r="AL12" s="79">
        <v>19.850000000000001</v>
      </c>
      <c r="AM12" s="79">
        <v>16.16</v>
      </c>
      <c r="AN12" s="79">
        <v>19.43</v>
      </c>
      <c r="AO12" s="79">
        <v>18.489999999999998</v>
      </c>
      <c r="AP12" s="79">
        <v>17.82</v>
      </c>
      <c r="AQ12" s="79">
        <v>16.84</v>
      </c>
      <c r="AR12" s="79">
        <v>16.7</v>
      </c>
      <c r="AS12" s="79">
        <v>19.5</v>
      </c>
      <c r="AT12" s="79">
        <v>19.7</v>
      </c>
      <c r="AU12" s="79">
        <v>19.850000000000001</v>
      </c>
      <c r="AV12" s="79">
        <v>16.71</v>
      </c>
      <c r="AW12" s="79">
        <v>19.32</v>
      </c>
      <c r="AX12" s="79">
        <v>18</v>
      </c>
      <c r="AY12" s="79">
        <v>19.21</v>
      </c>
      <c r="AZ12" s="79">
        <v>18.079999999999998</v>
      </c>
      <c r="BA12" s="79">
        <v>19.07</v>
      </c>
      <c r="BB12" s="79">
        <v>9.0399999999999991</v>
      </c>
      <c r="BC12" s="79">
        <v>19.22</v>
      </c>
      <c r="BD12" s="79">
        <v>19.670000000000002</v>
      </c>
      <c r="BE12" s="79">
        <v>18.71</v>
      </c>
      <c r="BF12" s="79">
        <v>19</v>
      </c>
      <c r="BG12" s="79">
        <v>19.149999999999999</v>
      </c>
      <c r="BH12" s="79">
        <v>19.91</v>
      </c>
      <c r="BI12" s="79">
        <v>18.95</v>
      </c>
      <c r="BJ12" s="79">
        <v>17.79</v>
      </c>
      <c r="BK12" s="79">
        <v>18.510000000000002</v>
      </c>
      <c r="BL12" s="79">
        <v>19.829999999999998</v>
      </c>
      <c r="BM12" s="74">
        <v>18.28</v>
      </c>
      <c r="BN12" s="74">
        <v>19.25</v>
      </c>
      <c r="BO12" s="74">
        <v>18.41</v>
      </c>
      <c r="BP12" s="74">
        <v>18.989999999999998</v>
      </c>
      <c r="BQ12" s="74">
        <v>17.14</v>
      </c>
      <c r="BR12" s="74">
        <v>18.329999999999998</v>
      </c>
      <c r="BS12" s="74">
        <v>17.2</v>
      </c>
      <c r="BT12" s="74">
        <v>16.13</v>
      </c>
      <c r="BU12" s="74">
        <v>17.329999999999998</v>
      </c>
      <c r="BV12" s="74">
        <v>14.59</v>
      </c>
      <c r="BW12" s="74">
        <v>13.03</v>
      </c>
      <c r="BX12" s="74">
        <v>14.38</v>
      </c>
      <c r="BY12" s="74">
        <v>15.08</v>
      </c>
      <c r="BZ12" s="74">
        <v>15.3</v>
      </c>
      <c r="CA12" s="74">
        <v>14.09</v>
      </c>
      <c r="CB12" s="74">
        <v>15.76</v>
      </c>
      <c r="CC12" s="74">
        <v>14.63</v>
      </c>
      <c r="CD12" s="74">
        <v>14.16</v>
      </c>
      <c r="CE12" s="74">
        <v>15.64</v>
      </c>
      <c r="CF12" s="74">
        <v>13.91</v>
      </c>
      <c r="CG12" s="74">
        <v>13.53</v>
      </c>
      <c r="CH12" s="74">
        <v>15.43</v>
      </c>
      <c r="CI12" s="74">
        <v>13.85</v>
      </c>
      <c r="CJ12" s="74">
        <v>14.95</v>
      </c>
      <c r="CK12" s="74">
        <v>13.73</v>
      </c>
      <c r="CL12" s="74">
        <v>13.19</v>
      </c>
      <c r="CM12" s="74">
        <v>12.5</v>
      </c>
      <c r="CN12" s="74">
        <v>12.58</v>
      </c>
      <c r="CO12" s="74">
        <v>12.58</v>
      </c>
      <c r="CP12" s="74">
        <v>14.73</v>
      </c>
      <c r="CQ12" s="74">
        <v>13.02</v>
      </c>
      <c r="CR12" s="74">
        <v>14.36</v>
      </c>
      <c r="CS12" s="74">
        <v>16.29</v>
      </c>
      <c r="CT12" s="74">
        <v>15.15</v>
      </c>
      <c r="CU12" s="74">
        <v>14.8</v>
      </c>
      <c r="CV12" s="74">
        <v>16.38</v>
      </c>
      <c r="CW12" s="74">
        <v>14.91</v>
      </c>
      <c r="CX12" s="74">
        <v>13.79</v>
      </c>
      <c r="CY12" s="74">
        <v>13.29</v>
      </c>
      <c r="CZ12" s="74">
        <v>14.56</v>
      </c>
      <c r="DA12" s="74">
        <v>15.81</v>
      </c>
      <c r="DB12" s="74">
        <v>16.87</v>
      </c>
      <c r="DC12" s="74">
        <v>14.98</v>
      </c>
      <c r="DD12" s="74">
        <v>14.52</v>
      </c>
      <c r="DE12" s="74">
        <v>15.43</v>
      </c>
      <c r="DF12" s="74">
        <v>13.98</v>
      </c>
      <c r="DG12" s="74">
        <v>14.84</v>
      </c>
      <c r="DH12" s="74">
        <v>17.14</v>
      </c>
      <c r="DI12" s="74">
        <v>16.13</v>
      </c>
      <c r="DJ12" s="74">
        <v>16.440000000000001</v>
      </c>
      <c r="DK12" s="74">
        <v>16.63</v>
      </c>
      <c r="DL12" s="74">
        <v>18.04</v>
      </c>
      <c r="DM12" s="74">
        <v>17.399999999999999</v>
      </c>
      <c r="DN12" s="74">
        <v>16.170000000000002</v>
      </c>
      <c r="DO12" s="74">
        <v>14.6</v>
      </c>
      <c r="DP12" s="74">
        <v>16.96</v>
      </c>
      <c r="DQ12" s="74">
        <v>20.05</v>
      </c>
      <c r="DR12" s="74">
        <v>21.74</v>
      </c>
      <c r="DS12" s="74">
        <v>14.83</v>
      </c>
      <c r="DT12" s="74">
        <v>14.57</v>
      </c>
      <c r="DU12" s="74">
        <v>11.84</v>
      </c>
      <c r="DV12" s="74">
        <v>9.83</v>
      </c>
    </row>
    <row r="13" spans="1:126" s="74" customFormat="1" x14ac:dyDescent="0.2">
      <c r="A13" s="37"/>
      <c r="B13" s="7" t="s">
        <v>76</v>
      </c>
      <c r="C13" s="79">
        <v>13.12</v>
      </c>
      <c r="D13" s="79">
        <v>12.93</v>
      </c>
      <c r="E13" s="79">
        <v>12.89</v>
      </c>
      <c r="F13" s="79">
        <v>12.26</v>
      </c>
      <c r="G13" s="79">
        <v>13.69</v>
      </c>
      <c r="H13" s="79">
        <v>13.42</v>
      </c>
      <c r="I13" s="79">
        <v>13.56</v>
      </c>
      <c r="J13" s="79">
        <v>13.83</v>
      </c>
      <c r="K13" s="79">
        <v>13.36</v>
      </c>
      <c r="L13" s="79">
        <v>14.92</v>
      </c>
      <c r="M13" s="79">
        <v>14.88</v>
      </c>
      <c r="N13" s="79">
        <v>15.98</v>
      </c>
      <c r="O13" s="79">
        <v>15.56</v>
      </c>
      <c r="P13" s="79">
        <v>15.43</v>
      </c>
      <c r="Q13" s="79">
        <v>15.32</v>
      </c>
      <c r="R13" s="79">
        <v>14.08</v>
      </c>
      <c r="S13" s="79">
        <v>9.61</v>
      </c>
      <c r="T13" s="79">
        <v>13.23</v>
      </c>
      <c r="U13" s="79">
        <v>13.33</v>
      </c>
      <c r="V13" s="79">
        <v>14.9</v>
      </c>
      <c r="W13" s="79">
        <v>13.25</v>
      </c>
      <c r="X13" s="79">
        <v>12.42</v>
      </c>
      <c r="Y13" s="79">
        <v>13.66</v>
      </c>
      <c r="Z13" s="79">
        <v>15.42</v>
      </c>
      <c r="AA13" s="79">
        <v>17.32</v>
      </c>
      <c r="AB13" s="79">
        <v>16.809999999999999</v>
      </c>
      <c r="AC13" s="79">
        <v>15.65</v>
      </c>
      <c r="AD13" s="79">
        <v>16.52</v>
      </c>
      <c r="AE13" s="79">
        <v>19.32</v>
      </c>
      <c r="AF13" s="79">
        <v>15.63</v>
      </c>
      <c r="AG13" s="79">
        <v>16.010000000000002</v>
      </c>
      <c r="AH13" s="79">
        <v>15.9</v>
      </c>
      <c r="AI13" s="79">
        <v>16.760000000000002</v>
      </c>
      <c r="AJ13" s="79">
        <v>19.45</v>
      </c>
      <c r="AK13" s="79">
        <v>19.36</v>
      </c>
      <c r="AL13" s="79">
        <v>20.420000000000002</v>
      </c>
      <c r="AM13" s="79">
        <v>22.29</v>
      </c>
      <c r="AN13" s="79">
        <v>20.239999999999998</v>
      </c>
      <c r="AO13" s="79">
        <v>22.4</v>
      </c>
      <c r="AP13" s="79">
        <v>22.44</v>
      </c>
      <c r="AQ13" s="79">
        <v>21.05</v>
      </c>
      <c r="AR13" s="79">
        <v>21.38</v>
      </c>
      <c r="AS13" s="79">
        <v>22.24</v>
      </c>
      <c r="AT13" s="79">
        <v>22.22</v>
      </c>
      <c r="AU13" s="79">
        <v>22.27</v>
      </c>
      <c r="AV13" s="79">
        <v>22.62</v>
      </c>
      <c r="AW13" s="79">
        <v>31.52</v>
      </c>
      <c r="AX13" s="79">
        <v>23.39</v>
      </c>
      <c r="AY13" s="79">
        <v>23.88</v>
      </c>
      <c r="AZ13" s="79">
        <v>22.48</v>
      </c>
      <c r="BA13" s="79">
        <v>22.31</v>
      </c>
      <c r="BB13" s="79">
        <v>34.28</v>
      </c>
      <c r="BC13" s="79">
        <v>23.95</v>
      </c>
      <c r="BD13" s="79">
        <v>24.51</v>
      </c>
      <c r="BE13" s="79">
        <v>25.16</v>
      </c>
      <c r="BF13" s="79">
        <v>27.28</v>
      </c>
      <c r="BG13" s="79">
        <v>30.6</v>
      </c>
      <c r="BH13" s="79">
        <v>31.43</v>
      </c>
      <c r="BI13" s="79">
        <v>34.26</v>
      </c>
      <c r="BJ13" s="79">
        <v>35.049999999999997</v>
      </c>
      <c r="BK13" s="79">
        <v>35.9</v>
      </c>
      <c r="BL13" s="79">
        <v>34.26</v>
      </c>
      <c r="BM13" s="74">
        <v>32.64</v>
      </c>
      <c r="BN13" s="74">
        <v>34.18</v>
      </c>
      <c r="BO13" s="74">
        <v>32.79</v>
      </c>
      <c r="BP13" s="74">
        <v>34.43</v>
      </c>
      <c r="BQ13" s="74">
        <v>37.659999999999997</v>
      </c>
      <c r="BR13" s="74">
        <v>39.47</v>
      </c>
      <c r="BS13" s="74">
        <v>38.200000000000003</v>
      </c>
      <c r="BT13" s="74">
        <v>36.96</v>
      </c>
      <c r="BU13" s="74">
        <v>35.369999999999997</v>
      </c>
      <c r="BV13" s="74">
        <v>34.74</v>
      </c>
      <c r="BW13" s="74">
        <v>33.67</v>
      </c>
      <c r="BX13" s="74">
        <v>31.17</v>
      </c>
      <c r="BY13" s="74">
        <v>30.09</v>
      </c>
      <c r="BZ13" s="74">
        <v>30.07</v>
      </c>
      <c r="CA13" s="74">
        <v>28.35</v>
      </c>
      <c r="CB13" s="74">
        <v>28.11</v>
      </c>
      <c r="CC13" s="74">
        <v>26.31</v>
      </c>
      <c r="CD13" s="74">
        <v>26.14</v>
      </c>
      <c r="CE13" s="74">
        <v>27.07</v>
      </c>
      <c r="CF13" s="74">
        <v>26.61</v>
      </c>
      <c r="CG13" s="74">
        <v>26.61</v>
      </c>
      <c r="CH13" s="74">
        <v>24.81</v>
      </c>
      <c r="CI13" s="74">
        <v>23.72</v>
      </c>
      <c r="CJ13" s="74">
        <v>23.29</v>
      </c>
      <c r="CK13" s="74">
        <v>23.59</v>
      </c>
      <c r="CL13" s="74">
        <v>23.78</v>
      </c>
      <c r="CM13" s="74">
        <v>23.31</v>
      </c>
      <c r="CN13" s="74">
        <v>21.4</v>
      </c>
      <c r="CO13" s="74">
        <v>21.4</v>
      </c>
      <c r="CP13" s="74">
        <v>21.06</v>
      </c>
      <c r="CQ13" s="74">
        <v>21.41</v>
      </c>
      <c r="CR13" s="74">
        <v>22.12</v>
      </c>
      <c r="CS13" s="74">
        <v>21.62</v>
      </c>
      <c r="CT13" s="74">
        <v>20.37</v>
      </c>
      <c r="CU13" s="74">
        <v>20.72</v>
      </c>
      <c r="CV13" s="74">
        <v>21.51</v>
      </c>
      <c r="CW13" s="74">
        <v>22.42</v>
      </c>
      <c r="CX13" s="74">
        <v>22.41</v>
      </c>
      <c r="CY13" s="74">
        <v>22.73</v>
      </c>
      <c r="CZ13" s="74">
        <v>23.82</v>
      </c>
      <c r="DA13" s="74">
        <v>24.26</v>
      </c>
      <c r="DB13" s="74">
        <v>25.03</v>
      </c>
      <c r="DC13" s="74">
        <v>26.4</v>
      </c>
      <c r="DD13" s="74">
        <v>26.09</v>
      </c>
      <c r="DE13" s="74">
        <v>24.84</v>
      </c>
      <c r="DF13" s="74">
        <v>25.53</v>
      </c>
      <c r="DG13" s="74">
        <v>26.41</v>
      </c>
      <c r="DH13" s="74">
        <v>25.69</v>
      </c>
      <c r="DI13" s="74">
        <v>25.62</v>
      </c>
      <c r="DJ13" s="74">
        <v>26.67</v>
      </c>
      <c r="DK13" s="74">
        <v>26.85</v>
      </c>
      <c r="DL13" s="74">
        <v>26.08</v>
      </c>
      <c r="DM13" s="74">
        <v>27.31</v>
      </c>
      <c r="DN13" s="74">
        <v>26.22</v>
      </c>
      <c r="DO13" s="74">
        <v>23.89</v>
      </c>
      <c r="DP13" s="74">
        <v>25.18</v>
      </c>
      <c r="DQ13" s="74">
        <v>27.34</v>
      </c>
      <c r="DR13" s="74">
        <v>27.09</v>
      </c>
      <c r="DS13" s="74">
        <v>26.24</v>
      </c>
      <c r="DT13" s="74">
        <v>26.04</v>
      </c>
      <c r="DU13" s="74">
        <v>21.5</v>
      </c>
      <c r="DV13" s="74">
        <v>20.64</v>
      </c>
    </row>
    <row r="14" spans="1:126" s="74" customFormat="1" x14ac:dyDescent="0.2">
      <c r="A14" s="37"/>
      <c r="B14" s="7" t="s">
        <v>77</v>
      </c>
      <c r="C14" s="79"/>
      <c r="D14" s="79"/>
      <c r="E14" s="79">
        <v>2.52</v>
      </c>
      <c r="F14" s="79">
        <v>1.66</v>
      </c>
      <c r="G14" s="79">
        <v>1.2</v>
      </c>
      <c r="H14" s="79">
        <v>0.75</v>
      </c>
      <c r="I14" s="79">
        <v>0.63</v>
      </c>
      <c r="J14" s="79">
        <v>0.65</v>
      </c>
      <c r="K14" s="79">
        <v>0.51</v>
      </c>
      <c r="L14" s="79">
        <v>0.44</v>
      </c>
      <c r="M14" s="79">
        <v>0.84</v>
      </c>
      <c r="N14" s="79">
        <v>0.68</v>
      </c>
      <c r="O14" s="79">
        <v>0.94</v>
      </c>
      <c r="P14" s="79">
        <v>0.94</v>
      </c>
      <c r="Q14" s="79">
        <v>0.93</v>
      </c>
      <c r="R14" s="79">
        <v>0.43</v>
      </c>
      <c r="S14" s="79"/>
      <c r="T14" s="79">
        <v>0.51</v>
      </c>
      <c r="U14" s="79">
        <v>0.9</v>
      </c>
      <c r="V14" s="79">
        <v>0.72</v>
      </c>
      <c r="W14" s="79">
        <v>1.1499999999999999</v>
      </c>
      <c r="X14" s="79">
        <v>1</v>
      </c>
      <c r="Y14" s="79">
        <v>1.25</v>
      </c>
      <c r="Z14" s="79">
        <v>1.17</v>
      </c>
      <c r="AA14" s="79"/>
      <c r="AB14" s="79">
        <v>1</v>
      </c>
      <c r="AC14" s="79">
        <v>1.67</v>
      </c>
      <c r="AD14" s="79">
        <v>2.65</v>
      </c>
      <c r="AE14" s="79"/>
      <c r="AF14" s="79">
        <v>2.77</v>
      </c>
      <c r="AG14" s="79">
        <v>2.21</v>
      </c>
      <c r="AH14" s="79">
        <v>3.31</v>
      </c>
      <c r="AI14" s="79">
        <v>3.3</v>
      </c>
      <c r="AJ14" s="79">
        <v>2.0299999999999998</v>
      </c>
      <c r="AK14" s="79">
        <v>2.83</v>
      </c>
      <c r="AL14" s="79">
        <v>2.92</v>
      </c>
      <c r="AM14" s="79">
        <v>1.19</v>
      </c>
      <c r="AN14" s="79">
        <v>3</v>
      </c>
      <c r="AO14" s="79">
        <v>2.2999999999999998</v>
      </c>
      <c r="AP14" s="79">
        <v>2.14</v>
      </c>
      <c r="AQ14" s="79">
        <v>1.91</v>
      </c>
      <c r="AR14" s="79">
        <v>2.0099999999999998</v>
      </c>
      <c r="AS14" s="79">
        <v>2.09</v>
      </c>
      <c r="AT14" s="79">
        <v>1.8</v>
      </c>
      <c r="AU14" s="79">
        <v>1.98</v>
      </c>
      <c r="AV14" s="79">
        <v>1.82</v>
      </c>
      <c r="AW14" s="79">
        <v>3.5</v>
      </c>
      <c r="AX14" s="79">
        <v>1.53</v>
      </c>
      <c r="AY14" s="79">
        <v>1.19</v>
      </c>
      <c r="AZ14" s="79">
        <v>1.64</v>
      </c>
      <c r="BA14" s="79">
        <v>1.99</v>
      </c>
      <c r="BB14" s="79">
        <v>1.68</v>
      </c>
      <c r="BC14" s="79">
        <v>2.94</v>
      </c>
      <c r="BD14" s="79">
        <v>2.85</v>
      </c>
      <c r="BE14" s="79">
        <v>1.82</v>
      </c>
      <c r="BF14" s="79">
        <v>2.85</v>
      </c>
      <c r="BG14" s="79">
        <v>2.37</v>
      </c>
      <c r="BH14" s="79">
        <v>2.0499999999999998</v>
      </c>
      <c r="BI14" s="79">
        <v>1.68</v>
      </c>
      <c r="BJ14" s="79">
        <v>1.58</v>
      </c>
      <c r="BK14" s="79">
        <v>0.95</v>
      </c>
      <c r="BL14" s="79">
        <v>1.05</v>
      </c>
      <c r="BM14" s="74">
        <v>0.98</v>
      </c>
      <c r="BN14" s="74">
        <v>1.1499999999999999</v>
      </c>
      <c r="BO14" s="74">
        <v>0.86</v>
      </c>
      <c r="BP14" s="74">
        <v>0.99</v>
      </c>
      <c r="BQ14" s="74">
        <v>0.82</v>
      </c>
      <c r="BR14" s="74">
        <v>1.39</v>
      </c>
      <c r="BS14" s="74">
        <v>1.28</v>
      </c>
      <c r="BT14" s="74">
        <v>1.24</v>
      </c>
      <c r="BU14" s="74">
        <v>0.97</v>
      </c>
      <c r="BV14" s="74">
        <v>0.62</v>
      </c>
      <c r="BW14" s="74">
        <v>0.78</v>
      </c>
      <c r="BX14" s="74">
        <v>0.71</v>
      </c>
      <c r="BY14" s="74">
        <v>0.54</v>
      </c>
      <c r="BZ14" s="74">
        <v>0.69</v>
      </c>
      <c r="CA14" s="74">
        <v>0.5</v>
      </c>
      <c r="CB14" s="74">
        <v>0.49</v>
      </c>
      <c r="CC14" s="74">
        <v>0.69</v>
      </c>
      <c r="CD14" s="74">
        <v>0.65</v>
      </c>
      <c r="CE14" s="74">
        <v>0.5</v>
      </c>
    </row>
    <row r="15" spans="1:126" s="74" customFormat="1" x14ac:dyDescent="0.2">
      <c r="A15" s="37"/>
      <c r="B15" s="7" t="s">
        <v>78</v>
      </c>
      <c r="C15" s="79">
        <v>22.78</v>
      </c>
      <c r="D15" s="79">
        <v>22.56</v>
      </c>
      <c r="E15" s="79">
        <v>20.38</v>
      </c>
      <c r="F15" s="79">
        <v>21.11</v>
      </c>
      <c r="G15" s="79">
        <v>21.01</v>
      </c>
      <c r="H15" s="79">
        <v>22.19</v>
      </c>
      <c r="I15" s="79">
        <v>21.9</v>
      </c>
      <c r="J15" s="79">
        <v>20.52</v>
      </c>
      <c r="K15" s="79">
        <v>21.12</v>
      </c>
      <c r="L15" s="79">
        <v>20.83</v>
      </c>
      <c r="M15" s="79">
        <v>19.489999999999998</v>
      </c>
      <c r="N15" s="79">
        <v>17.53</v>
      </c>
      <c r="O15" s="79">
        <v>19.3</v>
      </c>
      <c r="P15" s="79">
        <v>18.670000000000002</v>
      </c>
      <c r="Q15" s="79">
        <v>14.26</v>
      </c>
      <c r="R15" s="79">
        <v>14.65</v>
      </c>
      <c r="S15" s="79">
        <v>11.84</v>
      </c>
      <c r="T15" s="79">
        <v>14.92</v>
      </c>
      <c r="U15" s="79">
        <v>14.1</v>
      </c>
      <c r="V15" s="79">
        <v>13.83</v>
      </c>
      <c r="W15" s="79">
        <v>13.27</v>
      </c>
      <c r="X15" s="79">
        <v>14.16</v>
      </c>
      <c r="Y15" s="79">
        <v>13.17</v>
      </c>
      <c r="Z15" s="79">
        <v>13.88</v>
      </c>
      <c r="AA15" s="79">
        <v>12.9</v>
      </c>
      <c r="AB15" s="79">
        <v>11.97</v>
      </c>
      <c r="AC15" s="79">
        <v>13.13</v>
      </c>
      <c r="AD15" s="79">
        <v>12.85</v>
      </c>
      <c r="AE15" s="79">
        <v>12.35</v>
      </c>
      <c r="AF15" s="79">
        <v>12.12</v>
      </c>
      <c r="AG15" s="79">
        <v>12.18</v>
      </c>
      <c r="AH15" s="79">
        <v>11.64</v>
      </c>
      <c r="AI15" s="79">
        <v>12.56</v>
      </c>
      <c r="AJ15" s="79">
        <v>11.97</v>
      </c>
      <c r="AK15" s="79">
        <v>11.41</v>
      </c>
      <c r="AL15" s="79">
        <v>11.6</v>
      </c>
      <c r="AM15" s="79">
        <v>12.65</v>
      </c>
      <c r="AN15" s="79">
        <v>12.49</v>
      </c>
      <c r="AO15" s="79">
        <v>12.15</v>
      </c>
      <c r="AP15" s="79">
        <v>11.57</v>
      </c>
      <c r="AQ15" s="79">
        <v>11.84</v>
      </c>
      <c r="AR15" s="79">
        <v>11.94</v>
      </c>
      <c r="AS15" s="79">
        <v>12.38</v>
      </c>
      <c r="AT15" s="79">
        <v>12.33</v>
      </c>
      <c r="AU15" s="79">
        <v>12.14</v>
      </c>
      <c r="AV15" s="79">
        <v>11.66</v>
      </c>
      <c r="AW15" s="79">
        <v>12.77</v>
      </c>
      <c r="AX15" s="79">
        <v>13.22</v>
      </c>
      <c r="AY15" s="79">
        <v>12.48</v>
      </c>
      <c r="AZ15" s="79">
        <v>12.69</v>
      </c>
      <c r="BA15" s="79">
        <v>12.18</v>
      </c>
      <c r="BB15" s="79">
        <v>7.02</v>
      </c>
      <c r="BC15" s="79">
        <v>11.3</v>
      </c>
      <c r="BD15" s="79">
        <v>11.55</v>
      </c>
      <c r="BE15" s="79">
        <v>11.01</v>
      </c>
      <c r="BF15" s="79">
        <v>10.73</v>
      </c>
      <c r="BG15" s="79">
        <v>11.54</v>
      </c>
      <c r="BH15" s="79">
        <v>11.3</v>
      </c>
      <c r="BI15" s="79">
        <v>10.71</v>
      </c>
      <c r="BJ15" s="79">
        <v>10.06</v>
      </c>
      <c r="BK15" s="79">
        <v>9.5399999999999991</v>
      </c>
      <c r="BL15" s="79">
        <v>9.84</v>
      </c>
      <c r="BM15" s="74">
        <v>8.3800000000000008</v>
      </c>
      <c r="BN15" s="74">
        <v>10.09</v>
      </c>
      <c r="BO15" s="74">
        <v>9.27</v>
      </c>
      <c r="BP15" s="74">
        <v>10.23</v>
      </c>
      <c r="BQ15" s="74">
        <v>8.59</v>
      </c>
      <c r="BR15" s="74">
        <v>9.5500000000000007</v>
      </c>
      <c r="BS15" s="74">
        <v>8.0399999999999991</v>
      </c>
      <c r="BT15" s="74">
        <v>8.74</v>
      </c>
      <c r="BU15" s="74">
        <v>8.5299999999999994</v>
      </c>
      <c r="BV15" s="74">
        <v>7.91</v>
      </c>
      <c r="BW15" s="74">
        <v>7.8</v>
      </c>
      <c r="BX15" s="74">
        <v>8.17</v>
      </c>
      <c r="BY15" s="74">
        <v>8.5399999999999991</v>
      </c>
      <c r="BZ15" s="74">
        <v>9.5</v>
      </c>
      <c r="CA15" s="74">
        <v>8.9</v>
      </c>
      <c r="CB15" s="74">
        <v>8.8800000000000008</v>
      </c>
      <c r="CC15" s="74">
        <v>7.87</v>
      </c>
      <c r="CD15" s="74">
        <v>7.91</v>
      </c>
      <c r="CE15" s="74">
        <v>7.75</v>
      </c>
      <c r="CF15" s="74">
        <v>6.68</v>
      </c>
      <c r="CG15" s="74">
        <v>7.42</v>
      </c>
      <c r="CH15" s="74">
        <v>7.15</v>
      </c>
      <c r="CI15" s="74">
        <v>7.39</v>
      </c>
      <c r="CJ15" s="74">
        <v>7.89</v>
      </c>
      <c r="CK15" s="74">
        <v>7.09</v>
      </c>
      <c r="CL15" s="74">
        <v>7.64</v>
      </c>
      <c r="CM15" s="74">
        <v>8.02</v>
      </c>
      <c r="CN15" s="74">
        <v>6.93</v>
      </c>
      <c r="CO15" s="74">
        <v>6.93</v>
      </c>
      <c r="CP15" s="74">
        <v>7.39</v>
      </c>
      <c r="CQ15" s="74">
        <v>7.35</v>
      </c>
      <c r="CR15" s="74">
        <v>6.83</v>
      </c>
      <c r="CS15" s="74">
        <v>7.07</v>
      </c>
      <c r="CT15" s="74">
        <v>7.59</v>
      </c>
      <c r="CU15" s="74">
        <v>7.95</v>
      </c>
      <c r="CV15" s="74">
        <v>7.92</v>
      </c>
      <c r="CW15" s="74">
        <v>8.34</v>
      </c>
      <c r="CX15" s="74">
        <v>7.81</v>
      </c>
      <c r="CY15" s="74">
        <v>6.28</v>
      </c>
      <c r="CZ15" s="74">
        <v>7.58</v>
      </c>
      <c r="DA15" s="74">
        <v>8.15</v>
      </c>
      <c r="DB15" s="74">
        <v>8.81</v>
      </c>
      <c r="DC15" s="74">
        <v>7.99</v>
      </c>
      <c r="DD15" s="74">
        <v>9.01</v>
      </c>
      <c r="DE15" s="74">
        <v>8.92</v>
      </c>
      <c r="DF15" s="74">
        <v>8.92</v>
      </c>
      <c r="DG15" s="74">
        <v>8.65</v>
      </c>
      <c r="DH15" s="74">
        <v>8.24</v>
      </c>
      <c r="DI15" s="74">
        <v>9.65</v>
      </c>
      <c r="DJ15" s="74">
        <v>10.78</v>
      </c>
      <c r="DK15" s="74">
        <v>10.76</v>
      </c>
      <c r="DL15" s="74">
        <v>10.23</v>
      </c>
      <c r="DM15" s="74">
        <v>11.97</v>
      </c>
      <c r="DN15" s="74">
        <v>10.69</v>
      </c>
      <c r="DO15" s="74">
        <v>10.94</v>
      </c>
      <c r="DP15" s="74">
        <v>11.2</v>
      </c>
      <c r="DQ15" s="74">
        <v>11.35</v>
      </c>
      <c r="DR15" s="74">
        <v>10.43</v>
      </c>
      <c r="DS15" s="74">
        <v>8.73</v>
      </c>
      <c r="DT15" s="74">
        <v>9.07</v>
      </c>
      <c r="DU15" s="74">
        <v>9.7899999999999991</v>
      </c>
      <c r="DV15" s="74">
        <v>9.24</v>
      </c>
    </row>
    <row r="16" spans="1:126" s="74" customFormat="1" x14ac:dyDescent="0.2">
      <c r="A16" s="37"/>
      <c r="B16" s="7" t="s">
        <v>6</v>
      </c>
      <c r="C16" s="79">
        <v>19.21</v>
      </c>
      <c r="D16" s="79">
        <v>18.61</v>
      </c>
      <c r="E16" s="79">
        <v>17.89</v>
      </c>
      <c r="F16" s="79">
        <v>16.61</v>
      </c>
      <c r="G16" s="79">
        <v>17.59</v>
      </c>
      <c r="H16" s="79">
        <v>16.03</v>
      </c>
      <c r="I16" s="79">
        <v>16.71</v>
      </c>
      <c r="J16" s="79">
        <v>19.12</v>
      </c>
      <c r="K16" s="79">
        <v>18.03</v>
      </c>
      <c r="L16" s="79">
        <v>21.25</v>
      </c>
      <c r="M16" s="79">
        <v>22.84</v>
      </c>
      <c r="N16" s="79">
        <v>21.16</v>
      </c>
      <c r="O16" s="79">
        <v>22.61</v>
      </c>
      <c r="P16" s="79">
        <v>23.26</v>
      </c>
      <c r="Q16" s="79">
        <v>23.93</v>
      </c>
      <c r="R16" s="79">
        <v>24.98</v>
      </c>
      <c r="S16" s="79">
        <v>13.1</v>
      </c>
      <c r="T16" s="79">
        <v>22.99</v>
      </c>
      <c r="U16" s="79">
        <v>24.75</v>
      </c>
      <c r="V16" s="79">
        <v>24.19</v>
      </c>
      <c r="W16" s="79">
        <v>20.38</v>
      </c>
      <c r="X16" s="79">
        <v>22.65</v>
      </c>
      <c r="Y16" s="79">
        <v>24.29</v>
      </c>
      <c r="Z16" s="79">
        <v>23.77</v>
      </c>
      <c r="AA16" s="79">
        <v>22.41</v>
      </c>
      <c r="AB16" s="79">
        <v>22.16</v>
      </c>
      <c r="AC16" s="79">
        <v>21.93</v>
      </c>
      <c r="AD16" s="79">
        <v>21.13</v>
      </c>
      <c r="AE16" s="79">
        <v>19.8</v>
      </c>
      <c r="AF16" s="79">
        <v>20.52</v>
      </c>
      <c r="AG16" s="79">
        <v>22.67</v>
      </c>
      <c r="AH16" s="79">
        <v>22.16</v>
      </c>
      <c r="AI16" s="79">
        <v>22.83</v>
      </c>
      <c r="AJ16" s="79">
        <v>23.88</v>
      </c>
      <c r="AK16" s="79">
        <v>23.43</v>
      </c>
      <c r="AL16" s="79">
        <v>23.86</v>
      </c>
      <c r="AM16" s="79">
        <v>28.27</v>
      </c>
      <c r="AN16" s="79">
        <v>30.21</v>
      </c>
      <c r="AO16" s="79">
        <v>28.32</v>
      </c>
      <c r="AP16" s="79">
        <v>27.29</v>
      </c>
      <c r="AQ16" s="79">
        <v>27.72</v>
      </c>
      <c r="AR16" s="79">
        <v>27.25</v>
      </c>
      <c r="AS16" s="79">
        <v>28.48</v>
      </c>
      <c r="AT16" s="79">
        <v>26.94</v>
      </c>
      <c r="AU16" s="79">
        <v>28.47</v>
      </c>
      <c r="AV16" s="79">
        <v>29.12</v>
      </c>
      <c r="AW16" s="79">
        <v>41.22</v>
      </c>
      <c r="AX16" s="79">
        <v>31.86</v>
      </c>
      <c r="AY16" s="79">
        <v>32.24</v>
      </c>
      <c r="AZ16" s="79">
        <v>30.13</v>
      </c>
      <c r="BA16" s="79">
        <v>30.1</v>
      </c>
      <c r="BB16" s="79">
        <v>35.24</v>
      </c>
      <c r="BC16" s="79">
        <v>31.13</v>
      </c>
      <c r="BD16" s="79">
        <v>32.79</v>
      </c>
      <c r="BE16" s="79">
        <v>30.69</v>
      </c>
      <c r="BF16" s="79">
        <v>32.630000000000003</v>
      </c>
      <c r="BG16" s="79">
        <v>32.270000000000003</v>
      </c>
      <c r="BH16" s="79">
        <v>33.79</v>
      </c>
      <c r="BI16" s="79">
        <v>33.33</v>
      </c>
      <c r="BJ16" s="79">
        <v>34.31</v>
      </c>
      <c r="BK16" s="79">
        <v>34.82</v>
      </c>
      <c r="BL16" s="79">
        <v>34.54</v>
      </c>
      <c r="BM16" s="74">
        <v>36.24</v>
      </c>
      <c r="BN16" s="74">
        <v>34.83</v>
      </c>
      <c r="BO16" s="74">
        <v>34.99</v>
      </c>
      <c r="BP16" s="74">
        <v>36.43</v>
      </c>
      <c r="BQ16" s="74">
        <v>33.700000000000003</v>
      </c>
      <c r="BR16" s="74">
        <v>32.619999999999997</v>
      </c>
      <c r="BS16" s="74">
        <v>31.5</v>
      </c>
      <c r="BT16" s="74">
        <v>31</v>
      </c>
      <c r="BU16" s="74">
        <v>29.02</v>
      </c>
      <c r="BV16" s="74">
        <v>26.91</v>
      </c>
      <c r="BW16" s="74">
        <v>25.46</v>
      </c>
      <c r="BX16" s="74">
        <v>25.54</v>
      </c>
      <c r="BY16" s="74">
        <v>23.94</v>
      </c>
      <c r="BZ16" s="74">
        <v>23.15</v>
      </c>
      <c r="CA16" s="74">
        <v>21.89</v>
      </c>
      <c r="CB16" s="74">
        <v>21.11</v>
      </c>
      <c r="CC16" s="74">
        <v>20.27</v>
      </c>
      <c r="CD16" s="74">
        <v>19.88</v>
      </c>
      <c r="CE16" s="74">
        <v>20.12</v>
      </c>
      <c r="CF16" s="74">
        <v>20.21</v>
      </c>
      <c r="CG16" s="74">
        <v>19.350000000000001</v>
      </c>
      <c r="CH16" s="74">
        <v>19.25</v>
      </c>
      <c r="CI16" s="74">
        <v>18.350000000000001</v>
      </c>
      <c r="CJ16" s="74">
        <v>18.53</v>
      </c>
      <c r="CK16" s="74">
        <v>17.760000000000002</v>
      </c>
      <c r="CL16" s="74">
        <v>18.100000000000001</v>
      </c>
      <c r="CM16" s="74">
        <v>17.809999999999999</v>
      </c>
      <c r="CN16" s="74">
        <v>17.59</v>
      </c>
      <c r="CO16" s="74">
        <v>17.59</v>
      </c>
      <c r="CP16" s="74">
        <v>15.95</v>
      </c>
      <c r="CQ16" s="74">
        <v>15.79</v>
      </c>
      <c r="CR16" s="74">
        <v>14.97</v>
      </c>
      <c r="CS16" s="74">
        <v>14.04</v>
      </c>
      <c r="CT16" s="74">
        <v>16.260000000000002</v>
      </c>
      <c r="CU16" s="74">
        <v>15.85</v>
      </c>
      <c r="CV16" s="74">
        <v>16.420000000000002</v>
      </c>
      <c r="CW16" s="74">
        <v>16.79</v>
      </c>
      <c r="CX16" s="74">
        <v>15.93</v>
      </c>
      <c r="CY16" s="74">
        <v>14.56</v>
      </c>
      <c r="CZ16" s="74">
        <v>15.18</v>
      </c>
      <c r="DA16" s="74">
        <v>15.05</v>
      </c>
      <c r="DB16" s="74">
        <v>15.18</v>
      </c>
      <c r="DC16" s="74">
        <v>14.85</v>
      </c>
      <c r="DD16" s="74">
        <v>15.46</v>
      </c>
      <c r="DE16" s="74">
        <v>14.68</v>
      </c>
      <c r="DF16" s="74">
        <v>14.62</v>
      </c>
      <c r="DG16" s="74">
        <v>14.18</v>
      </c>
      <c r="DH16" s="74">
        <v>14.46</v>
      </c>
      <c r="DI16" s="74">
        <v>15.25</v>
      </c>
      <c r="DJ16" s="74">
        <v>16.010000000000002</v>
      </c>
      <c r="DK16" s="74">
        <v>16.579999999999998</v>
      </c>
      <c r="DL16" s="74">
        <v>16.62</v>
      </c>
      <c r="DM16" s="74">
        <v>16.87</v>
      </c>
      <c r="DN16" s="74">
        <v>17.71</v>
      </c>
      <c r="DO16" s="74">
        <v>18.12</v>
      </c>
      <c r="DP16" s="74">
        <v>18.03</v>
      </c>
      <c r="DQ16" s="74">
        <v>18.850000000000001</v>
      </c>
      <c r="DR16" s="74">
        <v>16.86</v>
      </c>
      <c r="DS16" s="74">
        <v>15.99</v>
      </c>
      <c r="DT16" s="74">
        <v>14.33</v>
      </c>
      <c r="DU16" s="74">
        <v>14.33</v>
      </c>
      <c r="DV16" s="74">
        <v>13.58</v>
      </c>
    </row>
    <row r="17" spans="1:126" s="74" customFormat="1" x14ac:dyDescent="0.2">
      <c r="A17" s="37"/>
      <c r="B17" s="7" t="s">
        <v>7</v>
      </c>
      <c r="C17" s="79">
        <v>83.41</v>
      </c>
      <c r="D17" s="79">
        <v>78.73</v>
      </c>
      <c r="E17" s="79">
        <v>76.650000000000006</v>
      </c>
      <c r="F17" s="79">
        <v>80.59</v>
      </c>
      <c r="G17" s="79">
        <v>82.22</v>
      </c>
      <c r="H17" s="79">
        <v>85.76</v>
      </c>
      <c r="I17" s="79">
        <v>88.21</v>
      </c>
      <c r="J17" s="79">
        <v>86.07</v>
      </c>
      <c r="K17" s="79">
        <v>84.53</v>
      </c>
      <c r="L17" s="79">
        <v>86.17</v>
      </c>
      <c r="M17" s="79">
        <v>86.14</v>
      </c>
      <c r="N17" s="79">
        <v>84.47</v>
      </c>
      <c r="O17" s="79">
        <v>81.61</v>
      </c>
      <c r="P17" s="79">
        <v>82.25</v>
      </c>
      <c r="Q17" s="79">
        <v>76.349999999999994</v>
      </c>
      <c r="R17" s="79">
        <v>76.89</v>
      </c>
      <c r="S17" s="79">
        <v>61.61</v>
      </c>
      <c r="T17" s="79">
        <v>67.28</v>
      </c>
      <c r="U17" s="79">
        <v>64.06</v>
      </c>
      <c r="V17" s="79">
        <v>64.87</v>
      </c>
      <c r="W17" s="79">
        <v>54.91</v>
      </c>
      <c r="X17" s="79">
        <v>54.27</v>
      </c>
      <c r="Y17" s="79">
        <v>54.23</v>
      </c>
      <c r="Z17" s="79">
        <v>53.68</v>
      </c>
      <c r="AA17" s="79">
        <v>47.9</v>
      </c>
      <c r="AB17" s="79">
        <v>46.14</v>
      </c>
      <c r="AC17" s="79">
        <v>40.590000000000003</v>
      </c>
      <c r="AD17" s="79">
        <v>38.909999999999997</v>
      </c>
      <c r="AE17" s="79">
        <v>40.14</v>
      </c>
      <c r="AF17" s="79">
        <v>43.5</v>
      </c>
      <c r="AG17" s="79">
        <v>47.68</v>
      </c>
      <c r="AH17" s="79">
        <v>49.97</v>
      </c>
      <c r="AI17" s="79">
        <v>47.62</v>
      </c>
      <c r="AJ17" s="79">
        <v>47.03</v>
      </c>
      <c r="AK17" s="79">
        <v>46.6</v>
      </c>
      <c r="AL17" s="79">
        <v>47.99</v>
      </c>
      <c r="AM17" s="79">
        <v>49.46</v>
      </c>
      <c r="AN17" s="79">
        <v>50.03</v>
      </c>
      <c r="AO17" s="79">
        <v>41.97</v>
      </c>
      <c r="AP17" s="79">
        <v>43.49</v>
      </c>
      <c r="AQ17" s="79">
        <v>41.29</v>
      </c>
      <c r="AR17" s="79">
        <v>46.27</v>
      </c>
      <c r="AS17" s="79">
        <v>46.08</v>
      </c>
      <c r="AT17" s="79">
        <v>51.9</v>
      </c>
      <c r="AU17" s="79">
        <v>48.53</v>
      </c>
      <c r="AV17" s="79">
        <v>48.9</v>
      </c>
      <c r="AW17" s="79">
        <v>68.83</v>
      </c>
      <c r="AX17" s="79">
        <v>50.7</v>
      </c>
      <c r="AY17" s="79">
        <v>51.59</v>
      </c>
      <c r="AZ17" s="79">
        <v>53</v>
      </c>
      <c r="BA17" s="79">
        <v>53.7</v>
      </c>
      <c r="BB17" s="79">
        <v>40.340000000000003</v>
      </c>
      <c r="BC17" s="79">
        <v>51.07</v>
      </c>
      <c r="BD17" s="79">
        <v>53.4</v>
      </c>
      <c r="BE17" s="79">
        <v>52.26</v>
      </c>
      <c r="BF17" s="79">
        <v>53.36</v>
      </c>
      <c r="BG17" s="79">
        <v>50.91</v>
      </c>
      <c r="BH17" s="79">
        <v>50.95</v>
      </c>
      <c r="BI17" s="79">
        <v>51.76</v>
      </c>
      <c r="BJ17" s="79">
        <v>48.61</v>
      </c>
      <c r="BK17" s="79">
        <v>53.17</v>
      </c>
      <c r="BL17" s="79">
        <v>52.83</v>
      </c>
      <c r="BM17" s="74">
        <v>48.48</v>
      </c>
      <c r="BN17" s="74">
        <v>49.55</v>
      </c>
      <c r="BO17" s="74">
        <v>47.53</v>
      </c>
      <c r="BP17" s="74">
        <v>45.98</v>
      </c>
      <c r="BQ17" s="74">
        <v>46.11</v>
      </c>
      <c r="BR17" s="74">
        <v>52.57</v>
      </c>
      <c r="BS17" s="74">
        <v>44.49</v>
      </c>
      <c r="BT17" s="74">
        <v>46.93</v>
      </c>
      <c r="BU17" s="74">
        <v>46.64</v>
      </c>
      <c r="BV17" s="74">
        <v>45.02</v>
      </c>
      <c r="BW17" s="74">
        <v>43.61</v>
      </c>
      <c r="BX17" s="74">
        <v>50.15</v>
      </c>
      <c r="BY17" s="74">
        <v>48.19</v>
      </c>
      <c r="BZ17" s="74">
        <v>50.27</v>
      </c>
      <c r="CA17" s="74">
        <v>52.3</v>
      </c>
      <c r="CB17" s="74">
        <v>51.16</v>
      </c>
      <c r="CC17" s="74">
        <v>53.47</v>
      </c>
      <c r="CD17" s="74">
        <v>55.98</v>
      </c>
      <c r="CE17" s="74">
        <v>55.9</v>
      </c>
      <c r="CF17" s="74">
        <v>56.4</v>
      </c>
      <c r="CG17" s="74">
        <v>59.94</v>
      </c>
      <c r="CH17" s="74">
        <v>58.07</v>
      </c>
      <c r="CI17" s="74">
        <v>56.6</v>
      </c>
      <c r="CJ17" s="74">
        <v>63.27</v>
      </c>
      <c r="CK17" s="74">
        <v>55.22</v>
      </c>
      <c r="CL17" s="74">
        <v>62.07</v>
      </c>
      <c r="CM17" s="74">
        <v>62.36</v>
      </c>
      <c r="CN17" s="74">
        <v>60.41</v>
      </c>
      <c r="CO17" s="74">
        <v>60.41</v>
      </c>
      <c r="CP17" s="74">
        <v>63.68</v>
      </c>
      <c r="CQ17" s="74">
        <v>61.51</v>
      </c>
      <c r="CR17" s="74">
        <v>64.55</v>
      </c>
      <c r="CS17" s="74">
        <v>68.89</v>
      </c>
      <c r="CT17" s="74">
        <v>62.04</v>
      </c>
      <c r="CU17" s="74">
        <v>61.39</v>
      </c>
      <c r="CV17" s="74">
        <v>65.56</v>
      </c>
      <c r="CW17" s="74">
        <v>60.25</v>
      </c>
      <c r="CX17" s="74">
        <v>56.76</v>
      </c>
      <c r="CY17" s="74">
        <v>57.09</v>
      </c>
      <c r="CZ17" s="74">
        <v>65.45</v>
      </c>
      <c r="DA17" s="74">
        <v>61.65</v>
      </c>
      <c r="DB17" s="74">
        <v>59.26</v>
      </c>
      <c r="DC17" s="74">
        <v>53.51</v>
      </c>
      <c r="DD17" s="74">
        <v>52.19</v>
      </c>
      <c r="DE17" s="74">
        <v>54.22</v>
      </c>
      <c r="DF17" s="74">
        <v>58.92</v>
      </c>
      <c r="DG17" s="74">
        <v>55.66</v>
      </c>
      <c r="DH17" s="74">
        <v>54.91</v>
      </c>
      <c r="DI17" s="74">
        <v>58.29</v>
      </c>
      <c r="DJ17" s="74">
        <v>57.4</v>
      </c>
      <c r="DK17" s="74">
        <v>58.93</v>
      </c>
      <c r="DL17" s="74">
        <v>60.76</v>
      </c>
      <c r="DM17" s="74">
        <v>64.8</v>
      </c>
      <c r="DN17" s="74">
        <v>64.88</v>
      </c>
      <c r="DO17" s="74">
        <v>62.34</v>
      </c>
      <c r="DP17" s="74">
        <v>63.25</v>
      </c>
      <c r="DQ17" s="74">
        <v>68.98</v>
      </c>
      <c r="DR17" s="74">
        <v>85.63</v>
      </c>
      <c r="DS17" s="74">
        <v>80.05</v>
      </c>
      <c r="DT17" s="74">
        <v>79.28</v>
      </c>
      <c r="DU17" s="74">
        <v>72.97</v>
      </c>
      <c r="DV17" s="74">
        <v>69.83</v>
      </c>
    </row>
    <row r="18" spans="1:126" s="74" customFormat="1" x14ac:dyDescent="0.2">
      <c r="A18" s="37"/>
      <c r="B18" s="7" t="s">
        <v>8</v>
      </c>
      <c r="C18" s="79">
        <v>37.81</v>
      </c>
      <c r="D18" s="79">
        <v>33.11</v>
      </c>
      <c r="E18" s="79">
        <v>33.340000000000003</v>
      </c>
      <c r="F18" s="79">
        <v>36.630000000000003</v>
      </c>
      <c r="G18" s="79">
        <v>35.409999999999997</v>
      </c>
      <c r="H18" s="79">
        <v>33.54</v>
      </c>
      <c r="I18" s="79">
        <v>34.94</v>
      </c>
      <c r="J18" s="79">
        <v>34.76</v>
      </c>
      <c r="K18" s="79">
        <v>32.83</v>
      </c>
      <c r="L18" s="79">
        <v>33.32</v>
      </c>
      <c r="M18" s="79">
        <v>32.07</v>
      </c>
      <c r="N18" s="79">
        <v>32.020000000000003</v>
      </c>
      <c r="O18" s="79">
        <v>33.39</v>
      </c>
      <c r="P18" s="79">
        <v>34.24</v>
      </c>
      <c r="Q18" s="79">
        <v>33.53</v>
      </c>
      <c r="R18" s="79">
        <v>33.909999999999997</v>
      </c>
      <c r="S18" s="79">
        <v>25.89</v>
      </c>
      <c r="T18" s="79">
        <v>30.25</v>
      </c>
      <c r="U18" s="79">
        <v>27.01</v>
      </c>
      <c r="V18" s="79">
        <v>26.48</v>
      </c>
      <c r="W18" s="79">
        <v>24.3</v>
      </c>
      <c r="X18" s="79">
        <v>24.41</v>
      </c>
      <c r="Y18" s="79">
        <v>23.79</v>
      </c>
      <c r="Z18" s="79">
        <v>20.010000000000002</v>
      </c>
      <c r="AA18" s="79">
        <v>19.2</v>
      </c>
      <c r="AB18" s="79">
        <v>17.670000000000002</v>
      </c>
      <c r="AC18" s="79">
        <v>16.670000000000002</v>
      </c>
      <c r="AD18" s="79">
        <v>16.52</v>
      </c>
      <c r="AE18" s="79">
        <v>17.489999999999998</v>
      </c>
      <c r="AF18" s="79">
        <v>17.48</v>
      </c>
      <c r="AG18" s="79">
        <v>17.57</v>
      </c>
      <c r="AH18" s="79">
        <v>17.05</v>
      </c>
      <c r="AI18" s="79">
        <v>16.899999999999999</v>
      </c>
      <c r="AJ18" s="79">
        <v>18.809999999999999</v>
      </c>
      <c r="AK18" s="79">
        <v>19.29</v>
      </c>
      <c r="AL18" s="79">
        <v>19.91</v>
      </c>
      <c r="AM18" s="79">
        <v>19.23</v>
      </c>
      <c r="AN18" s="79">
        <v>21.12</v>
      </c>
      <c r="AO18" s="79">
        <v>18.559999999999999</v>
      </c>
      <c r="AP18" s="79">
        <v>18.05</v>
      </c>
      <c r="AQ18" s="79">
        <v>16.5</v>
      </c>
      <c r="AR18" s="79">
        <v>19.489999999999998</v>
      </c>
      <c r="AS18" s="79">
        <v>20.5</v>
      </c>
      <c r="AT18" s="79">
        <v>20.190000000000001</v>
      </c>
      <c r="AU18" s="79">
        <v>20.74</v>
      </c>
      <c r="AV18" s="79">
        <v>21.93</v>
      </c>
      <c r="AW18" s="79">
        <v>22.5</v>
      </c>
      <c r="AX18" s="79">
        <v>20.16</v>
      </c>
      <c r="AY18" s="79">
        <v>22.66</v>
      </c>
      <c r="AZ18" s="79">
        <v>24.13</v>
      </c>
      <c r="BA18" s="79">
        <v>26.16</v>
      </c>
      <c r="BB18" s="79">
        <v>35.700000000000003</v>
      </c>
      <c r="BC18" s="79">
        <v>24.49</v>
      </c>
      <c r="BD18" s="79">
        <v>25.82</v>
      </c>
      <c r="BE18" s="79">
        <v>24.53</v>
      </c>
      <c r="BF18" s="79">
        <v>24.34</v>
      </c>
      <c r="BG18" s="79">
        <v>24.84</v>
      </c>
      <c r="BH18" s="79">
        <v>25.23</v>
      </c>
      <c r="BI18" s="79">
        <v>24.88</v>
      </c>
      <c r="BJ18" s="79">
        <v>23.67</v>
      </c>
      <c r="BK18" s="79">
        <v>23.85</v>
      </c>
      <c r="BL18" s="79">
        <v>24.93</v>
      </c>
      <c r="BM18" s="74">
        <v>22.52</v>
      </c>
      <c r="BN18" s="74">
        <v>23.9</v>
      </c>
      <c r="BO18" s="74">
        <v>22.55</v>
      </c>
      <c r="BP18" s="74">
        <v>23.12</v>
      </c>
      <c r="BQ18" s="74">
        <v>22.67</v>
      </c>
      <c r="BR18" s="74">
        <v>23.2</v>
      </c>
      <c r="BS18" s="74">
        <v>21.24</v>
      </c>
      <c r="BT18" s="74">
        <v>22.34</v>
      </c>
      <c r="BU18" s="74">
        <v>25.75</v>
      </c>
      <c r="BV18" s="74">
        <v>24.31</v>
      </c>
      <c r="BW18" s="74">
        <v>25.03</v>
      </c>
      <c r="BX18" s="74">
        <v>26.23</v>
      </c>
      <c r="BY18" s="74">
        <v>26.12</v>
      </c>
      <c r="BZ18" s="74">
        <v>26.45</v>
      </c>
      <c r="CA18" s="74">
        <v>26.41</v>
      </c>
      <c r="CB18" s="74">
        <v>25.14</v>
      </c>
      <c r="CC18" s="74">
        <v>26.91</v>
      </c>
      <c r="CD18" s="74">
        <v>27.02</v>
      </c>
      <c r="CE18" s="74">
        <v>26.05</v>
      </c>
      <c r="CF18" s="74">
        <v>28.18</v>
      </c>
      <c r="CG18" s="74">
        <v>31.3</v>
      </c>
      <c r="CH18" s="74">
        <v>31.12</v>
      </c>
      <c r="CI18" s="74">
        <v>29.56</v>
      </c>
      <c r="CJ18" s="74">
        <v>30.49</v>
      </c>
      <c r="CK18" s="74">
        <v>29.58</v>
      </c>
      <c r="CL18" s="74">
        <v>28.68</v>
      </c>
      <c r="CM18" s="74">
        <v>29.17</v>
      </c>
      <c r="CN18" s="74">
        <v>29.28</v>
      </c>
      <c r="CO18" s="74">
        <v>29.28</v>
      </c>
      <c r="CP18" s="74">
        <v>31.47</v>
      </c>
      <c r="CQ18" s="74">
        <v>30.89</v>
      </c>
      <c r="CR18" s="74">
        <v>31.97</v>
      </c>
      <c r="CS18" s="74">
        <v>29.94</v>
      </c>
      <c r="CT18" s="74">
        <v>28.74</v>
      </c>
      <c r="CU18" s="74">
        <v>29.72</v>
      </c>
      <c r="CV18" s="74">
        <v>29.72</v>
      </c>
      <c r="CW18" s="74">
        <v>30.91</v>
      </c>
      <c r="CX18" s="74">
        <v>30.93</v>
      </c>
      <c r="CY18" s="74">
        <v>28.58</v>
      </c>
      <c r="CZ18" s="74">
        <v>33.270000000000003</v>
      </c>
      <c r="DA18" s="74">
        <v>31.39</v>
      </c>
      <c r="DB18" s="74">
        <v>29.81</v>
      </c>
      <c r="DC18" s="74">
        <v>29.43</v>
      </c>
      <c r="DD18" s="74">
        <v>29.17</v>
      </c>
      <c r="DE18" s="74">
        <v>28.56</v>
      </c>
      <c r="DF18" s="74">
        <v>30.2</v>
      </c>
      <c r="DG18" s="74">
        <v>31.12</v>
      </c>
      <c r="DH18" s="74">
        <v>31.42</v>
      </c>
      <c r="DI18" s="74">
        <v>32</v>
      </c>
      <c r="DJ18" s="74">
        <v>31.58</v>
      </c>
      <c r="DK18" s="74">
        <v>33.15</v>
      </c>
      <c r="DL18" s="74">
        <v>33.83</v>
      </c>
      <c r="DM18" s="74">
        <v>31.76</v>
      </c>
      <c r="DN18" s="74">
        <v>33.049999999999997</v>
      </c>
      <c r="DO18" s="74">
        <v>33.630000000000003</v>
      </c>
      <c r="DP18" s="74">
        <v>36.770000000000003</v>
      </c>
      <c r="DQ18" s="74">
        <v>34.869999999999997</v>
      </c>
      <c r="DR18" s="74">
        <v>30.11</v>
      </c>
      <c r="DS18" s="74">
        <v>31.92</v>
      </c>
      <c r="DT18" s="74">
        <v>34.82</v>
      </c>
      <c r="DU18" s="74">
        <v>33.07</v>
      </c>
      <c r="DV18" s="74">
        <v>31.96</v>
      </c>
    </row>
    <row r="19" spans="1:126" s="74" customFormat="1" x14ac:dyDescent="0.2">
      <c r="A19" s="37"/>
      <c r="B19" s="7" t="s">
        <v>9</v>
      </c>
      <c r="C19" s="79">
        <v>78.349999999999994</v>
      </c>
      <c r="D19" s="79">
        <v>64.650000000000006</v>
      </c>
      <c r="E19" s="79">
        <v>65.540000000000006</v>
      </c>
      <c r="F19" s="79">
        <v>62.56</v>
      </c>
      <c r="G19" s="79">
        <v>60.57</v>
      </c>
      <c r="H19" s="79">
        <v>61.6</v>
      </c>
      <c r="I19" s="79">
        <v>71.08</v>
      </c>
      <c r="J19" s="79">
        <v>76.849999999999994</v>
      </c>
      <c r="K19" s="79">
        <v>76.03</v>
      </c>
      <c r="L19" s="79">
        <v>79.56</v>
      </c>
      <c r="M19" s="79">
        <v>85.11</v>
      </c>
      <c r="N19" s="79">
        <v>87.41</v>
      </c>
      <c r="O19" s="79">
        <v>93.39</v>
      </c>
      <c r="P19" s="79">
        <v>89.19</v>
      </c>
      <c r="Q19" s="79">
        <v>90.38</v>
      </c>
      <c r="R19" s="79">
        <v>91.48</v>
      </c>
      <c r="S19" s="79">
        <v>72.709999999999994</v>
      </c>
      <c r="T19" s="79">
        <v>71.349999999999994</v>
      </c>
      <c r="U19" s="79">
        <v>72.069999999999993</v>
      </c>
      <c r="V19" s="79">
        <v>66.180000000000007</v>
      </c>
      <c r="W19" s="79">
        <v>69.319999999999993</v>
      </c>
      <c r="X19" s="79">
        <v>77.06</v>
      </c>
      <c r="Y19" s="79">
        <v>79.239999999999995</v>
      </c>
      <c r="Z19" s="79">
        <v>84.74</v>
      </c>
      <c r="AA19" s="79">
        <v>87.25</v>
      </c>
      <c r="AB19" s="79">
        <v>80.849999999999994</v>
      </c>
      <c r="AC19" s="79">
        <v>82.38</v>
      </c>
      <c r="AD19" s="79">
        <v>82.66</v>
      </c>
      <c r="AE19" s="79">
        <v>97.69</v>
      </c>
      <c r="AF19" s="79">
        <v>104.37</v>
      </c>
      <c r="AG19" s="79">
        <v>106.34</v>
      </c>
      <c r="AH19" s="79">
        <v>108.44</v>
      </c>
      <c r="AI19" s="79">
        <v>106.11</v>
      </c>
      <c r="AJ19" s="79">
        <v>110.66</v>
      </c>
      <c r="AK19" s="79">
        <v>109.36</v>
      </c>
      <c r="AL19" s="79">
        <v>108.78</v>
      </c>
      <c r="AM19" s="79">
        <v>111.56</v>
      </c>
      <c r="AN19" s="79">
        <v>112.51</v>
      </c>
      <c r="AO19" s="79">
        <v>109.97</v>
      </c>
      <c r="AP19" s="79">
        <v>120.8</v>
      </c>
      <c r="AQ19" s="79">
        <v>113.56</v>
      </c>
      <c r="AR19" s="79">
        <v>119.54</v>
      </c>
      <c r="AS19" s="79">
        <v>133.54</v>
      </c>
      <c r="AT19" s="79">
        <v>134.71</v>
      </c>
      <c r="AU19" s="79">
        <v>149.03</v>
      </c>
      <c r="AV19" s="79">
        <v>140.61000000000001</v>
      </c>
      <c r="AW19" s="79">
        <v>141.08000000000001</v>
      </c>
      <c r="AX19" s="79">
        <v>138.54</v>
      </c>
      <c r="AY19" s="79">
        <v>132.72</v>
      </c>
      <c r="AZ19" s="79">
        <v>132.77000000000001</v>
      </c>
      <c r="BA19" s="79">
        <v>132.91999999999999</v>
      </c>
      <c r="BB19" s="79">
        <v>143.02000000000001</v>
      </c>
      <c r="BC19" s="79">
        <v>145.68</v>
      </c>
      <c r="BD19" s="79">
        <v>145.35</v>
      </c>
      <c r="BE19" s="79">
        <v>154.58000000000001</v>
      </c>
      <c r="BF19" s="79">
        <v>160.38</v>
      </c>
      <c r="BG19" s="79">
        <v>162.29</v>
      </c>
      <c r="BH19" s="79">
        <v>163.59</v>
      </c>
      <c r="BI19" s="79">
        <v>160.11000000000001</v>
      </c>
      <c r="BJ19" s="79">
        <v>167.06</v>
      </c>
      <c r="BK19" s="79">
        <v>168.51</v>
      </c>
      <c r="BL19" s="79">
        <v>164.38</v>
      </c>
      <c r="BM19" s="74">
        <v>162.16999999999999</v>
      </c>
      <c r="BN19" s="74">
        <v>165.51</v>
      </c>
      <c r="BO19" s="74">
        <v>139.69</v>
      </c>
      <c r="BP19" s="74">
        <v>138.03</v>
      </c>
      <c r="BQ19" s="74">
        <v>145.6</v>
      </c>
      <c r="BR19" s="74">
        <v>148.31</v>
      </c>
      <c r="BS19" s="74">
        <v>137.54</v>
      </c>
      <c r="BT19" s="74">
        <v>113.66</v>
      </c>
      <c r="BU19" s="74">
        <v>118.55</v>
      </c>
      <c r="BV19" s="74">
        <v>113.5</v>
      </c>
      <c r="BW19" s="74">
        <v>118.18</v>
      </c>
      <c r="BX19" s="74">
        <v>112.66</v>
      </c>
      <c r="BY19" s="74">
        <v>114.12</v>
      </c>
      <c r="BZ19" s="74">
        <v>123.16</v>
      </c>
      <c r="CA19" s="74">
        <v>115.1</v>
      </c>
      <c r="CB19" s="74">
        <v>121.06</v>
      </c>
      <c r="CC19" s="74">
        <v>122.26</v>
      </c>
      <c r="CD19" s="74">
        <v>120.72</v>
      </c>
      <c r="CE19" s="74">
        <v>122.06</v>
      </c>
      <c r="CF19" s="74">
        <v>122.49</v>
      </c>
      <c r="CG19" s="74">
        <v>124.46</v>
      </c>
      <c r="CH19" s="74">
        <v>132.61000000000001</v>
      </c>
      <c r="CI19" s="74">
        <v>129.05000000000001</v>
      </c>
      <c r="CJ19" s="74">
        <v>130.32</v>
      </c>
      <c r="CK19" s="74">
        <v>138.93</v>
      </c>
      <c r="CL19" s="74">
        <v>141.61000000000001</v>
      </c>
      <c r="CM19" s="74">
        <v>124.54</v>
      </c>
      <c r="CN19" s="74">
        <v>126.81</v>
      </c>
      <c r="CO19" s="74">
        <v>126.81</v>
      </c>
      <c r="CP19" s="74">
        <v>143.34</v>
      </c>
      <c r="CQ19" s="74">
        <v>154.55000000000001</v>
      </c>
      <c r="CR19" s="74">
        <v>153.91999999999999</v>
      </c>
      <c r="CS19" s="74">
        <v>136.49</v>
      </c>
      <c r="CT19" s="74">
        <v>142.68</v>
      </c>
      <c r="CU19" s="74">
        <v>138.33000000000001</v>
      </c>
      <c r="CV19" s="74">
        <v>133.31</v>
      </c>
      <c r="CW19" s="74">
        <v>135.46</v>
      </c>
      <c r="CX19" s="74">
        <v>123.57</v>
      </c>
      <c r="CY19" s="74">
        <v>114.68</v>
      </c>
      <c r="CZ19" s="74">
        <v>121.33</v>
      </c>
      <c r="DA19" s="74">
        <v>112.48</v>
      </c>
      <c r="DB19" s="74">
        <v>97.48</v>
      </c>
      <c r="DC19" s="74">
        <v>102.75</v>
      </c>
      <c r="DD19" s="74">
        <v>99.27</v>
      </c>
      <c r="DE19" s="74">
        <v>103.5</v>
      </c>
      <c r="DF19" s="74">
        <v>106.54</v>
      </c>
      <c r="DG19" s="74">
        <v>116.26</v>
      </c>
      <c r="DH19" s="74">
        <v>112.45</v>
      </c>
      <c r="DI19" s="74">
        <v>133.25</v>
      </c>
      <c r="DJ19" s="74">
        <v>131.66</v>
      </c>
      <c r="DK19" s="74">
        <v>121.32</v>
      </c>
      <c r="DL19" s="74">
        <v>118.86</v>
      </c>
      <c r="DM19" s="74">
        <v>132.75</v>
      </c>
      <c r="DN19" s="74">
        <v>116.87</v>
      </c>
      <c r="DO19" s="74">
        <v>128.91999999999999</v>
      </c>
      <c r="DP19" s="74">
        <v>143.80000000000001</v>
      </c>
      <c r="DQ19" s="74">
        <v>114.81</v>
      </c>
      <c r="DR19" s="74">
        <v>97.72</v>
      </c>
      <c r="DS19" s="74">
        <v>100.91</v>
      </c>
      <c r="DT19" s="74">
        <v>121.29</v>
      </c>
      <c r="DU19" s="74">
        <v>114.58</v>
      </c>
      <c r="DV19" s="74">
        <v>119.76</v>
      </c>
    </row>
    <row r="20" spans="1:126" s="74" customFormat="1" x14ac:dyDescent="0.2">
      <c r="A20" s="37"/>
      <c r="B20" s="7" t="s">
        <v>79</v>
      </c>
      <c r="C20" s="79">
        <v>1.41</v>
      </c>
      <c r="D20" s="79">
        <v>3.38</v>
      </c>
      <c r="E20" s="79">
        <v>2.35</v>
      </c>
      <c r="F20" s="79">
        <v>1.6</v>
      </c>
      <c r="G20" s="79">
        <v>1.1499999999999999</v>
      </c>
      <c r="H20" s="79">
        <v>1.1000000000000001</v>
      </c>
      <c r="I20" s="79">
        <v>1.45</v>
      </c>
      <c r="J20" s="79">
        <v>2.46</v>
      </c>
      <c r="K20" s="79">
        <v>2.8</v>
      </c>
      <c r="L20" s="79">
        <v>2.09</v>
      </c>
      <c r="M20" s="79">
        <v>1.82</v>
      </c>
      <c r="N20" s="79">
        <v>1.71</v>
      </c>
      <c r="O20" s="79">
        <v>1.32</v>
      </c>
      <c r="P20" s="79">
        <v>1.5</v>
      </c>
      <c r="Q20" s="79">
        <v>1.25</v>
      </c>
      <c r="R20" s="79">
        <v>1.66</v>
      </c>
      <c r="S20" s="79">
        <v>1.04</v>
      </c>
      <c r="T20" s="79">
        <v>0.9</v>
      </c>
      <c r="U20" s="79">
        <v>0.99</v>
      </c>
      <c r="V20" s="79">
        <v>2.02</v>
      </c>
      <c r="W20" s="79">
        <v>1.06</v>
      </c>
      <c r="X20" s="79">
        <v>1.02</v>
      </c>
      <c r="Y20" s="79">
        <v>1.05</v>
      </c>
      <c r="Z20" s="79">
        <v>1.34</v>
      </c>
      <c r="AA20" s="79">
        <v>1.17</v>
      </c>
      <c r="AB20" s="79">
        <v>0.64</v>
      </c>
      <c r="AC20" s="79">
        <v>0.98</v>
      </c>
      <c r="AD20" s="79">
        <v>1.1299999999999999</v>
      </c>
      <c r="AE20" s="79">
        <v>1.59</v>
      </c>
      <c r="AF20" s="79">
        <v>1.26</v>
      </c>
      <c r="AG20" s="79">
        <v>1.43</v>
      </c>
      <c r="AH20" s="79">
        <v>1.66</v>
      </c>
      <c r="AI20" s="79">
        <v>2.2200000000000002</v>
      </c>
      <c r="AJ20" s="79">
        <v>2.46</v>
      </c>
      <c r="AK20" s="79">
        <v>2.09</v>
      </c>
      <c r="AL20" s="79">
        <v>2.09</v>
      </c>
      <c r="AM20" s="79">
        <v>2.5099999999999998</v>
      </c>
      <c r="AN20" s="79">
        <v>2.36</v>
      </c>
      <c r="AO20" s="79">
        <v>2.2400000000000002</v>
      </c>
      <c r="AP20" s="79">
        <v>2.48</v>
      </c>
      <c r="AQ20" s="79">
        <v>2.5299999999999998</v>
      </c>
      <c r="AR20" s="79">
        <v>3.76</v>
      </c>
      <c r="AS20" s="79">
        <v>4.25</v>
      </c>
      <c r="AT20" s="79">
        <v>4.96</v>
      </c>
      <c r="AU20" s="79">
        <v>6.14</v>
      </c>
      <c r="AV20" s="79">
        <v>5.16</v>
      </c>
      <c r="AW20" s="79">
        <v>4.99</v>
      </c>
      <c r="AX20" s="79">
        <v>4.79</v>
      </c>
      <c r="AY20" s="79">
        <v>4.76</v>
      </c>
      <c r="AZ20" s="79">
        <v>4.3099999999999996</v>
      </c>
      <c r="BA20" s="79">
        <v>4.17</v>
      </c>
      <c r="BB20" s="79">
        <v>4.59</v>
      </c>
      <c r="BC20" s="79">
        <v>4.21</v>
      </c>
      <c r="BD20" s="79">
        <v>4.43</v>
      </c>
      <c r="BE20" s="79">
        <v>4.6399999999999997</v>
      </c>
      <c r="BF20" s="79">
        <v>3.98</v>
      </c>
      <c r="BG20" s="79">
        <v>3.88</v>
      </c>
      <c r="BH20" s="79">
        <v>4.24</v>
      </c>
      <c r="BI20" s="79">
        <v>4.84</v>
      </c>
      <c r="BJ20" s="79">
        <v>4.43</v>
      </c>
      <c r="BK20" s="79">
        <v>4.04</v>
      </c>
      <c r="BL20" s="79">
        <v>3.58</v>
      </c>
      <c r="BM20" s="74">
        <v>3.68</v>
      </c>
      <c r="BN20" s="74">
        <v>4.3899999999999997</v>
      </c>
      <c r="BO20" s="74">
        <v>3.29</v>
      </c>
      <c r="BP20" s="74">
        <v>3.14</v>
      </c>
      <c r="BQ20" s="74">
        <v>2.73</v>
      </c>
      <c r="BR20" s="74">
        <v>3.22</v>
      </c>
      <c r="BS20" s="74">
        <v>3.61</v>
      </c>
      <c r="BT20" s="74">
        <v>3.6</v>
      </c>
      <c r="BU20" s="74">
        <v>3.54</v>
      </c>
      <c r="BV20" s="74">
        <v>4.2</v>
      </c>
      <c r="BW20" s="74">
        <v>4.55</v>
      </c>
      <c r="BX20" s="74">
        <v>4.0999999999999996</v>
      </c>
      <c r="BY20" s="74">
        <v>3.79</v>
      </c>
      <c r="BZ20" s="74">
        <v>3.36</v>
      </c>
      <c r="CA20" s="74">
        <v>3.39</v>
      </c>
      <c r="CB20" s="74">
        <v>2.2599999999999998</v>
      </c>
      <c r="CC20" s="74">
        <v>3.13</v>
      </c>
      <c r="CD20" s="74">
        <v>3.2</v>
      </c>
      <c r="CE20" s="74">
        <v>3.68</v>
      </c>
      <c r="CF20" s="74">
        <v>3.37</v>
      </c>
      <c r="CG20" s="74">
        <v>3.63</v>
      </c>
      <c r="CH20" s="74">
        <v>3.63</v>
      </c>
      <c r="CI20" s="74">
        <v>4.18</v>
      </c>
      <c r="CJ20" s="74">
        <v>4.05</v>
      </c>
      <c r="CK20" s="74">
        <v>4.3899999999999997</v>
      </c>
      <c r="CL20" s="74">
        <v>4.66</v>
      </c>
      <c r="CM20" s="74">
        <v>5.56</v>
      </c>
      <c r="CN20" s="74">
        <v>6.45</v>
      </c>
      <c r="CO20" s="74">
        <v>6.45</v>
      </c>
      <c r="CP20" s="74">
        <v>5.82</v>
      </c>
      <c r="CQ20" s="74">
        <v>5.84</v>
      </c>
      <c r="CR20" s="74">
        <v>6.79</v>
      </c>
      <c r="CS20" s="74">
        <v>6.47</v>
      </c>
      <c r="CT20" s="74">
        <v>6.43</v>
      </c>
      <c r="CU20" s="74">
        <v>6.55</v>
      </c>
      <c r="CV20" s="74">
        <v>5.8</v>
      </c>
      <c r="CW20" s="74">
        <v>6.3</v>
      </c>
      <c r="CX20" s="74">
        <v>6.33</v>
      </c>
      <c r="CY20" s="74">
        <v>6.09</v>
      </c>
      <c r="CZ20" s="74">
        <v>5.94</v>
      </c>
      <c r="DA20" s="74">
        <v>5.39</v>
      </c>
      <c r="DB20" s="74">
        <v>5.75</v>
      </c>
      <c r="DC20" s="74">
        <v>5.4</v>
      </c>
      <c r="DD20" s="74">
        <v>5.54</v>
      </c>
      <c r="DE20" s="74">
        <v>4.9000000000000004</v>
      </c>
      <c r="DF20" s="74">
        <v>6.37</v>
      </c>
      <c r="DG20" s="74">
        <v>6.88</v>
      </c>
      <c r="DH20" s="74">
        <v>6.39</v>
      </c>
      <c r="DI20" s="74">
        <v>6.33</v>
      </c>
      <c r="DJ20" s="74">
        <v>6.13</v>
      </c>
      <c r="DK20" s="74">
        <v>6.32</v>
      </c>
      <c r="DL20" s="74">
        <v>7.17</v>
      </c>
      <c r="DM20" s="74">
        <v>7.89</v>
      </c>
      <c r="DN20" s="74">
        <v>6.75</v>
      </c>
      <c r="DO20" s="74">
        <v>7.27</v>
      </c>
      <c r="DP20" s="74">
        <v>8.5399999999999991</v>
      </c>
      <c r="DQ20" s="74">
        <v>8.0500000000000007</v>
      </c>
      <c r="DR20" s="74">
        <v>7.99</v>
      </c>
      <c r="DS20" s="74">
        <v>8.39</v>
      </c>
      <c r="DT20" s="74">
        <v>7.58</v>
      </c>
      <c r="DU20" s="74">
        <v>10.36</v>
      </c>
      <c r="DV20" s="74">
        <v>9.81</v>
      </c>
    </row>
    <row r="21" spans="1:126" s="74" customFormat="1" x14ac:dyDescent="0.2">
      <c r="A21" s="37"/>
      <c r="B21" s="7" t="s">
        <v>81</v>
      </c>
      <c r="C21" s="79">
        <v>29.26</v>
      </c>
      <c r="D21" s="79">
        <v>22.75</v>
      </c>
      <c r="E21" s="79">
        <v>28.09</v>
      </c>
      <c r="F21" s="79">
        <v>30.61</v>
      </c>
      <c r="G21" s="79">
        <v>23.88</v>
      </c>
      <c r="H21" s="79">
        <v>26.06</v>
      </c>
      <c r="I21" s="79">
        <v>26.22</v>
      </c>
      <c r="J21" s="79">
        <v>23.56</v>
      </c>
      <c r="K21" s="79">
        <v>28.25</v>
      </c>
      <c r="L21" s="79">
        <v>28.45</v>
      </c>
      <c r="M21" s="79">
        <v>30</v>
      </c>
      <c r="N21" s="79">
        <v>31.69</v>
      </c>
      <c r="O21" s="79">
        <v>25.71</v>
      </c>
      <c r="P21" s="79">
        <v>25.28</v>
      </c>
      <c r="Q21" s="79">
        <v>22.85</v>
      </c>
      <c r="R21" s="79">
        <v>26.08</v>
      </c>
      <c r="S21" s="79">
        <v>22.71</v>
      </c>
      <c r="T21" s="79">
        <v>22.29</v>
      </c>
      <c r="U21" s="79">
        <v>25.33</v>
      </c>
      <c r="V21" s="79">
        <v>24.7</v>
      </c>
      <c r="W21" s="79">
        <v>24.16</v>
      </c>
      <c r="X21" s="79">
        <v>27.86</v>
      </c>
      <c r="Y21" s="79">
        <v>25.58</v>
      </c>
      <c r="Z21" s="79">
        <v>26.73</v>
      </c>
      <c r="AA21" s="79">
        <v>25.22</v>
      </c>
      <c r="AB21" s="79">
        <v>25.17</v>
      </c>
      <c r="AC21" s="79">
        <v>23.79</v>
      </c>
      <c r="AD21" s="79">
        <v>20.92</v>
      </c>
      <c r="AE21" s="79">
        <v>21.39</v>
      </c>
      <c r="AF21" s="79">
        <v>24.79</v>
      </c>
      <c r="AG21" s="79">
        <v>19.739999999999998</v>
      </c>
      <c r="AH21" s="79">
        <v>20.64</v>
      </c>
      <c r="AI21" s="79">
        <v>19.46</v>
      </c>
      <c r="AJ21" s="79">
        <v>15.62</v>
      </c>
      <c r="AK21" s="79">
        <v>16.940000000000001</v>
      </c>
      <c r="AL21" s="79">
        <v>14.86</v>
      </c>
      <c r="AM21" s="79">
        <v>16.22</v>
      </c>
      <c r="AN21" s="79">
        <v>14.61</v>
      </c>
      <c r="AO21" s="79">
        <v>15.14</v>
      </c>
      <c r="AP21" s="79">
        <v>15.63</v>
      </c>
      <c r="AQ21" s="79">
        <v>16.77</v>
      </c>
      <c r="AR21" s="79">
        <v>23.7</v>
      </c>
      <c r="AS21" s="79">
        <v>19.72</v>
      </c>
      <c r="AT21" s="79">
        <v>20.9</v>
      </c>
      <c r="AU21" s="79">
        <v>16.04</v>
      </c>
      <c r="AV21" s="79">
        <v>17.98</v>
      </c>
      <c r="AW21" s="79">
        <v>22.38</v>
      </c>
      <c r="AX21" s="79">
        <v>19.100000000000001</v>
      </c>
      <c r="AY21" s="79">
        <v>16.59</v>
      </c>
      <c r="AZ21" s="79">
        <v>20.76</v>
      </c>
      <c r="BA21" s="79">
        <v>18.73</v>
      </c>
      <c r="BB21" s="79">
        <v>20.100000000000001</v>
      </c>
      <c r="BC21" s="79">
        <v>17.75</v>
      </c>
      <c r="BD21" s="79">
        <v>17.329999999999998</v>
      </c>
      <c r="BE21" s="79">
        <v>15.83</v>
      </c>
      <c r="BF21" s="79">
        <v>16.91</v>
      </c>
      <c r="BG21" s="79">
        <v>16.68</v>
      </c>
      <c r="BH21" s="79">
        <v>13</v>
      </c>
      <c r="BI21" s="79">
        <v>15.63</v>
      </c>
      <c r="BJ21" s="79">
        <v>12.72</v>
      </c>
      <c r="BK21" s="79">
        <v>14.76</v>
      </c>
      <c r="BL21" s="79">
        <v>13.57</v>
      </c>
      <c r="BM21" s="74">
        <v>10.87</v>
      </c>
      <c r="BN21" s="74">
        <v>10.55</v>
      </c>
      <c r="BO21" s="74">
        <v>11.15</v>
      </c>
      <c r="BP21" s="74">
        <v>13.45</v>
      </c>
      <c r="BQ21" s="74">
        <v>12.21</v>
      </c>
      <c r="BR21" s="74">
        <v>14.62</v>
      </c>
      <c r="BS21" s="74">
        <v>12.84</v>
      </c>
      <c r="BT21" s="74">
        <v>12.74</v>
      </c>
      <c r="BU21" s="74">
        <v>13.49</v>
      </c>
      <c r="BV21" s="74">
        <v>14.54</v>
      </c>
      <c r="BW21" s="74">
        <v>13.57</v>
      </c>
      <c r="BX21" s="74">
        <v>13.78</v>
      </c>
      <c r="BY21" s="74">
        <v>8.6199999999999992</v>
      </c>
      <c r="BZ21" s="74">
        <v>10.02</v>
      </c>
      <c r="CA21" s="74">
        <v>13.01</v>
      </c>
      <c r="CB21" s="74">
        <v>11.34</v>
      </c>
      <c r="CC21" s="74">
        <v>14.65</v>
      </c>
      <c r="CD21" s="74">
        <v>13.22</v>
      </c>
      <c r="CE21" s="74">
        <v>10.15</v>
      </c>
      <c r="CF21" s="74">
        <v>12.93</v>
      </c>
      <c r="CG21" s="74">
        <v>13.11</v>
      </c>
      <c r="CH21" s="74">
        <v>9.89</v>
      </c>
      <c r="CI21" s="74">
        <v>11.02</v>
      </c>
      <c r="CJ21" s="74">
        <v>14.06</v>
      </c>
      <c r="CK21" s="74">
        <v>14.05</v>
      </c>
      <c r="CL21" s="74">
        <v>11.79</v>
      </c>
      <c r="CM21" s="74">
        <v>13.78</v>
      </c>
      <c r="CN21" s="74">
        <v>14.9</v>
      </c>
      <c r="CO21" s="74">
        <v>14.9</v>
      </c>
      <c r="CP21" s="74">
        <v>16.600000000000001</v>
      </c>
      <c r="CQ21" s="74">
        <v>10.27</v>
      </c>
      <c r="CR21" s="74">
        <v>16.68</v>
      </c>
      <c r="CS21" s="74">
        <v>15.19</v>
      </c>
      <c r="CT21" s="74">
        <v>10.48</v>
      </c>
      <c r="CU21" s="74">
        <v>12.59</v>
      </c>
      <c r="CV21" s="74">
        <v>15.61</v>
      </c>
      <c r="CW21" s="74">
        <v>10.24</v>
      </c>
      <c r="CX21" s="74">
        <v>10.96</v>
      </c>
      <c r="CY21" s="74">
        <v>17.579999999999998</v>
      </c>
      <c r="CZ21" s="74">
        <v>17.21</v>
      </c>
      <c r="DA21" s="74">
        <v>15.2</v>
      </c>
      <c r="DB21" s="74">
        <v>13.6</v>
      </c>
      <c r="DC21" s="74">
        <v>14.84</v>
      </c>
      <c r="DD21" s="74">
        <v>16.350000000000001</v>
      </c>
      <c r="DE21" s="74">
        <v>17.420000000000002</v>
      </c>
      <c r="DF21" s="74">
        <v>14.22</v>
      </c>
      <c r="DG21" s="74">
        <v>15.17</v>
      </c>
      <c r="DH21" s="74">
        <v>13.34</v>
      </c>
      <c r="DI21" s="74">
        <v>14.27</v>
      </c>
      <c r="DJ21" s="74">
        <v>14.47</v>
      </c>
      <c r="DK21" s="74">
        <v>17.260000000000002</v>
      </c>
      <c r="DL21" s="74">
        <v>12.86</v>
      </c>
      <c r="DM21" s="74">
        <v>18.190000000000001</v>
      </c>
      <c r="DN21" s="74">
        <v>12</v>
      </c>
      <c r="DO21" s="74">
        <v>13.2</v>
      </c>
      <c r="DP21" s="74">
        <v>12.83</v>
      </c>
      <c r="DQ21" s="74">
        <v>14.72</v>
      </c>
      <c r="DR21" s="74">
        <v>17.04</v>
      </c>
      <c r="DS21" s="74">
        <v>12.12</v>
      </c>
      <c r="DT21" s="74">
        <v>11.98</v>
      </c>
      <c r="DU21" s="74">
        <v>12.09</v>
      </c>
      <c r="DV21" s="74">
        <v>11.44</v>
      </c>
    </row>
    <row r="22" spans="1:126" s="74" customFormat="1" x14ac:dyDescent="0.2">
      <c r="A22" s="37"/>
      <c r="B22" s="7" t="s">
        <v>82</v>
      </c>
      <c r="C22" s="79">
        <v>12.66</v>
      </c>
      <c r="D22" s="79">
        <v>12.45</v>
      </c>
      <c r="E22" s="79">
        <v>10.14</v>
      </c>
      <c r="F22" s="79">
        <v>9.26</v>
      </c>
      <c r="G22" s="79">
        <v>10.17</v>
      </c>
      <c r="H22" s="79">
        <v>10.62</v>
      </c>
      <c r="I22" s="79">
        <v>12.3</v>
      </c>
      <c r="J22" s="79">
        <v>14.01</v>
      </c>
      <c r="K22" s="79">
        <v>13.16</v>
      </c>
      <c r="L22" s="79">
        <v>12.19</v>
      </c>
      <c r="M22" s="79">
        <v>12.36</v>
      </c>
      <c r="N22" s="79">
        <v>11.48</v>
      </c>
      <c r="O22" s="79">
        <v>11.82</v>
      </c>
      <c r="P22" s="79">
        <v>13.25</v>
      </c>
      <c r="Q22" s="79">
        <v>12.93</v>
      </c>
      <c r="R22" s="79">
        <v>14.78</v>
      </c>
      <c r="S22" s="79">
        <v>11.46</v>
      </c>
      <c r="T22" s="79">
        <v>14.85</v>
      </c>
      <c r="U22" s="79">
        <v>14.87</v>
      </c>
      <c r="V22" s="79">
        <v>14.51</v>
      </c>
      <c r="W22" s="79">
        <v>14.22</v>
      </c>
      <c r="X22" s="79">
        <v>13.05</v>
      </c>
      <c r="Y22" s="79">
        <v>14.2</v>
      </c>
      <c r="Z22" s="79">
        <v>14.4</v>
      </c>
      <c r="AA22" s="79">
        <v>17.05</v>
      </c>
      <c r="AB22" s="79">
        <v>16.28</v>
      </c>
      <c r="AC22" s="79">
        <v>18.850000000000001</v>
      </c>
      <c r="AD22" s="79">
        <v>20.6</v>
      </c>
      <c r="AE22" s="79">
        <v>20.65</v>
      </c>
      <c r="AF22" s="79">
        <v>19.309999999999999</v>
      </c>
      <c r="AG22" s="79">
        <v>20.3</v>
      </c>
      <c r="AH22" s="79">
        <v>19.86</v>
      </c>
      <c r="AI22" s="79">
        <v>18.600000000000001</v>
      </c>
      <c r="AJ22" s="79">
        <v>17.93</v>
      </c>
      <c r="AK22" s="79">
        <v>17.829999999999998</v>
      </c>
      <c r="AL22" s="79">
        <v>18.71</v>
      </c>
      <c r="AM22" s="79">
        <v>17.079999999999998</v>
      </c>
      <c r="AN22" s="79">
        <v>16.71</v>
      </c>
      <c r="AO22" s="79">
        <v>14.04</v>
      </c>
      <c r="AP22" s="79">
        <v>15.07</v>
      </c>
      <c r="AQ22" s="79">
        <v>13.84</v>
      </c>
      <c r="AR22" s="79">
        <v>13.38</v>
      </c>
      <c r="AS22" s="79">
        <v>12.7</v>
      </c>
      <c r="AT22" s="79">
        <v>12.93</v>
      </c>
      <c r="AU22" s="79">
        <v>12.87</v>
      </c>
      <c r="AV22" s="79">
        <v>12.75</v>
      </c>
      <c r="AW22" s="79">
        <v>14.04</v>
      </c>
      <c r="AX22" s="79">
        <v>12.68</v>
      </c>
      <c r="AY22" s="79">
        <v>13.15</v>
      </c>
      <c r="AZ22" s="79">
        <v>13.41</v>
      </c>
      <c r="BA22" s="79">
        <v>13.89</v>
      </c>
      <c r="BB22" s="79">
        <v>13.1</v>
      </c>
      <c r="BC22" s="79">
        <v>12.79</v>
      </c>
      <c r="BD22" s="79">
        <v>12.88</v>
      </c>
      <c r="BE22" s="79">
        <v>13.91</v>
      </c>
      <c r="BF22" s="79">
        <v>14.79</v>
      </c>
      <c r="BG22" s="79">
        <v>15.35</v>
      </c>
      <c r="BH22" s="79">
        <v>14.05</v>
      </c>
      <c r="BI22" s="79">
        <v>13.94</v>
      </c>
      <c r="BJ22" s="79">
        <v>13.97</v>
      </c>
      <c r="BK22" s="79">
        <v>15.4</v>
      </c>
      <c r="BL22" s="79">
        <v>13.46</v>
      </c>
      <c r="BM22" s="74">
        <v>11.87</v>
      </c>
      <c r="BN22" s="74">
        <v>11.14</v>
      </c>
      <c r="BO22" s="74">
        <v>10.86</v>
      </c>
      <c r="BP22" s="74">
        <v>10.61</v>
      </c>
      <c r="BQ22" s="74">
        <v>10.5</v>
      </c>
      <c r="BR22" s="74">
        <v>9.9499999999999993</v>
      </c>
      <c r="BS22" s="74">
        <v>8.58</v>
      </c>
      <c r="BT22" s="74">
        <v>8.7200000000000006</v>
      </c>
      <c r="BU22" s="74">
        <v>10.85</v>
      </c>
      <c r="BV22" s="74">
        <v>10.71</v>
      </c>
      <c r="BW22" s="74">
        <v>10.76</v>
      </c>
      <c r="BX22" s="74">
        <v>12.17</v>
      </c>
      <c r="BY22" s="74">
        <v>13.24</v>
      </c>
      <c r="BZ22" s="74">
        <v>14.61</v>
      </c>
      <c r="CA22" s="74">
        <v>12.15</v>
      </c>
      <c r="CB22" s="74">
        <v>14.46</v>
      </c>
      <c r="CC22" s="74">
        <v>15.26</v>
      </c>
      <c r="CD22" s="74">
        <v>16.68</v>
      </c>
      <c r="CE22" s="74">
        <v>13.83</v>
      </c>
      <c r="CF22" s="74">
        <v>16.14</v>
      </c>
      <c r="CG22" s="74">
        <v>16.04</v>
      </c>
      <c r="CH22" s="74">
        <v>17.39</v>
      </c>
      <c r="CI22" s="74">
        <v>16.04</v>
      </c>
      <c r="CJ22" s="74">
        <v>18.25</v>
      </c>
      <c r="CK22" s="74">
        <v>16.57</v>
      </c>
      <c r="CL22" s="74">
        <v>16.559999999999999</v>
      </c>
      <c r="CM22" s="74">
        <v>17.41</v>
      </c>
      <c r="CN22" s="74">
        <v>11.61</v>
      </c>
      <c r="CO22" s="74">
        <v>11.61</v>
      </c>
      <c r="CP22" s="74">
        <v>13.21</v>
      </c>
      <c r="CQ22" s="74">
        <v>16.88</v>
      </c>
      <c r="CR22" s="74">
        <v>14.5</v>
      </c>
      <c r="CS22" s="74">
        <v>14.9</v>
      </c>
      <c r="CT22" s="74">
        <v>20.56</v>
      </c>
      <c r="CU22" s="74">
        <v>18.48</v>
      </c>
      <c r="CV22" s="74">
        <v>20.79</v>
      </c>
      <c r="CW22" s="74">
        <v>18.48</v>
      </c>
      <c r="CX22" s="74">
        <v>19.13</v>
      </c>
      <c r="CY22" s="74">
        <v>19.97</v>
      </c>
      <c r="CZ22" s="74">
        <v>18.350000000000001</v>
      </c>
      <c r="DA22" s="74">
        <v>18.329999999999998</v>
      </c>
      <c r="DB22" s="74">
        <v>19.45</v>
      </c>
      <c r="DC22" s="74">
        <v>18.13</v>
      </c>
      <c r="DD22" s="74">
        <v>18.8</v>
      </c>
      <c r="DE22" s="74">
        <v>15.27</v>
      </c>
      <c r="DF22" s="74">
        <v>15.31</v>
      </c>
      <c r="DG22" s="74">
        <v>10.73</v>
      </c>
      <c r="DH22" s="74">
        <v>15.59</v>
      </c>
      <c r="DI22" s="74">
        <v>13.58</v>
      </c>
      <c r="DJ22" s="74">
        <v>11.42</v>
      </c>
      <c r="DK22" s="74">
        <v>13.7</v>
      </c>
      <c r="DL22" s="74">
        <v>15</v>
      </c>
      <c r="DM22" s="74">
        <v>17.18</v>
      </c>
      <c r="DN22" s="74">
        <v>17.71</v>
      </c>
      <c r="DO22" s="74">
        <v>17.190000000000001</v>
      </c>
      <c r="DP22" s="74">
        <v>16.84</v>
      </c>
      <c r="DQ22" s="74">
        <v>19.850000000000001</v>
      </c>
      <c r="DR22" s="74">
        <v>18.13</v>
      </c>
      <c r="DS22" s="74">
        <v>18.309999999999999</v>
      </c>
      <c r="DT22" s="74">
        <v>16.07</v>
      </c>
      <c r="DU22" s="74">
        <v>16.079999999999998</v>
      </c>
      <c r="DV22" s="74">
        <v>14.23</v>
      </c>
    </row>
    <row r="23" spans="1:126" s="74" customFormat="1" x14ac:dyDescent="0.2">
      <c r="A23" s="37"/>
      <c r="B23" s="7" t="s">
        <v>58</v>
      </c>
      <c r="C23" s="79">
        <v>4.6100000000000003</v>
      </c>
      <c r="D23" s="79">
        <v>4.6100000000000003</v>
      </c>
      <c r="E23" s="79">
        <v>0.7</v>
      </c>
      <c r="F23" s="79">
        <v>0.93</v>
      </c>
      <c r="G23" s="79">
        <v>0.56999999999999995</v>
      </c>
      <c r="H23" s="79">
        <v>0.57999999999999996</v>
      </c>
      <c r="I23" s="79">
        <v>0.45</v>
      </c>
      <c r="J23" s="79">
        <v>0.5</v>
      </c>
      <c r="K23" s="79">
        <v>0.4</v>
      </c>
      <c r="L23" s="79">
        <v>0.36</v>
      </c>
      <c r="M23" s="79">
        <v>0.22</v>
      </c>
      <c r="N23" s="79">
        <v>0.34</v>
      </c>
      <c r="O23" s="79">
        <v>0.4</v>
      </c>
      <c r="P23" s="79">
        <v>0.4</v>
      </c>
      <c r="Q23" s="79">
        <v>0.48</v>
      </c>
      <c r="R23" s="79">
        <v>0.16</v>
      </c>
      <c r="S23" s="79"/>
      <c r="T23" s="79">
        <v>0.24</v>
      </c>
      <c r="U23" s="79">
        <v>0.34</v>
      </c>
      <c r="V23" s="79">
        <v>0.15</v>
      </c>
      <c r="W23" s="79">
        <v>0.28999999999999998</v>
      </c>
      <c r="X23" s="79">
        <v>0.19</v>
      </c>
      <c r="Y23" s="79">
        <v>0.14000000000000001</v>
      </c>
      <c r="Z23" s="79">
        <v>0.23</v>
      </c>
      <c r="AA23" s="79">
        <v>0.39</v>
      </c>
      <c r="AB23" s="79">
        <v>0.27</v>
      </c>
      <c r="AC23" s="79">
        <v>0.18</v>
      </c>
      <c r="AD23" s="79">
        <v>0.13</v>
      </c>
      <c r="AE23" s="79">
        <v>0.27</v>
      </c>
      <c r="AF23" s="79">
        <v>0.21</v>
      </c>
      <c r="AG23" s="79">
        <v>0.04</v>
      </c>
      <c r="AH23" s="79">
        <v>0.02</v>
      </c>
      <c r="AI23" s="79">
        <v>0.1</v>
      </c>
      <c r="AJ23" s="79">
        <v>0.08</v>
      </c>
      <c r="AK23" s="79">
        <v>0.16</v>
      </c>
      <c r="AL23" s="79">
        <v>0.09</v>
      </c>
      <c r="AM23" s="79">
        <v>0.06</v>
      </c>
      <c r="AN23" s="79">
        <v>0.06</v>
      </c>
      <c r="AO23" s="79">
        <v>0.08</v>
      </c>
      <c r="AP23" s="79">
        <v>0.08</v>
      </c>
      <c r="AQ23" s="79">
        <v>0.19</v>
      </c>
      <c r="AR23" s="79">
        <v>0.16</v>
      </c>
      <c r="AS23" s="79">
        <v>0.08</v>
      </c>
      <c r="AT23" s="79">
        <v>7.0000000000000007E-2</v>
      </c>
      <c r="AU23" s="79">
        <v>0.08</v>
      </c>
      <c r="AV23" s="79">
        <v>0.39</v>
      </c>
      <c r="AW23" s="79">
        <v>0.2</v>
      </c>
      <c r="AX23" s="79">
        <v>0.09</v>
      </c>
      <c r="AY23" s="79">
        <v>0.06</v>
      </c>
      <c r="AZ23" s="79">
        <v>0.01</v>
      </c>
      <c r="BA23" s="79">
        <v>0.08</v>
      </c>
      <c r="BB23" s="79">
        <v>0.01</v>
      </c>
      <c r="BC23" s="79">
        <v>0.02</v>
      </c>
      <c r="BD23" s="79">
        <v>0.02</v>
      </c>
      <c r="BE23" s="79">
        <v>0.02</v>
      </c>
      <c r="BF23" s="79">
        <v>0.04</v>
      </c>
      <c r="BG23" s="79">
        <v>0.02</v>
      </c>
      <c r="BH23" s="79">
        <v>0.02</v>
      </c>
      <c r="BI23" s="79">
        <v>0.02</v>
      </c>
      <c r="BJ23" s="79">
        <v>0.03</v>
      </c>
      <c r="BK23" s="79">
        <v>0.03</v>
      </c>
      <c r="BL23" s="79">
        <v>0.22</v>
      </c>
      <c r="BM23" s="74">
        <v>0.35</v>
      </c>
      <c r="BN23" s="74">
        <v>0.11</v>
      </c>
      <c r="BO23" s="74">
        <v>0.42</v>
      </c>
      <c r="BP23" s="74">
        <v>0.08</v>
      </c>
      <c r="BQ23" s="74">
        <v>0.11</v>
      </c>
      <c r="BR23" s="74">
        <v>0.15</v>
      </c>
      <c r="BU23" s="74">
        <v>0.02</v>
      </c>
      <c r="BW23" s="74">
        <v>0.01</v>
      </c>
      <c r="BX23" s="74">
        <v>0.02</v>
      </c>
      <c r="BY23" s="74">
        <v>0.09</v>
      </c>
      <c r="CB23" s="74">
        <v>0.08</v>
      </c>
      <c r="CC23" s="74">
        <v>0.02</v>
      </c>
      <c r="CD23" s="74">
        <v>1.3</v>
      </c>
      <c r="CE23" s="74">
        <v>0.38</v>
      </c>
      <c r="CP23" s="74">
        <v>0.83</v>
      </c>
    </row>
    <row r="24" spans="1:126" s="74" customFormat="1" x14ac:dyDescent="0.2">
      <c r="A24" s="37"/>
      <c r="B24" s="7" t="s">
        <v>80</v>
      </c>
      <c r="C24" s="79">
        <v>0.17</v>
      </c>
      <c r="D24" s="79">
        <v>0.19</v>
      </c>
      <c r="E24" s="79">
        <v>1.57</v>
      </c>
      <c r="F24" s="79">
        <v>2.1</v>
      </c>
      <c r="G24" s="79">
        <v>2.37</v>
      </c>
      <c r="H24" s="79">
        <v>2.6</v>
      </c>
      <c r="I24" s="79">
        <v>2.64</v>
      </c>
      <c r="J24" s="79">
        <v>2.88</v>
      </c>
      <c r="K24" s="79">
        <v>2.66</v>
      </c>
      <c r="L24" s="79">
        <v>2.7</v>
      </c>
      <c r="M24" s="79">
        <v>3.7</v>
      </c>
      <c r="N24" s="79">
        <v>3.79</v>
      </c>
      <c r="O24" s="79">
        <v>4.1399999999999997</v>
      </c>
      <c r="P24" s="79">
        <v>4.1500000000000004</v>
      </c>
      <c r="Q24" s="79">
        <v>4.7699999999999996</v>
      </c>
      <c r="R24" s="79">
        <v>4.88</v>
      </c>
      <c r="S24" s="79">
        <v>2.98</v>
      </c>
      <c r="T24" s="79">
        <v>5.07</v>
      </c>
      <c r="U24" s="79">
        <v>4.96</v>
      </c>
      <c r="V24" s="79">
        <v>5.26</v>
      </c>
      <c r="W24" s="79">
        <v>4.96</v>
      </c>
      <c r="X24" s="79">
        <v>4.25</v>
      </c>
      <c r="Y24" s="79">
        <v>4.8899999999999997</v>
      </c>
      <c r="Z24" s="79">
        <v>4.37</v>
      </c>
      <c r="AA24" s="79">
        <v>4.18</v>
      </c>
      <c r="AB24" s="79">
        <v>3.81</v>
      </c>
      <c r="AC24" s="79">
        <v>3.89</v>
      </c>
      <c r="AD24" s="79">
        <v>4.63</v>
      </c>
      <c r="AE24" s="79">
        <v>5.29</v>
      </c>
      <c r="AF24" s="79">
        <v>4.92</v>
      </c>
      <c r="AG24" s="79">
        <v>5.03</v>
      </c>
      <c r="AH24" s="79">
        <v>5.12</v>
      </c>
      <c r="AI24" s="79">
        <v>5.29</v>
      </c>
      <c r="AJ24" s="79">
        <v>4.55</v>
      </c>
      <c r="AK24" s="79">
        <v>5.8</v>
      </c>
      <c r="AL24" s="79">
        <v>5.69</v>
      </c>
      <c r="AM24" s="79">
        <v>2.9</v>
      </c>
      <c r="AN24" s="79">
        <v>2.98</v>
      </c>
      <c r="AO24" s="79">
        <v>2.93</v>
      </c>
      <c r="AP24" s="79">
        <v>3.06</v>
      </c>
      <c r="AQ24" s="79">
        <v>2.86</v>
      </c>
      <c r="AR24" s="79">
        <v>2.87</v>
      </c>
      <c r="AS24" s="79">
        <v>2.63</v>
      </c>
      <c r="AT24" s="79">
        <v>2.52</v>
      </c>
      <c r="AU24" s="79">
        <v>2.46</v>
      </c>
      <c r="AV24" s="79">
        <v>2.33</v>
      </c>
      <c r="AW24" s="79">
        <v>2.23</v>
      </c>
      <c r="AX24" s="79">
        <v>2.12</v>
      </c>
      <c r="AY24" s="79">
        <v>1.99</v>
      </c>
      <c r="AZ24" s="79">
        <v>1.87</v>
      </c>
      <c r="BA24" s="79">
        <v>1.77</v>
      </c>
      <c r="BB24" s="79">
        <v>1.78</v>
      </c>
      <c r="BC24" s="79">
        <v>1.75</v>
      </c>
      <c r="BD24" s="79">
        <v>1.03</v>
      </c>
      <c r="BE24" s="79">
        <v>1.24</v>
      </c>
      <c r="BF24" s="79">
        <v>1.22</v>
      </c>
      <c r="BG24" s="79">
        <v>1.18</v>
      </c>
      <c r="BH24" s="79">
        <v>1.1599999999999999</v>
      </c>
      <c r="BI24" s="79">
        <v>1.1499999999999999</v>
      </c>
      <c r="BJ24" s="79">
        <v>1.1399999999999999</v>
      </c>
      <c r="BK24" s="79">
        <v>1.07</v>
      </c>
      <c r="BL24" s="79">
        <v>0.97</v>
      </c>
      <c r="BM24" s="74">
        <v>0.94</v>
      </c>
      <c r="BN24" s="74">
        <v>0.93</v>
      </c>
      <c r="BO24" s="74">
        <v>0.95</v>
      </c>
      <c r="BP24" s="74">
        <v>0.96</v>
      </c>
      <c r="BQ24" s="74">
        <v>0.93</v>
      </c>
      <c r="BR24" s="74">
        <v>0.94</v>
      </c>
      <c r="BS24" s="74">
        <v>0.94</v>
      </c>
      <c r="BT24" s="74">
        <v>0.95</v>
      </c>
      <c r="BU24" s="74">
        <v>0.94</v>
      </c>
      <c r="BV24" s="74">
        <v>0.96</v>
      </c>
      <c r="BW24" s="74">
        <v>0.96</v>
      </c>
      <c r="BX24" s="74">
        <v>0.97</v>
      </c>
      <c r="BY24" s="74">
        <v>0.94</v>
      </c>
      <c r="BZ24" s="74">
        <v>0.94</v>
      </c>
      <c r="CA24" s="74">
        <v>0.89</v>
      </c>
      <c r="CB24" s="74">
        <v>0.87</v>
      </c>
      <c r="CC24" s="74">
        <v>0.77</v>
      </c>
      <c r="CD24" s="74">
        <v>0.76</v>
      </c>
      <c r="CE24" s="74">
        <v>0.77</v>
      </c>
    </row>
    <row r="25" spans="1:126" s="74" customFormat="1" x14ac:dyDescent="0.2">
      <c r="A25" s="37"/>
      <c r="B25" s="6" t="s">
        <v>87</v>
      </c>
      <c r="C25" s="74">
        <f t="shared" ref="C25:BN25" si="3">SUM(C12:C24)</f>
        <v>328.49000000000007</v>
      </c>
      <c r="D25" s="74">
        <f t="shared" si="3"/>
        <v>298.35000000000002</v>
      </c>
      <c r="E25" s="74">
        <f t="shared" si="3"/>
        <v>297.52999999999997</v>
      </c>
      <c r="F25" s="74">
        <f t="shared" si="3"/>
        <v>300.51000000000005</v>
      </c>
      <c r="G25" s="74">
        <f t="shared" si="3"/>
        <v>294.26</v>
      </c>
      <c r="H25" s="74">
        <f t="shared" si="3"/>
        <v>299.64000000000004</v>
      </c>
      <c r="I25" s="74">
        <f t="shared" si="3"/>
        <v>314.42999999999995</v>
      </c>
      <c r="J25" s="74">
        <f t="shared" si="3"/>
        <v>320.91999999999996</v>
      </c>
      <c r="K25" s="74">
        <f t="shared" si="3"/>
        <v>319.8</v>
      </c>
      <c r="L25" s="74">
        <f t="shared" si="3"/>
        <v>327.10999999999996</v>
      </c>
      <c r="M25" s="74">
        <f t="shared" si="3"/>
        <v>334.15000000000003</v>
      </c>
      <c r="N25" s="74">
        <f t="shared" si="3"/>
        <v>333.5</v>
      </c>
      <c r="O25" s="74">
        <f t="shared" si="3"/>
        <v>335.1099999999999</v>
      </c>
      <c r="P25" s="74">
        <f t="shared" si="3"/>
        <v>333.59999999999991</v>
      </c>
      <c r="Q25" s="74">
        <f t="shared" si="3"/>
        <v>319.52000000000004</v>
      </c>
      <c r="R25" s="74">
        <f t="shared" si="3"/>
        <v>325.77999999999997</v>
      </c>
      <c r="S25" s="74">
        <f t="shared" si="3"/>
        <v>252.81</v>
      </c>
      <c r="T25" s="74">
        <f t="shared" si="3"/>
        <v>288.76000000000005</v>
      </c>
      <c r="U25" s="74">
        <f t="shared" si="3"/>
        <v>286.35999999999996</v>
      </c>
      <c r="V25" s="74">
        <f t="shared" si="3"/>
        <v>282.18999999999994</v>
      </c>
      <c r="W25" s="74">
        <f t="shared" si="3"/>
        <v>262.63</v>
      </c>
      <c r="X25" s="74">
        <f t="shared" si="3"/>
        <v>273.29000000000002</v>
      </c>
      <c r="Y25" s="74">
        <f t="shared" si="3"/>
        <v>273.74999999999994</v>
      </c>
      <c r="Z25" s="74">
        <f t="shared" si="3"/>
        <v>278.77999999999997</v>
      </c>
      <c r="AA25" s="74">
        <f t="shared" si="3"/>
        <v>273.61999999999995</v>
      </c>
      <c r="AB25" s="74">
        <f t="shared" si="3"/>
        <v>261.28999999999991</v>
      </c>
      <c r="AC25" s="74">
        <f t="shared" si="3"/>
        <v>258.22000000000003</v>
      </c>
      <c r="AD25" s="74">
        <f t="shared" si="3"/>
        <v>256.70999999999998</v>
      </c>
      <c r="AE25" s="74">
        <f t="shared" si="3"/>
        <v>276.92</v>
      </c>
      <c r="AF25" s="74">
        <f t="shared" si="3"/>
        <v>288.05</v>
      </c>
      <c r="AG25" s="74">
        <f t="shared" si="3"/>
        <v>294.02</v>
      </c>
      <c r="AH25" s="74">
        <f t="shared" si="3"/>
        <v>297.12</v>
      </c>
      <c r="AI25" s="74">
        <f t="shared" si="3"/>
        <v>292.47000000000008</v>
      </c>
      <c r="AJ25" s="74">
        <f t="shared" si="3"/>
        <v>295.2</v>
      </c>
      <c r="AK25" s="74">
        <f t="shared" si="3"/>
        <v>296.40000000000003</v>
      </c>
      <c r="AL25" s="74">
        <f t="shared" si="3"/>
        <v>296.77</v>
      </c>
      <c r="AM25" s="74">
        <f t="shared" si="3"/>
        <v>299.57999999999993</v>
      </c>
      <c r="AN25" s="74">
        <f t="shared" si="3"/>
        <v>305.75000000000006</v>
      </c>
      <c r="AO25" s="74">
        <f t="shared" si="3"/>
        <v>288.58999999999997</v>
      </c>
      <c r="AP25" s="74">
        <f t="shared" si="3"/>
        <v>299.92</v>
      </c>
      <c r="AQ25" s="74">
        <f t="shared" si="3"/>
        <v>286.89999999999998</v>
      </c>
      <c r="AR25" s="74">
        <f t="shared" si="3"/>
        <v>308.45000000000005</v>
      </c>
      <c r="AS25" s="74">
        <f t="shared" si="3"/>
        <v>324.18999999999994</v>
      </c>
      <c r="AT25" s="74">
        <f t="shared" si="3"/>
        <v>331.1699999999999</v>
      </c>
      <c r="AU25" s="74">
        <f t="shared" si="3"/>
        <v>340.59999999999997</v>
      </c>
      <c r="AV25" s="74">
        <f t="shared" si="3"/>
        <v>331.98</v>
      </c>
      <c r="AW25" s="74">
        <f t="shared" si="3"/>
        <v>384.58000000000004</v>
      </c>
      <c r="AX25" s="74">
        <f t="shared" si="3"/>
        <v>336.18</v>
      </c>
      <c r="AY25" s="74">
        <f t="shared" si="3"/>
        <v>332.52</v>
      </c>
      <c r="AZ25" s="74">
        <f t="shared" si="3"/>
        <v>335.28</v>
      </c>
      <c r="BA25" s="74">
        <f t="shared" si="3"/>
        <v>337.07</v>
      </c>
      <c r="BB25" s="74">
        <f t="shared" si="3"/>
        <v>345.90000000000003</v>
      </c>
      <c r="BC25" s="74">
        <f t="shared" si="3"/>
        <v>346.29999999999995</v>
      </c>
      <c r="BD25" s="74">
        <f t="shared" si="3"/>
        <v>351.62999999999994</v>
      </c>
      <c r="BE25" s="74">
        <f t="shared" si="3"/>
        <v>354.4</v>
      </c>
      <c r="BF25" s="74">
        <f t="shared" si="3"/>
        <v>367.51000000000016</v>
      </c>
      <c r="BG25" s="74">
        <f t="shared" si="3"/>
        <v>371.08000000000004</v>
      </c>
      <c r="BH25" s="74">
        <f t="shared" si="3"/>
        <v>370.72</v>
      </c>
      <c r="BI25" s="74">
        <f t="shared" si="3"/>
        <v>371.25999999999993</v>
      </c>
      <c r="BJ25" s="74">
        <f t="shared" si="3"/>
        <v>370.42</v>
      </c>
      <c r="BK25" s="74">
        <f t="shared" si="3"/>
        <v>380.54999999999995</v>
      </c>
      <c r="BL25" s="74">
        <f t="shared" si="3"/>
        <v>373.46</v>
      </c>
      <c r="BM25" s="74">
        <f t="shared" si="3"/>
        <v>357.40000000000003</v>
      </c>
      <c r="BN25" s="74">
        <f t="shared" si="3"/>
        <v>365.58000000000004</v>
      </c>
      <c r="BO25" s="74">
        <f t="shared" ref="BO25:DI25" si="4">SUM(BO12:BO24)</f>
        <v>332.76000000000005</v>
      </c>
      <c r="BP25" s="74">
        <f t="shared" si="4"/>
        <v>336.43999999999994</v>
      </c>
      <c r="BQ25" s="74">
        <f t="shared" si="4"/>
        <v>338.77</v>
      </c>
      <c r="BR25" s="74">
        <f t="shared" si="4"/>
        <v>354.31999999999994</v>
      </c>
      <c r="BS25" s="74">
        <f t="shared" si="4"/>
        <v>325.45999999999998</v>
      </c>
      <c r="BT25" s="74">
        <f t="shared" si="4"/>
        <v>303.01000000000005</v>
      </c>
      <c r="BU25" s="74">
        <f t="shared" si="4"/>
        <v>311.00000000000006</v>
      </c>
      <c r="BV25" s="74">
        <f t="shared" si="4"/>
        <v>298.01</v>
      </c>
      <c r="BW25" s="74">
        <f t="shared" si="4"/>
        <v>297.40999999999997</v>
      </c>
      <c r="BX25" s="74">
        <f t="shared" si="4"/>
        <v>300.05</v>
      </c>
      <c r="BY25" s="74">
        <f t="shared" si="4"/>
        <v>293.3</v>
      </c>
      <c r="BZ25" s="74">
        <f t="shared" si="4"/>
        <v>307.52000000000004</v>
      </c>
      <c r="CA25" s="74">
        <f t="shared" si="4"/>
        <v>296.9799999999999</v>
      </c>
      <c r="CB25" s="74">
        <f t="shared" si="4"/>
        <v>300.71999999999991</v>
      </c>
      <c r="CC25" s="74">
        <f t="shared" si="4"/>
        <v>306.23999999999995</v>
      </c>
      <c r="CD25" s="74">
        <f t="shared" si="4"/>
        <v>307.62000000000006</v>
      </c>
      <c r="CE25" s="74">
        <f t="shared" si="4"/>
        <v>303.89999999999998</v>
      </c>
      <c r="CF25" s="74">
        <f t="shared" si="4"/>
        <v>306.92</v>
      </c>
      <c r="CG25" s="74">
        <f t="shared" si="4"/>
        <v>315.39000000000004</v>
      </c>
      <c r="CH25" s="74">
        <f t="shared" si="4"/>
        <v>319.34999999999997</v>
      </c>
      <c r="CI25" s="74">
        <f t="shared" si="4"/>
        <v>309.76</v>
      </c>
      <c r="CJ25" s="74">
        <f t="shared" si="4"/>
        <v>325.10000000000002</v>
      </c>
      <c r="CK25" s="74">
        <f t="shared" si="4"/>
        <v>320.90999999999997</v>
      </c>
      <c r="CL25" s="74">
        <f t="shared" si="4"/>
        <v>328.0800000000001</v>
      </c>
      <c r="CM25" s="74">
        <f t="shared" si="4"/>
        <v>314.46000000000004</v>
      </c>
      <c r="CN25" s="74">
        <f t="shared" si="4"/>
        <v>307.95999999999998</v>
      </c>
      <c r="CO25" s="74">
        <f t="shared" si="4"/>
        <v>307.95999999999998</v>
      </c>
      <c r="CP25" s="74">
        <f t="shared" si="4"/>
        <v>334.08</v>
      </c>
      <c r="CQ25" s="74">
        <f t="shared" si="4"/>
        <v>337.50999999999993</v>
      </c>
      <c r="CR25" s="74">
        <f t="shared" si="4"/>
        <v>346.69000000000005</v>
      </c>
      <c r="CS25" s="74">
        <f t="shared" si="4"/>
        <v>330.90000000000003</v>
      </c>
      <c r="CT25" s="74">
        <f t="shared" si="4"/>
        <v>330.30000000000007</v>
      </c>
      <c r="CU25" s="74">
        <f t="shared" si="4"/>
        <v>326.38</v>
      </c>
      <c r="CV25" s="74">
        <f t="shared" si="4"/>
        <v>333.02000000000004</v>
      </c>
      <c r="CW25" s="74">
        <f t="shared" si="4"/>
        <v>324.10000000000008</v>
      </c>
      <c r="CX25" s="74">
        <f t="shared" si="4"/>
        <v>307.61999999999995</v>
      </c>
      <c r="CY25" s="74">
        <f t="shared" si="4"/>
        <v>300.85000000000002</v>
      </c>
      <c r="CZ25" s="74">
        <f t="shared" si="4"/>
        <v>322.69</v>
      </c>
      <c r="DA25" s="74">
        <f t="shared" si="4"/>
        <v>307.70999999999998</v>
      </c>
      <c r="DB25" s="74">
        <f t="shared" si="4"/>
        <v>291.24</v>
      </c>
      <c r="DC25" s="74">
        <f t="shared" si="4"/>
        <v>288.27999999999997</v>
      </c>
      <c r="DD25" s="74">
        <f t="shared" si="4"/>
        <v>286.39999999999998</v>
      </c>
      <c r="DE25" s="74">
        <f t="shared" si="4"/>
        <v>287.74</v>
      </c>
      <c r="DF25" s="74">
        <f t="shared" si="4"/>
        <v>294.61</v>
      </c>
      <c r="DG25" s="74">
        <f t="shared" si="4"/>
        <v>299.90000000000003</v>
      </c>
      <c r="DH25" s="74">
        <f t="shared" si="4"/>
        <v>299.62999999999994</v>
      </c>
      <c r="DI25" s="74">
        <f t="shared" si="4"/>
        <v>324.36999999999995</v>
      </c>
      <c r="DJ25" s="74">
        <f>SUM(DJ12:DJ24)</f>
        <v>322.56</v>
      </c>
      <c r="DK25" s="74">
        <f>SUM(DK12:DK24)</f>
        <v>321.5</v>
      </c>
      <c r="DL25" s="74">
        <f>SUM(DL12:DL24)</f>
        <v>319.45000000000005</v>
      </c>
      <c r="DM25" s="74">
        <f>SUM(DM12:DM24)</f>
        <v>346.12</v>
      </c>
      <c r="DN25" s="74">
        <f t="shared" ref="DN25:DO25" si="5">SUM(DN12:DN24)</f>
        <v>322.04999999999995</v>
      </c>
      <c r="DO25" s="74">
        <f t="shared" si="5"/>
        <v>330.09999999999991</v>
      </c>
      <c r="DP25" s="74">
        <f t="shared" ref="DP25:DV25" si="6">SUM(DP12:DP24)</f>
        <v>353.40000000000003</v>
      </c>
      <c r="DQ25" s="74">
        <f t="shared" si="6"/>
        <v>338.87000000000006</v>
      </c>
      <c r="DR25" s="74">
        <f t="shared" si="6"/>
        <v>332.74000000000007</v>
      </c>
      <c r="DS25" s="74">
        <f t="shared" si="6"/>
        <v>317.48999999999995</v>
      </c>
      <c r="DT25" s="74">
        <f t="shared" si="6"/>
        <v>335.03000000000003</v>
      </c>
      <c r="DU25" s="74">
        <f t="shared" si="6"/>
        <v>316.60999999999996</v>
      </c>
      <c r="DV25" s="74">
        <f t="shared" si="6"/>
        <v>310.32000000000005</v>
      </c>
    </row>
    <row r="26" spans="1:126" s="74" customFormat="1" x14ac:dyDescent="0.2">
      <c r="A26" s="37"/>
      <c r="B26" s="7"/>
      <c r="C26" s="79"/>
      <c r="D26" s="79"/>
      <c r="E26" s="79"/>
      <c r="F26" s="79"/>
      <c r="G26" s="79"/>
      <c r="H26" s="79"/>
      <c r="I26" s="79"/>
      <c r="J26" s="79"/>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row>
    <row r="27" spans="1:126" s="74" customFormat="1" ht="24" x14ac:dyDescent="0.2">
      <c r="A27" s="37" t="s">
        <v>90</v>
      </c>
      <c r="B27" s="7" t="s">
        <v>75</v>
      </c>
      <c r="C27" s="79">
        <v>25.7</v>
      </c>
      <c r="D27" s="79">
        <v>24.38</v>
      </c>
      <c r="E27" s="79">
        <v>25.47</v>
      </c>
      <c r="F27" s="79">
        <v>24.59</v>
      </c>
      <c r="G27" s="79">
        <v>24.43</v>
      </c>
      <c r="H27" s="79">
        <v>25.39</v>
      </c>
      <c r="I27" s="79">
        <v>24.34</v>
      </c>
      <c r="J27" s="79">
        <v>25.71</v>
      </c>
      <c r="K27" s="79">
        <v>26.12</v>
      </c>
      <c r="L27" s="79">
        <v>24.83</v>
      </c>
      <c r="M27" s="79">
        <v>24.68</v>
      </c>
      <c r="N27" s="79">
        <v>25.24</v>
      </c>
      <c r="O27" s="79">
        <v>24.92</v>
      </c>
      <c r="P27" s="79">
        <v>25.04</v>
      </c>
      <c r="Q27" s="79">
        <v>22.54</v>
      </c>
      <c r="R27" s="79">
        <v>21.8</v>
      </c>
      <c r="S27" s="79">
        <v>19.86</v>
      </c>
      <c r="T27" s="79">
        <v>24.88</v>
      </c>
      <c r="U27" s="79">
        <v>23.65</v>
      </c>
      <c r="V27" s="79">
        <v>24.38</v>
      </c>
      <c r="W27" s="79">
        <v>21.36</v>
      </c>
      <c r="X27" s="79">
        <v>20.95</v>
      </c>
      <c r="Y27" s="79">
        <v>18.260000000000002</v>
      </c>
      <c r="Z27" s="79">
        <v>19.04</v>
      </c>
      <c r="AA27" s="79">
        <v>18.63</v>
      </c>
      <c r="AB27" s="79">
        <v>18.52</v>
      </c>
      <c r="AC27" s="79">
        <v>18.510000000000002</v>
      </c>
      <c r="AD27" s="79">
        <v>18.059999999999999</v>
      </c>
      <c r="AE27" s="79">
        <v>20.94</v>
      </c>
      <c r="AF27" s="79">
        <v>21.17</v>
      </c>
      <c r="AG27" s="79">
        <v>22.82</v>
      </c>
      <c r="AH27" s="79">
        <v>21.35</v>
      </c>
      <c r="AI27" s="79">
        <v>20.72</v>
      </c>
      <c r="AJ27" s="79">
        <v>20.73</v>
      </c>
      <c r="AK27" s="79">
        <v>21.3</v>
      </c>
      <c r="AL27" s="79">
        <v>19.850000000000001</v>
      </c>
      <c r="AM27" s="79">
        <v>16.16</v>
      </c>
      <c r="AN27" s="79">
        <v>19.43</v>
      </c>
      <c r="AO27" s="79">
        <v>18.489999999999998</v>
      </c>
      <c r="AP27" s="79">
        <v>17.82</v>
      </c>
      <c r="AQ27" s="79">
        <v>16.84</v>
      </c>
      <c r="AR27" s="79">
        <v>16.7</v>
      </c>
      <c r="AS27" s="79">
        <v>19.5</v>
      </c>
      <c r="AT27" s="79">
        <v>19.7</v>
      </c>
      <c r="AU27" s="79">
        <v>19.850000000000001</v>
      </c>
      <c r="AV27" s="79">
        <v>16.71</v>
      </c>
      <c r="AW27" s="79">
        <v>19.32</v>
      </c>
      <c r="AX27" s="79">
        <v>18</v>
      </c>
      <c r="AY27" s="79">
        <v>19.21</v>
      </c>
      <c r="AZ27" s="79">
        <v>18.079999999999998</v>
      </c>
      <c r="BA27" s="79">
        <v>19.07</v>
      </c>
      <c r="BB27" s="79">
        <v>9.0399999999999991</v>
      </c>
      <c r="BC27" s="79">
        <v>19.22</v>
      </c>
      <c r="BD27" s="79">
        <v>19.670000000000002</v>
      </c>
      <c r="BE27" s="79">
        <v>18.71</v>
      </c>
      <c r="BF27" s="79">
        <v>19</v>
      </c>
      <c r="BG27" s="79">
        <v>19.149999999999999</v>
      </c>
      <c r="BH27" s="79">
        <v>19.91</v>
      </c>
      <c r="BI27" s="79">
        <v>18.95</v>
      </c>
      <c r="BJ27" s="79">
        <v>17.79</v>
      </c>
      <c r="BK27" s="79">
        <v>18.510000000000002</v>
      </c>
      <c r="BL27" s="79">
        <v>19.829999999999998</v>
      </c>
      <c r="BM27" s="74">
        <v>18.28</v>
      </c>
      <c r="BN27" s="74">
        <v>19.25</v>
      </c>
      <c r="BO27" s="74">
        <v>18.41</v>
      </c>
      <c r="BP27" s="74">
        <v>18.989999999999998</v>
      </c>
      <c r="BQ27" s="74">
        <v>17.14</v>
      </c>
      <c r="BR27" s="74">
        <v>18.329999999999998</v>
      </c>
      <c r="BS27" s="74">
        <v>17.2</v>
      </c>
      <c r="BT27" s="74">
        <v>16.13</v>
      </c>
      <c r="BU27" s="74">
        <v>17.329999999999998</v>
      </c>
      <c r="BV27" s="74">
        <v>14.59</v>
      </c>
      <c r="BW27" s="74">
        <v>13.03</v>
      </c>
      <c r="BX27" s="74">
        <v>14.38</v>
      </c>
      <c r="BY27" s="74">
        <v>15.08</v>
      </c>
      <c r="BZ27" s="74">
        <v>15.3</v>
      </c>
      <c r="CA27" s="74">
        <v>14.09</v>
      </c>
      <c r="CB27" s="74">
        <v>15.76</v>
      </c>
      <c r="CC27" s="74">
        <v>14.63</v>
      </c>
      <c r="CD27" s="74">
        <v>14.16</v>
      </c>
      <c r="CE27" s="74">
        <v>15.64</v>
      </c>
      <c r="CF27" s="74">
        <v>13.91</v>
      </c>
      <c r="CG27" s="74">
        <v>13.53</v>
      </c>
      <c r="CH27" s="74">
        <v>15.43</v>
      </c>
      <c r="CI27" s="74">
        <v>13.85</v>
      </c>
      <c r="CJ27" s="74">
        <v>14.95</v>
      </c>
      <c r="CK27" s="74">
        <v>13.73</v>
      </c>
      <c r="CL27" s="74">
        <v>13.19</v>
      </c>
      <c r="CM27" s="74">
        <v>12.5</v>
      </c>
      <c r="CN27" s="74">
        <v>12.58</v>
      </c>
      <c r="CO27" s="74">
        <v>13.76</v>
      </c>
      <c r="CP27" s="74">
        <v>14.73</v>
      </c>
      <c r="CQ27" s="74">
        <v>13.02</v>
      </c>
      <c r="CR27" s="74">
        <v>14.36</v>
      </c>
      <c r="CS27" s="74">
        <v>16.29</v>
      </c>
      <c r="CT27" s="74">
        <v>15.15</v>
      </c>
      <c r="CU27" s="74">
        <v>14.8</v>
      </c>
      <c r="CV27" s="74">
        <v>16.38</v>
      </c>
      <c r="CW27" s="74">
        <v>14.91</v>
      </c>
      <c r="CX27" s="74">
        <f t="shared" ref="CX27:CZ28" si="7">CX12</f>
        <v>13.79</v>
      </c>
      <c r="CY27" s="74">
        <f t="shared" si="7"/>
        <v>13.29</v>
      </c>
      <c r="CZ27" s="74">
        <f t="shared" si="7"/>
        <v>14.56</v>
      </c>
      <c r="DA27" s="74">
        <f t="shared" ref="DA27" si="8">DA12</f>
        <v>15.81</v>
      </c>
      <c r="DB27" s="74">
        <f t="shared" ref="DB27:DC27" si="9">DB12</f>
        <v>16.87</v>
      </c>
      <c r="DC27" s="74">
        <f t="shared" si="9"/>
        <v>14.98</v>
      </c>
      <c r="DD27" s="74">
        <f t="shared" ref="DD27:DE27" si="10">DD12</f>
        <v>14.52</v>
      </c>
      <c r="DE27" s="74">
        <f t="shared" si="10"/>
        <v>15.43</v>
      </c>
      <c r="DF27" s="74">
        <f t="shared" ref="DF27:DG27" si="11">DF12</f>
        <v>13.98</v>
      </c>
      <c r="DG27" s="74">
        <f t="shared" si="11"/>
        <v>14.84</v>
      </c>
      <c r="DH27" s="74">
        <f t="shared" ref="DH27:DI27" si="12">DH12</f>
        <v>17.14</v>
      </c>
      <c r="DI27" s="74">
        <f t="shared" si="12"/>
        <v>16.13</v>
      </c>
      <c r="DJ27" s="74">
        <f t="shared" ref="DJ27:DL27" si="13">DJ12</f>
        <v>16.440000000000001</v>
      </c>
      <c r="DK27" s="74">
        <f t="shared" ref="DK27" si="14">DK12</f>
        <v>16.63</v>
      </c>
      <c r="DL27" s="74">
        <f t="shared" si="13"/>
        <v>18.04</v>
      </c>
      <c r="DM27" s="74">
        <f t="shared" ref="DM27:DT27" si="15">DM12</f>
        <v>17.399999999999999</v>
      </c>
      <c r="DN27" s="74">
        <f t="shared" si="15"/>
        <v>16.170000000000002</v>
      </c>
      <c r="DO27" s="74">
        <f t="shared" si="15"/>
        <v>14.6</v>
      </c>
      <c r="DP27" s="74">
        <f t="shared" si="15"/>
        <v>16.96</v>
      </c>
      <c r="DQ27" s="74">
        <f t="shared" si="15"/>
        <v>20.05</v>
      </c>
      <c r="DR27" s="74">
        <f t="shared" si="15"/>
        <v>21.74</v>
      </c>
      <c r="DS27" s="74">
        <f t="shared" si="15"/>
        <v>14.83</v>
      </c>
      <c r="DT27" s="74">
        <f t="shared" si="15"/>
        <v>14.57</v>
      </c>
      <c r="DU27" s="74">
        <f t="shared" ref="DU27:DV27" si="16">DU12</f>
        <v>11.84</v>
      </c>
      <c r="DV27" s="74">
        <f t="shared" si="16"/>
        <v>9.83</v>
      </c>
    </row>
    <row r="28" spans="1:126" s="74" customFormat="1" x14ac:dyDescent="0.2">
      <c r="A28" s="37"/>
      <c r="B28" s="7" t="s">
        <v>76</v>
      </c>
      <c r="C28" s="79">
        <v>13.12</v>
      </c>
      <c r="D28" s="79">
        <v>12.93</v>
      </c>
      <c r="E28" s="79">
        <v>12.89</v>
      </c>
      <c r="F28" s="79">
        <v>12.26</v>
      </c>
      <c r="G28" s="79">
        <v>13.69</v>
      </c>
      <c r="H28" s="79">
        <v>13.42</v>
      </c>
      <c r="I28" s="79">
        <v>13.56</v>
      </c>
      <c r="J28" s="79">
        <v>13.83</v>
      </c>
      <c r="K28" s="79">
        <v>13.36</v>
      </c>
      <c r="L28" s="79">
        <v>14.92</v>
      </c>
      <c r="M28" s="79">
        <v>14.88</v>
      </c>
      <c r="N28" s="79">
        <v>15.98</v>
      </c>
      <c r="O28" s="79">
        <v>15.56</v>
      </c>
      <c r="P28" s="79">
        <v>15.43</v>
      </c>
      <c r="Q28" s="79">
        <v>15.32</v>
      </c>
      <c r="R28" s="79">
        <v>14.08</v>
      </c>
      <c r="S28" s="79">
        <v>9.61</v>
      </c>
      <c r="T28" s="79">
        <v>13.23</v>
      </c>
      <c r="U28" s="79">
        <v>13.33</v>
      </c>
      <c r="V28" s="79">
        <v>14.9</v>
      </c>
      <c r="W28" s="79">
        <v>13.25</v>
      </c>
      <c r="X28" s="79">
        <v>12.42</v>
      </c>
      <c r="Y28" s="79">
        <v>13.66</v>
      </c>
      <c r="Z28" s="79">
        <v>15.42</v>
      </c>
      <c r="AA28" s="79">
        <v>17.32</v>
      </c>
      <c r="AB28" s="79">
        <v>16.809999999999999</v>
      </c>
      <c r="AC28" s="79">
        <v>15.65</v>
      </c>
      <c r="AD28" s="79">
        <v>16.52</v>
      </c>
      <c r="AE28" s="79">
        <v>19.32</v>
      </c>
      <c r="AF28" s="79">
        <v>15.63</v>
      </c>
      <c r="AG28" s="79">
        <v>16.010000000000002</v>
      </c>
      <c r="AH28" s="79">
        <v>15.9</v>
      </c>
      <c r="AI28" s="79">
        <v>16.760000000000002</v>
      </c>
      <c r="AJ28" s="79">
        <v>19.45</v>
      </c>
      <c r="AK28" s="79">
        <v>19.36</v>
      </c>
      <c r="AL28" s="79">
        <v>20.420000000000002</v>
      </c>
      <c r="AM28" s="79">
        <v>22.29</v>
      </c>
      <c r="AN28" s="79">
        <v>20.239999999999998</v>
      </c>
      <c r="AO28" s="79">
        <v>22.4</v>
      </c>
      <c r="AP28" s="79">
        <v>22.44</v>
      </c>
      <c r="AQ28" s="79">
        <v>21.05</v>
      </c>
      <c r="AR28" s="79">
        <v>21.38</v>
      </c>
      <c r="AS28" s="79">
        <v>22.24</v>
      </c>
      <c r="AT28" s="79">
        <v>22.22</v>
      </c>
      <c r="AU28" s="79">
        <v>22.27</v>
      </c>
      <c r="AV28" s="79">
        <v>22.62</v>
      </c>
      <c r="AW28" s="79">
        <v>31.52</v>
      </c>
      <c r="AX28" s="79">
        <v>23.39</v>
      </c>
      <c r="AY28" s="79">
        <v>23.88</v>
      </c>
      <c r="AZ28" s="79">
        <v>22.48</v>
      </c>
      <c r="BA28" s="79">
        <v>22.31</v>
      </c>
      <c r="BB28" s="79">
        <v>34.28</v>
      </c>
      <c r="BC28" s="79">
        <v>23.95</v>
      </c>
      <c r="BD28" s="79">
        <v>24.51</v>
      </c>
      <c r="BE28" s="79">
        <v>25.16</v>
      </c>
      <c r="BF28" s="79">
        <v>27.28</v>
      </c>
      <c r="BG28" s="79">
        <v>30.6</v>
      </c>
      <c r="BH28" s="79">
        <v>31.43</v>
      </c>
      <c r="BI28" s="79">
        <v>34.26</v>
      </c>
      <c r="BJ28" s="79">
        <v>35.049999999999997</v>
      </c>
      <c r="BK28" s="79">
        <v>35.9</v>
      </c>
      <c r="BL28" s="79">
        <v>34.26</v>
      </c>
      <c r="BM28" s="74">
        <v>32.64</v>
      </c>
      <c r="BN28" s="74">
        <v>34.18</v>
      </c>
      <c r="BO28" s="74">
        <v>32.79</v>
      </c>
      <c r="BP28" s="74">
        <v>34.43</v>
      </c>
      <c r="BQ28" s="74">
        <v>37.659999999999997</v>
      </c>
      <c r="BR28" s="74">
        <v>39.47</v>
      </c>
      <c r="BS28" s="74">
        <v>38.200000000000003</v>
      </c>
      <c r="BT28" s="74">
        <v>36.96</v>
      </c>
      <c r="BU28" s="74">
        <v>35.369999999999997</v>
      </c>
      <c r="BV28" s="74">
        <v>34.74</v>
      </c>
      <c r="BW28" s="74">
        <v>33.67</v>
      </c>
      <c r="BX28" s="74">
        <v>31.17</v>
      </c>
      <c r="BY28" s="74">
        <v>30.09</v>
      </c>
      <c r="BZ28" s="74">
        <v>30.07</v>
      </c>
      <c r="CA28" s="74">
        <v>28.35</v>
      </c>
      <c r="CB28" s="74">
        <v>28.11</v>
      </c>
      <c r="CC28" s="74">
        <v>26.31</v>
      </c>
      <c r="CD28" s="74">
        <v>26.14</v>
      </c>
      <c r="CE28" s="74">
        <v>27.07</v>
      </c>
      <c r="CF28" s="74">
        <v>26.61</v>
      </c>
      <c r="CG28" s="74">
        <v>26.61</v>
      </c>
      <c r="CH28" s="74">
        <v>24.81</v>
      </c>
      <c r="CI28" s="74">
        <v>23.72</v>
      </c>
      <c r="CJ28" s="74">
        <v>23.29</v>
      </c>
      <c r="CK28" s="74">
        <v>23.59</v>
      </c>
      <c r="CL28" s="74">
        <v>23.78</v>
      </c>
      <c r="CM28" s="74">
        <v>23.31</v>
      </c>
      <c r="CN28" s="74">
        <v>21.4</v>
      </c>
      <c r="CO28" s="74">
        <v>20.86</v>
      </c>
      <c r="CP28" s="74">
        <v>21.06</v>
      </c>
      <c r="CQ28" s="74">
        <v>21.41</v>
      </c>
      <c r="CR28" s="74">
        <v>22.12</v>
      </c>
      <c r="CS28" s="74">
        <v>21.62</v>
      </c>
      <c r="CT28" s="74">
        <v>20.37</v>
      </c>
      <c r="CU28" s="74">
        <v>20.72</v>
      </c>
      <c r="CV28" s="74">
        <v>21.51</v>
      </c>
      <c r="CW28" s="74">
        <v>22.42</v>
      </c>
      <c r="CX28" s="74">
        <f t="shared" si="7"/>
        <v>22.41</v>
      </c>
      <c r="CY28" s="74">
        <f t="shared" si="7"/>
        <v>22.73</v>
      </c>
      <c r="CZ28" s="74">
        <f t="shared" si="7"/>
        <v>23.82</v>
      </c>
      <c r="DA28" s="74">
        <f t="shared" ref="DA28" si="17">DA13</f>
        <v>24.26</v>
      </c>
      <c r="DB28" s="74">
        <f t="shared" ref="DB28:DC28" si="18">DB13</f>
        <v>25.03</v>
      </c>
      <c r="DC28" s="74">
        <f t="shared" si="18"/>
        <v>26.4</v>
      </c>
      <c r="DD28" s="74">
        <f t="shared" ref="DD28:DE28" si="19">DD13</f>
        <v>26.09</v>
      </c>
      <c r="DE28" s="74">
        <f t="shared" si="19"/>
        <v>24.84</v>
      </c>
      <c r="DF28" s="74">
        <f t="shared" ref="DF28:DG28" si="20">DF13</f>
        <v>25.53</v>
      </c>
      <c r="DG28" s="74">
        <f t="shared" si="20"/>
        <v>26.41</v>
      </c>
      <c r="DH28" s="74">
        <f t="shared" ref="DH28:DI28" si="21">DH13</f>
        <v>25.69</v>
      </c>
      <c r="DI28" s="74">
        <f t="shared" si="21"/>
        <v>25.62</v>
      </c>
      <c r="DJ28" s="74">
        <f t="shared" ref="DJ28:DL28" si="22">DJ13</f>
        <v>26.67</v>
      </c>
      <c r="DK28" s="74">
        <f t="shared" ref="DK28" si="23">DK13</f>
        <v>26.85</v>
      </c>
      <c r="DL28" s="74">
        <f t="shared" si="22"/>
        <v>26.08</v>
      </c>
      <c r="DM28" s="74">
        <f t="shared" ref="DM28:DT28" si="24">DM13</f>
        <v>27.31</v>
      </c>
      <c r="DN28" s="74">
        <f t="shared" si="24"/>
        <v>26.22</v>
      </c>
      <c r="DO28" s="74">
        <f t="shared" si="24"/>
        <v>23.89</v>
      </c>
      <c r="DP28" s="74">
        <f t="shared" si="24"/>
        <v>25.18</v>
      </c>
      <c r="DQ28" s="74">
        <f t="shared" si="24"/>
        <v>27.34</v>
      </c>
      <c r="DR28" s="74">
        <f t="shared" si="24"/>
        <v>27.09</v>
      </c>
      <c r="DS28" s="74">
        <f t="shared" si="24"/>
        <v>26.24</v>
      </c>
      <c r="DT28" s="74">
        <f t="shared" si="24"/>
        <v>26.04</v>
      </c>
      <c r="DU28" s="74">
        <f t="shared" ref="DU28:DV28" si="25">DU13</f>
        <v>21.5</v>
      </c>
      <c r="DV28" s="74">
        <f t="shared" si="25"/>
        <v>20.64</v>
      </c>
    </row>
    <row r="29" spans="1:126" s="74" customFormat="1" x14ac:dyDescent="0.2">
      <c r="A29" s="37"/>
      <c r="B29" s="69" t="s">
        <v>83</v>
      </c>
      <c r="C29" s="79">
        <f t="shared" ref="C29:BN29" si="26">SUM(C27:C28)</f>
        <v>38.82</v>
      </c>
      <c r="D29" s="79">
        <f t="shared" si="26"/>
        <v>37.31</v>
      </c>
      <c r="E29" s="79">
        <f t="shared" si="26"/>
        <v>38.36</v>
      </c>
      <c r="F29" s="79">
        <f t="shared" si="26"/>
        <v>36.85</v>
      </c>
      <c r="G29" s="79">
        <f t="shared" si="26"/>
        <v>38.119999999999997</v>
      </c>
      <c r="H29" s="79">
        <f t="shared" si="26"/>
        <v>38.81</v>
      </c>
      <c r="I29" s="79">
        <f t="shared" si="26"/>
        <v>37.9</v>
      </c>
      <c r="J29" s="79">
        <f t="shared" si="26"/>
        <v>39.54</v>
      </c>
      <c r="K29" s="79">
        <f t="shared" si="26"/>
        <v>39.480000000000004</v>
      </c>
      <c r="L29" s="79">
        <f t="shared" si="26"/>
        <v>39.75</v>
      </c>
      <c r="M29" s="79">
        <f t="shared" si="26"/>
        <v>39.56</v>
      </c>
      <c r="N29" s="79">
        <f t="shared" si="26"/>
        <v>41.22</v>
      </c>
      <c r="O29" s="79">
        <f t="shared" si="26"/>
        <v>40.480000000000004</v>
      </c>
      <c r="P29" s="79">
        <f t="shared" si="26"/>
        <v>40.47</v>
      </c>
      <c r="Q29" s="79">
        <f t="shared" si="26"/>
        <v>37.86</v>
      </c>
      <c r="R29" s="79">
        <f t="shared" si="26"/>
        <v>35.880000000000003</v>
      </c>
      <c r="S29" s="79">
        <f t="shared" si="26"/>
        <v>29.47</v>
      </c>
      <c r="T29" s="79">
        <f t="shared" si="26"/>
        <v>38.11</v>
      </c>
      <c r="U29" s="79">
        <f t="shared" si="26"/>
        <v>36.979999999999997</v>
      </c>
      <c r="V29" s="79">
        <f t="shared" si="26"/>
        <v>39.28</v>
      </c>
      <c r="W29" s="79">
        <f t="shared" si="26"/>
        <v>34.61</v>
      </c>
      <c r="X29" s="79">
        <f t="shared" si="26"/>
        <v>33.369999999999997</v>
      </c>
      <c r="Y29" s="79">
        <f t="shared" si="26"/>
        <v>31.92</v>
      </c>
      <c r="Z29" s="79">
        <f t="shared" si="26"/>
        <v>34.46</v>
      </c>
      <c r="AA29" s="79">
        <f t="shared" si="26"/>
        <v>35.950000000000003</v>
      </c>
      <c r="AB29" s="79">
        <f t="shared" si="26"/>
        <v>35.33</v>
      </c>
      <c r="AC29" s="79">
        <f t="shared" si="26"/>
        <v>34.160000000000004</v>
      </c>
      <c r="AD29" s="79">
        <f t="shared" si="26"/>
        <v>34.58</v>
      </c>
      <c r="AE29" s="79">
        <f t="shared" si="26"/>
        <v>40.260000000000005</v>
      </c>
      <c r="AF29" s="79">
        <f t="shared" si="26"/>
        <v>36.800000000000004</v>
      </c>
      <c r="AG29" s="79">
        <f t="shared" si="26"/>
        <v>38.83</v>
      </c>
      <c r="AH29" s="79">
        <f t="shared" si="26"/>
        <v>37.25</v>
      </c>
      <c r="AI29" s="79">
        <f t="shared" si="26"/>
        <v>37.480000000000004</v>
      </c>
      <c r="AJ29" s="79">
        <f t="shared" si="26"/>
        <v>40.18</v>
      </c>
      <c r="AK29" s="79">
        <f t="shared" si="26"/>
        <v>40.659999999999997</v>
      </c>
      <c r="AL29" s="79">
        <f t="shared" si="26"/>
        <v>40.270000000000003</v>
      </c>
      <c r="AM29" s="79">
        <f t="shared" si="26"/>
        <v>38.450000000000003</v>
      </c>
      <c r="AN29" s="79">
        <f t="shared" si="26"/>
        <v>39.67</v>
      </c>
      <c r="AO29" s="79">
        <f t="shared" si="26"/>
        <v>40.89</v>
      </c>
      <c r="AP29" s="79">
        <f t="shared" si="26"/>
        <v>40.260000000000005</v>
      </c>
      <c r="AQ29" s="79">
        <f t="shared" si="26"/>
        <v>37.89</v>
      </c>
      <c r="AR29" s="79">
        <f t="shared" si="26"/>
        <v>38.08</v>
      </c>
      <c r="AS29" s="79">
        <f t="shared" si="26"/>
        <v>41.739999999999995</v>
      </c>
      <c r="AT29" s="79">
        <f t="shared" si="26"/>
        <v>41.92</v>
      </c>
      <c r="AU29" s="79">
        <f t="shared" si="26"/>
        <v>42.120000000000005</v>
      </c>
      <c r="AV29" s="79">
        <f t="shared" si="26"/>
        <v>39.33</v>
      </c>
      <c r="AW29" s="79">
        <f t="shared" si="26"/>
        <v>50.84</v>
      </c>
      <c r="AX29" s="79">
        <f t="shared" si="26"/>
        <v>41.39</v>
      </c>
      <c r="AY29" s="79">
        <f t="shared" si="26"/>
        <v>43.09</v>
      </c>
      <c r="AZ29" s="79">
        <f t="shared" si="26"/>
        <v>40.56</v>
      </c>
      <c r="BA29" s="79">
        <f t="shared" si="26"/>
        <v>41.379999999999995</v>
      </c>
      <c r="BB29" s="79">
        <f t="shared" si="26"/>
        <v>43.32</v>
      </c>
      <c r="BC29" s="79">
        <f t="shared" si="26"/>
        <v>43.17</v>
      </c>
      <c r="BD29" s="79">
        <f t="shared" si="26"/>
        <v>44.180000000000007</v>
      </c>
      <c r="BE29" s="79">
        <f t="shared" si="26"/>
        <v>43.870000000000005</v>
      </c>
      <c r="BF29" s="79">
        <f t="shared" si="26"/>
        <v>46.28</v>
      </c>
      <c r="BG29" s="79">
        <f t="shared" si="26"/>
        <v>49.75</v>
      </c>
      <c r="BH29" s="79">
        <f t="shared" si="26"/>
        <v>51.34</v>
      </c>
      <c r="BI29" s="79">
        <f t="shared" si="26"/>
        <v>53.209999999999994</v>
      </c>
      <c r="BJ29" s="79">
        <f t="shared" si="26"/>
        <v>52.839999999999996</v>
      </c>
      <c r="BK29" s="79">
        <f t="shared" si="26"/>
        <v>54.41</v>
      </c>
      <c r="BL29" s="79">
        <f t="shared" si="26"/>
        <v>54.089999999999996</v>
      </c>
      <c r="BM29" s="79">
        <f t="shared" si="26"/>
        <v>50.92</v>
      </c>
      <c r="BN29" s="79">
        <f t="shared" si="26"/>
        <v>53.43</v>
      </c>
      <c r="BO29" s="79">
        <f t="shared" ref="BO29:CX29" si="27">SUM(BO27:BO28)</f>
        <v>51.2</v>
      </c>
      <c r="BP29" s="79">
        <f t="shared" si="27"/>
        <v>53.42</v>
      </c>
      <c r="BQ29" s="79">
        <f t="shared" si="27"/>
        <v>54.8</v>
      </c>
      <c r="BR29" s="79">
        <f t="shared" si="27"/>
        <v>57.8</v>
      </c>
      <c r="BS29" s="79">
        <f t="shared" si="27"/>
        <v>55.400000000000006</v>
      </c>
      <c r="BT29" s="79">
        <f t="shared" si="27"/>
        <v>53.09</v>
      </c>
      <c r="BU29" s="79">
        <f t="shared" si="27"/>
        <v>52.699999999999996</v>
      </c>
      <c r="BV29" s="79">
        <f t="shared" si="27"/>
        <v>49.33</v>
      </c>
      <c r="BW29" s="79">
        <f t="shared" si="27"/>
        <v>46.7</v>
      </c>
      <c r="BX29" s="79">
        <f t="shared" si="27"/>
        <v>45.550000000000004</v>
      </c>
      <c r="BY29" s="79">
        <f t="shared" si="27"/>
        <v>45.17</v>
      </c>
      <c r="BZ29" s="79">
        <f t="shared" si="27"/>
        <v>45.370000000000005</v>
      </c>
      <c r="CA29" s="79">
        <f t="shared" si="27"/>
        <v>42.44</v>
      </c>
      <c r="CB29" s="79">
        <f t="shared" si="27"/>
        <v>43.87</v>
      </c>
      <c r="CC29" s="79">
        <f t="shared" si="27"/>
        <v>40.94</v>
      </c>
      <c r="CD29" s="79">
        <f t="shared" si="27"/>
        <v>40.299999999999997</v>
      </c>
      <c r="CE29" s="79">
        <f t="shared" si="27"/>
        <v>42.71</v>
      </c>
      <c r="CF29" s="79">
        <f t="shared" si="27"/>
        <v>40.519999999999996</v>
      </c>
      <c r="CG29" s="79">
        <f t="shared" si="27"/>
        <v>40.14</v>
      </c>
      <c r="CH29" s="79">
        <f t="shared" si="27"/>
        <v>40.239999999999995</v>
      </c>
      <c r="CI29" s="79">
        <f t="shared" si="27"/>
        <v>37.57</v>
      </c>
      <c r="CJ29" s="79">
        <f t="shared" si="27"/>
        <v>38.239999999999995</v>
      </c>
      <c r="CK29" s="79">
        <f t="shared" si="27"/>
        <v>37.32</v>
      </c>
      <c r="CL29" s="79">
        <f t="shared" si="27"/>
        <v>36.97</v>
      </c>
      <c r="CM29" s="79">
        <f t="shared" si="27"/>
        <v>35.81</v>
      </c>
      <c r="CN29" s="79">
        <f t="shared" si="27"/>
        <v>33.979999999999997</v>
      </c>
      <c r="CO29" s="79">
        <f t="shared" si="27"/>
        <v>34.619999999999997</v>
      </c>
      <c r="CP29" s="79">
        <f t="shared" si="27"/>
        <v>35.79</v>
      </c>
      <c r="CQ29" s="79">
        <f t="shared" si="27"/>
        <v>34.43</v>
      </c>
      <c r="CR29" s="79">
        <f t="shared" si="27"/>
        <v>36.480000000000004</v>
      </c>
      <c r="CS29" s="79">
        <f t="shared" si="27"/>
        <v>37.909999999999997</v>
      </c>
      <c r="CT29" s="79">
        <f t="shared" si="27"/>
        <v>35.520000000000003</v>
      </c>
      <c r="CU29" s="79">
        <f t="shared" si="27"/>
        <v>35.519999999999996</v>
      </c>
      <c r="CV29" s="79">
        <f t="shared" si="27"/>
        <v>37.89</v>
      </c>
      <c r="CW29" s="79">
        <f t="shared" si="27"/>
        <v>37.33</v>
      </c>
      <c r="CX29" s="79">
        <f t="shared" si="27"/>
        <v>36.200000000000003</v>
      </c>
      <c r="CY29" s="79">
        <f t="shared" ref="CY29:CZ29" si="28">SUM(CY27:CY28)</f>
        <v>36.019999999999996</v>
      </c>
      <c r="CZ29" s="79">
        <f t="shared" si="28"/>
        <v>38.380000000000003</v>
      </c>
      <c r="DA29" s="79">
        <f t="shared" ref="DA29" si="29">SUM(DA27:DA28)</f>
        <v>40.07</v>
      </c>
      <c r="DB29" s="79">
        <f t="shared" ref="DB29:DC29" si="30">SUM(DB27:DB28)</f>
        <v>41.900000000000006</v>
      </c>
      <c r="DC29" s="79">
        <f t="shared" si="30"/>
        <v>41.379999999999995</v>
      </c>
      <c r="DD29" s="79">
        <f t="shared" ref="DD29:DE29" si="31">SUM(DD27:DD28)</f>
        <v>40.61</v>
      </c>
      <c r="DE29" s="79">
        <f t="shared" si="31"/>
        <v>40.269999999999996</v>
      </c>
      <c r="DF29" s="79">
        <f t="shared" ref="DF29:DG29" si="32">SUM(DF27:DF28)</f>
        <v>39.510000000000005</v>
      </c>
      <c r="DG29" s="79">
        <f t="shared" si="32"/>
        <v>41.25</v>
      </c>
      <c r="DH29" s="79">
        <f t="shared" ref="DH29:DI29" si="33">SUM(DH27:DH28)</f>
        <v>42.83</v>
      </c>
      <c r="DI29" s="79">
        <f t="shared" si="33"/>
        <v>41.75</v>
      </c>
      <c r="DJ29" s="79">
        <f t="shared" ref="DJ29:DL29" si="34">SUM(DJ27:DJ28)</f>
        <v>43.11</v>
      </c>
      <c r="DK29" s="79">
        <f t="shared" ref="DK29" si="35">SUM(DK27:DK28)</f>
        <v>43.480000000000004</v>
      </c>
      <c r="DL29" s="79">
        <f t="shared" si="34"/>
        <v>44.12</v>
      </c>
      <c r="DM29" s="79">
        <f t="shared" ref="DM29:DT29" si="36">SUM(DM27:DM28)</f>
        <v>44.709999999999994</v>
      </c>
      <c r="DN29" s="79">
        <f t="shared" si="36"/>
        <v>42.39</v>
      </c>
      <c r="DO29" s="79">
        <f t="shared" si="36"/>
        <v>38.49</v>
      </c>
      <c r="DP29" s="79">
        <f t="shared" si="36"/>
        <v>42.14</v>
      </c>
      <c r="DQ29" s="79">
        <f t="shared" si="36"/>
        <v>47.39</v>
      </c>
      <c r="DR29" s="79">
        <f t="shared" si="36"/>
        <v>48.83</v>
      </c>
      <c r="DS29" s="79">
        <f t="shared" si="36"/>
        <v>41.07</v>
      </c>
      <c r="DT29" s="79">
        <f t="shared" si="36"/>
        <v>40.61</v>
      </c>
      <c r="DU29" s="79">
        <f t="shared" ref="DU29:DV29" si="37">SUM(DU27:DU28)</f>
        <v>33.340000000000003</v>
      </c>
      <c r="DV29" s="79">
        <f t="shared" si="37"/>
        <v>30.47</v>
      </c>
    </row>
    <row r="30" spans="1:126" s="74" customFormat="1" x14ac:dyDescent="0.2">
      <c r="A30" s="37"/>
      <c r="B30" s="7" t="s">
        <v>3</v>
      </c>
      <c r="C30" s="79">
        <v>131.91964929912001</v>
      </c>
      <c r="D30" s="79">
        <v>140</v>
      </c>
      <c r="E30" s="79">
        <v>131.58000000000001</v>
      </c>
      <c r="F30" s="79">
        <v>128.1</v>
      </c>
      <c r="G30" s="79">
        <v>127.36</v>
      </c>
      <c r="H30" s="79">
        <v>130.35</v>
      </c>
      <c r="I30" s="79">
        <v>127.06</v>
      </c>
      <c r="J30" s="79">
        <v>126.45</v>
      </c>
      <c r="K30" s="79">
        <v>132.38</v>
      </c>
      <c r="L30" s="79">
        <v>131.25</v>
      </c>
      <c r="M30" s="79">
        <v>128.58000000000001</v>
      </c>
      <c r="N30" s="79">
        <v>129.82</v>
      </c>
      <c r="O30" s="79">
        <v>134.22999999999999</v>
      </c>
      <c r="P30" s="79">
        <v>138.21</v>
      </c>
      <c r="Q30" s="79">
        <v>143.86000000000001</v>
      </c>
      <c r="R30" s="79">
        <v>139.46</v>
      </c>
      <c r="S30" s="79">
        <v>138.08000000000001</v>
      </c>
      <c r="T30" s="79">
        <v>140.36000000000001</v>
      </c>
      <c r="U30" s="79">
        <v>145.30000000000001</v>
      </c>
      <c r="V30" s="79">
        <v>152.47</v>
      </c>
      <c r="W30" s="79">
        <v>138.02000000000001</v>
      </c>
      <c r="X30" s="79">
        <v>135.29</v>
      </c>
      <c r="Y30" s="79">
        <v>130.05000000000001</v>
      </c>
      <c r="Z30" s="79">
        <v>119.94</v>
      </c>
      <c r="AA30" s="79">
        <v>123.06</v>
      </c>
      <c r="AB30" s="79">
        <v>126.04</v>
      </c>
      <c r="AC30" s="79">
        <v>126.75</v>
      </c>
      <c r="AD30" s="79">
        <v>118.86</v>
      </c>
      <c r="AE30" s="79">
        <v>109.2</v>
      </c>
      <c r="AF30" s="79">
        <v>111.91</v>
      </c>
      <c r="AG30" s="79">
        <v>109.03</v>
      </c>
      <c r="AH30" s="79">
        <v>105.27</v>
      </c>
      <c r="AI30" s="79">
        <v>104.77</v>
      </c>
      <c r="AJ30" s="79">
        <v>103.08</v>
      </c>
      <c r="AK30" s="79">
        <v>99.51</v>
      </c>
      <c r="AL30" s="79">
        <v>97.82</v>
      </c>
      <c r="AM30" s="79">
        <v>89.16</v>
      </c>
      <c r="AN30" s="79">
        <v>87.13</v>
      </c>
      <c r="AO30" s="79">
        <v>88.68</v>
      </c>
      <c r="AP30" s="79">
        <v>86.25</v>
      </c>
      <c r="AQ30" s="79">
        <v>79.58</v>
      </c>
      <c r="AR30" s="79">
        <v>77.92</v>
      </c>
      <c r="AS30" s="79">
        <v>74.040000000000006</v>
      </c>
      <c r="AT30" s="79">
        <v>76.930000000000007</v>
      </c>
      <c r="AU30" s="79">
        <v>80.86</v>
      </c>
      <c r="AV30" s="79">
        <v>83.4</v>
      </c>
      <c r="AW30" s="79">
        <v>84.05</v>
      </c>
      <c r="AX30" s="79">
        <v>85.55</v>
      </c>
      <c r="AY30" s="79">
        <v>85.13</v>
      </c>
      <c r="AZ30" s="79">
        <v>86.41</v>
      </c>
      <c r="BA30" s="79">
        <v>80.8</v>
      </c>
      <c r="BB30" s="79">
        <v>80.819999999999993</v>
      </c>
      <c r="BC30" s="79">
        <v>78.58</v>
      </c>
      <c r="BD30" s="79">
        <v>80.97</v>
      </c>
      <c r="BE30" s="79">
        <v>80.06</v>
      </c>
      <c r="BF30" s="79">
        <v>78.39</v>
      </c>
      <c r="BG30" s="79">
        <v>72.58</v>
      </c>
      <c r="BH30" s="79">
        <v>72.290000000000006</v>
      </c>
      <c r="BI30" s="79">
        <v>68.63</v>
      </c>
      <c r="BJ30" s="79">
        <v>73.319999999999993</v>
      </c>
      <c r="BK30" s="79">
        <v>73.069999999999993</v>
      </c>
      <c r="BL30" s="79">
        <v>74.12</v>
      </c>
      <c r="BM30" s="74">
        <v>79.48</v>
      </c>
      <c r="BN30" s="74">
        <v>77.33</v>
      </c>
      <c r="BO30" s="74">
        <v>80.16</v>
      </c>
      <c r="BP30" s="74">
        <v>81.14</v>
      </c>
      <c r="BQ30" s="74">
        <v>73.150000000000006</v>
      </c>
      <c r="BR30" s="74">
        <v>69.2</v>
      </c>
      <c r="BS30" s="74">
        <v>66.03</v>
      </c>
      <c r="BT30" s="74">
        <v>68.650000000000006</v>
      </c>
      <c r="BU30" s="74">
        <v>69.040000000000006</v>
      </c>
      <c r="BV30" s="74">
        <v>64.83</v>
      </c>
      <c r="BW30" s="74">
        <v>66.16</v>
      </c>
      <c r="BX30" s="74">
        <v>63.07</v>
      </c>
      <c r="BY30" s="74">
        <v>63.15</v>
      </c>
      <c r="BZ30" s="74">
        <v>58.87</v>
      </c>
      <c r="CA30" s="74">
        <v>57.48</v>
      </c>
      <c r="CB30" s="74">
        <v>53.82</v>
      </c>
      <c r="CC30" s="74">
        <v>56.39</v>
      </c>
      <c r="CD30" s="74">
        <v>56.74</v>
      </c>
      <c r="CE30" s="74">
        <v>57.35</v>
      </c>
      <c r="CF30" s="74">
        <v>56.7</v>
      </c>
      <c r="CG30" s="74">
        <v>56.3</v>
      </c>
      <c r="CH30" s="74">
        <v>59.16</v>
      </c>
      <c r="CI30" s="74">
        <v>59.69</v>
      </c>
      <c r="CJ30" s="74">
        <v>59.21</v>
      </c>
      <c r="CK30" s="74">
        <v>59.44</v>
      </c>
      <c r="CL30" s="74">
        <v>60.81</v>
      </c>
      <c r="CM30" s="74">
        <v>61.04</v>
      </c>
      <c r="CN30" s="74">
        <v>54.34</v>
      </c>
      <c r="CO30" s="74">
        <v>52.21</v>
      </c>
      <c r="CP30" s="74">
        <v>53.46</v>
      </c>
      <c r="CQ30" s="74">
        <v>52.88</v>
      </c>
      <c r="CR30" s="74">
        <v>53.49</v>
      </c>
      <c r="CS30" s="74">
        <v>59.68</v>
      </c>
      <c r="CT30" s="74">
        <v>63.46</v>
      </c>
      <c r="CU30" s="74">
        <v>63.97</v>
      </c>
      <c r="CV30" s="74">
        <v>61.85</v>
      </c>
      <c r="CW30" s="74">
        <v>63.79</v>
      </c>
      <c r="CX30" s="74">
        <f t="shared" ref="CX30:CY32" si="38">CX5</f>
        <v>60.83</v>
      </c>
      <c r="CY30" s="74">
        <f t="shared" si="38"/>
        <v>59.73</v>
      </c>
      <c r="CZ30" s="74">
        <f t="shared" ref="CZ30:DA30" si="39">CZ5</f>
        <v>63.83</v>
      </c>
      <c r="DA30" s="74">
        <f t="shared" si="39"/>
        <v>57.68</v>
      </c>
      <c r="DB30" s="74">
        <f t="shared" ref="DB30:DC30" si="40">DB5</f>
        <v>65.42</v>
      </c>
      <c r="DC30" s="74">
        <f t="shared" si="40"/>
        <v>64.599999999999994</v>
      </c>
      <c r="DD30" s="74">
        <f t="shared" ref="DD30:DE30" si="41">DD5</f>
        <v>62.65</v>
      </c>
      <c r="DE30" s="74">
        <f t="shared" si="41"/>
        <v>61.72</v>
      </c>
      <c r="DF30" s="74">
        <f t="shared" ref="DF30:DG30" si="42">DF5</f>
        <v>58.71</v>
      </c>
      <c r="DG30" s="74">
        <f t="shared" si="42"/>
        <v>61.24</v>
      </c>
      <c r="DH30" s="74">
        <f t="shared" ref="DH30:DI30" si="43">DH5</f>
        <v>62.52</v>
      </c>
      <c r="DI30" s="74">
        <f t="shared" si="43"/>
        <v>69.17</v>
      </c>
      <c r="DJ30" s="74">
        <f t="shared" ref="DJ30:DL30" si="44">DJ5</f>
        <v>64.930000000000007</v>
      </c>
      <c r="DK30" s="74">
        <f t="shared" ref="DK30" si="45">DK5</f>
        <v>61.16</v>
      </c>
      <c r="DL30" s="74">
        <f t="shared" si="44"/>
        <v>59.31</v>
      </c>
      <c r="DM30" s="74">
        <f t="shared" ref="DM30:DT30" si="46">DM5</f>
        <v>66.13</v>
      </c>
      <c r="DN30" s="74">
        <f t="shared" si="46"/>
        <v>63.96</v>
      </c>
      <c r="DO30" s="74">
        <f t="shared" si="46"/>
        <v>63.03</v>
      </c>
      <c r="DP30" s="74">
        <f t="shared" si="46"/>
        <v>61.65</v>
      </c>
      <c r="DQ30" s="74">
        <f t="shared" si="46"/>
        <v>65.69</v>
      </c>
      <c r="DR30" s="74">
        <f t="shared" si="46"/>
        <v>63.72</v>
      </c>
      <c r="DS30" s="74">
        <f t="shared" si="46"/>
        <v>59.51</v>
      </c>
      <c r="DT30" s="74">
        <f t="shared" si="46"/>
        <v>59.96</v>
      </c>
      <c r="DU30" s="74">
        <f t="shared" ref="DU30:DV30" si="47">DU5</f>
        <v>57.46</v>
      </c>
      <c r="DV30" s="74">
        <f t="shared" si="47"/>
        <v>50.9</v>
      </c>
    </row>
    <row r="31" spans="1:126" s="74" customFormat="1" x14ac:dyDescent="0.2">
      <c r="A31" s="37"/>
      <c r="B31" s="7" t="s">
        <v>4</v>
      </c>
      <c r="C31" s="79">
        <v>166.94321766230991</v>
      </c>
      <c r="D31" s="79">
        <v>163.69999999999999</v>
      </c>
      <c r="E31" s="79">
        <v>170.39</v>
      </c>
      <c r="F31" s="79">
        <v>171.9</v>
      </c>
      <c r="G31" s="79">
        <v>185.34</v>
      </c>
      <c r="H31" s="79">
        <v>164.84</v>
      </c>
      <c r="I31" s="79">
        <v>167.77</v>
      </c>
      <c r="J31" s="79">
        <v>158.13</v>
      </c>
      <c r="K31" s="79">
        <v>148.63999999999999</v>
      </c>
      <c r="L31" s="79">
        <v>150.6</v>
      </c>
      <c r="M31" s="79">
        <v>161.49</v>
      </c>
      <c r="N31" s="79">
        <v>153.08000000000001</v>
      </c>
      <c r="O31" s="79">
        <v>159.97999999999999</v>
      </c>
      <c r="P31" s="79">
        <v>153.57</v>
      </c>
      <c r="Q31" s="79">
        <v>120.84</v>
      </c>
      <c r="R31" s="79">
        <v>136.38999999999999</v>
      </c>
      <c r="S31" s="79">
        <v>142.49</v>
      </c>
      <c r="T31" s="79">
        <v>134.22999999999999</v>
      </c>
      <c r="U31" s="79">
        <v>118.93</v>
      </c>
      <c r="V31" s="79">
        <v>124.06</v>
      </c>
      <c r="W31" s="79">
        <v>122.11</v>
      </c>
      <c r="X31" s="79">
        <v>116.99</v>
      </c>
      <c r="Y31" s="79">
        <v>119.23</v>
      </c>
      <c r="Z31" s="79">
        <v>115.2</v>
      </c>
      <c r="AA31" s="79">
        <v>105.13</v>
      </c>
      <c r="AB31" s="79">
        <v>106.99</v>
      </c>
      <c r="AC31" s="79">
        <v>112.21</v>
      </c>
      <c r="AD31" s="79">
        <v>109.38</v>
      </c>
      <c r="AE31" s="79">
        <v>118.36</v>
      </c>
      <c r="AF31" s="79">
        <v>104.22</v>
      </c>
      <c r="AG31" s="79">
        <v>114.22</v>
      </c>
      <c r="AH31" s="79">
        <v>103.49</v>
      </c>
      <c r="AI31" s="79">
        <v>87.56</v>
      </c>
      <c r="AJ31" s="79">
        <v>99.46</v>
      </c>
      <c r="AK31" s="79">
        <v>105.81</v>
      </c>
      <c r="AL31" s="79">
        <v>96.53</v>
      </c>
      <c r="AM31" s="79">
        <v>100.65</v>
      </c>
      <c r="AN31" s="79">
        <v>101.79</v>
      </c>
      <c r="AO31" s="79">
        <v>78.760000000000005</v>
      </c>
      <c r="AP31" s="79">
        <v>91.17</v>
      </c>
      <c r="AQ31" s="79">
        <v>83.78</v>
      </c>
      <c r="AR31" s="79">
        <v>98.06</v>
      </c>
      <c r="AS31" s="79">
        <v>87.01</v>
      </c>
      <c r="AT31" s="79">
        <v>83.45</v>
      </c>
      <c r="AU31" s="79">
        <v>71.739999999999995</v>
      </c>
      <c r="AV31" s="79">
        <v>71.349999999999994</v>
      </c>
      <c r="AW31" s="79">
        <v>73.45</v>
      </c>
      <c r="AX31" s="79">
        <v>73.63</v>
      </c>
      <c r="AY31" s="79">
        <v>73.39</v>
      </c>
      <c r="AZ31" s="79">
        <v>84.92</v>
      </c>
      <c r="BA31" s="79">
        <v>71.62</v>
      </c>
      <c r="BB31" s="79">
        <v>84.74</v>
      </c>
      <c r="BC31" s="79">
        <v>71.459999999999994</v>
      </c>
      <c r="BD31" s="79">
        <v>74.290000000000006</v>
      </c>
      <c r="BE31" s="79">
        <v>75.760000000000005</v>
      </c>
      <c r="BF31" s="79">
        <v>71.28</v>
      </c>
      <c r="BG31" s="79">
        <v>69.27</v>
      </c>
      <c r="BH31" s="79">
        <v>70.31</v>
      </c>
      <c r="BI31" s="79">
        <v>68.33</v>
      </c>
      <c r="BJ31" s="79">
        <v>65.540000000000006</v>
      </c>
      <c r="BK31" s="79">
        <v>58.82</v>
      </c>
      <c r="BL31" s="79">
        <v>56.86</v>
      </c>
      <c r="BM31" s="74">
        <v>49.97</v>
      </c>
      <c r="BN31" s="74">
        <v>57.37</v>
      </c>
      <c r="BO31" s="74">
        <v>57.05</v>
      </c>
      <c r="BP31" s="74">
        <v>52.98</v>
      </c>
      <c r="BQ31" s="74">
        <v>51.42</v>
      </c>
      <c r="BR31" s="74">
        <v>47.69</v>
      </c>
      <c r="BS31" s="74">
        <v>44.24</v>
      </c>
      <c r="BT31" s="74">
        <v>47.61</v>
      </c>
      <c r="BU31" s="74">
        <v>43.3</v>
      </c>
      <c r="BV31" s="74">
        <v>43.11</v>
      </c>
      <c r="BW31" s="74">
        <v>41.84</v>
      </c>
      <c r="BX31" s="74">
        <v>40.89</v>
      </c>
      <c r="BY31" s="74">
        <v>45.07</v>
      </c>
      <c r="BZ31" s="74">
        <v>41.41</v>
      </c>
      <c r="CA31" s="74">
        <v>40.43</v>
      </c>
      <c r="CB31" s="74">
        <v>37.590000000000003</v>
      </c>
      <c r="CC31" s="74">
        <v>40.229999999999997</v>
      </c>
      <c r="CD31" s="74">
        <v>38.65</v>
      </c>
      <c r="CE31" s="74">
        <v>36.72</v>
      </c>
      <c r="CF31" s="74">
        <v>42.01</v>
      </c>
      <c r="CG31" s="74">
        <v>39.630000000000003</v>
      </c>
      <c r="CH31" s="74">
        <v>38.08</v>
      </c>
      <c r="CI31" s="74">
        <v>43.26</v>
      </c>
      <c r="CJ31" s="74">
        <v>38.409999999999997</v>
      </c>
      <c r="CK31" s="74">
        <v>34.79</v>
      </c>
      <c r="CL31" s="74">
        <v>40.479999999999997</v>
      </c>
      <c r="CM31" s="74">
        <v>37.71</v>
      </c>
      <c r="CN31" s="74">
        <v>37.869999999999997</v>
      </c>
      <c r="CO31" s="74">
        <v>41.02</v>
      </c>
      <c r="CP31" s="74">
        <v>34.07</v>
      </c>
      <c r="CQ31" s="74">
        <v>34.76</v>
      </c>
      <c r="CR31" s="74">
        <v>41.21</v>
      </c>
      <c r="CS31" s="74">
        <v>40.57</v>
      </c>
      <c r="CT31" s="74">
        <v>34.799999999999997</v>
      </c>
      <c r="CU31" s="74">
        <v>35.840000000000003</v>
      </c>
      <c r="CV31" s="74">
        <v>33.08</v>
      </c>
      <c r="CW31" s="74">
        <v>31.8</v>
      </c>
      <c r="CX31" s="74">
        <f t="shared" si="38"/>
        <v>27.85</v>
      </c>
      <c r="CY31" s="74">
        <f t="shared" si="38"/>
        <v>34.200000000000003</v>
      </c>
      <c r="CZ31" s="74">
        <f t="shared" ref="CZ31:DA31" si="48">CZ6</f>
        <v>37.89</v>
      </c>
      <c r="DA31" s="74">
        <f t="shared" si="48"/>
        <v>39.99</v>
      </c>
      <c r="DB31" s="74">
        <f t="shared" ref="DB31:DC31" si="49">DB6</f>
        <v>37.409999999999997</v>
      </c>
      <c r="DC31" s="74">
        <f t="shared" si="49"/>
        <v>30.41</v>
      </c>
      <c r="DD31" s="74">
        <f t="shared" ref="DD31:DE31" si="50">DD6</f>
        <v>31.86</v>
      </c>
      <c r="DE31" s="74">
        <f t="shared" si="50"/>
        <v>31.62</v>
      </c>
      <c r="DF31" s="74">
        <f t="shared" ref="DF31:DG31" si="51">DF6</f>
        <v>27.92</v>
      </c>
      <c r="DG31" s="74">
        <f t="shared" si="51"/>
        <v>26.53</v>
      </c>
      <c r="DH31" s="74">
        <f t="shared" ref="DH31:DI31" si="52">DH6</f>
        <v>30.37</v>
      </c>
      <c r="DI31" s="74">
        <f t="shared" si="52"/>
        <v>30.59</v>
      </c>
      <c r="DJ31" s="74">
        <f t="shared" ref="DJ31:DL31" si="53">DJ6</f>
        <v>27</v>
      </c>
      <c r="DK31" s="74">
        <f t="shared" ref="DK31" si="54">DK6</f>
        <v>33.11</v>
      </c>
      <c r="DL31" s="74">
        <f t="shared" si="53"/>
        <v>29.73</v>
      </c>
      <c r="DM31" s="74">
        <f t="shared" ref="DM31:DT31" si="55">DM6</f>
        <v>29.85</v>
      </c>
      <c r="DN31" s="74">
        <f t="shared" si="55"/>
        <v>31.61</v>
      </c>
      <c r="DO31" s="74">
        <f t="shared" si="55"/>
        <v>29.22</v>
      </c>
      <c r="DP31" s="74">
        <f t="shared" si="55"/>
        <v>33.630000000000003</v>
      </c>
      <c r="DQ31" s="74">
        <f t="shared" si="55"/>
        <v>40.24</v>
      </c>
      <c r="DR31" s="74">
        <f t="shared" si="55"/>
        <v>42.59</v>
      </c>
      <c r="DS31" s="74">
        <f t="shared" si="55"/>
        <v>36.78</v>
      </c>
      <c r="DT31" s="74">
        <f t="shared" si="55"/>
        <v>42.62</v>
      </c>
      <c r="DU31" s="74">
        <f t="shared" ref="DU31:DV31" si="56">DU6</f>
        <v>35.83</v>
      </c>
      <c r="DV31" s="74">
        <f t="shared" si="56"/>
        <v>30.88</v>
      </c>
    </row>
    <row r="32" spans="1:126" s="74" customFormat="1" x14ac:dyDescent="0.2">
      <c r="A32" s="37"/>
      <c r="B32" s="7" t="s">
        <v>5</v>
      </c>
      <c r="C32" s="79">
        <v>509.25625861397992</v>
      </c>
      <c r="D32" s="79">
        <v>470.3</v>
      </c>
      <c r="E32" s="79">
        <v>443.83</v>
      </c>
      <c r="F32" s="79">
        <v>471.2</v>
      </c>
      <c r="G32" s="79">
        <v>495.85</v>
      </c>
      <c r="H32" s="79">
        <v>463.66</v>
      </c>
      <c r="I32" s="79">
        <v>494.07</v>
      </c>
      <c r="J32" s="79">
        <v>477.8</v>
      </c>
      <c r="K32" s="79">
        <v>465.59</v>
      </c>
      <c r="L32" s="79">
        <v>495.24</v>
      </c>
      <c r="M32" s="79">
        <v>524.37</v>
      </c>
      <c r="N32" s="79">
        <v>477.99</v>
      </c>
      <c r="O32" s="79">
        <v>508.3</v>
      </c>
      <c r="P32" s="79">
        <v>532.02</v>
      </c>
      <c r="Q32" s="79">
        <v>547.09</v>
      </c>
      <c r="R32" s="79">
        <v>552.85</v>
      </c>
      <c r="S32" s="79">
        <v>568.75</v>
      </c>
      <c r="T32" s="79">
        <v>586.89</v>
      </c>
      <c r="U32" s="79">
        <v>609.72</v>
      </c>
      <c r="V32" s="79">
        <v>626.53</v>
      </c>
      <c r="W32" s="79">
        <v>576.16</v>
      </c>
      <c r="X32" s="79">
        <v>621.66999999999996</v>
      </c>
      <c r="Y32" s="79">
        <v>657.27</v>
      </c>
      <c r="Z32" s="79">
        <v>657.96</v>
      </c>
      <c r="AA32" s="79">
        <v>665.21</v>
      </c>
      <c r="AB32" s="79">
        <v>680.82</v>
      </c>
      <c r="AC32" s="79">
        <v>690</v>
      </c>
      <c r="AD32" s="79">
        <v>686</v>
      </c>
      <c r="AE32" s="79">
        <v>706.05</v>
      </c>
      <c r="AF32" s="79">
        <v>707.84</v>
      </c>
      <c r="AG32" s="79">
        <v>766.14</v>
      </c>
      <c r="AH32" s="79">
        <v>761.35</v>
      </c>
      <c r="AI32" s="79">
        <v>707.45</v>
      </c>
      <c r="AJ32" s="79">
        <v>706.08</v>
      </c>
      <c r="AK32" s="79">
        <v>686.79</v>
      </c>
      <c r="AL32" s="79">
        <v>640.55999999999995</v>
      </c>
      <c r="AM32" s="79">
        <v>649.39</v>
      </c>
      <c r="AN32" s="79">
        <v>625.97</v>
      </c>
      <c r="AO32" s="79">
        <v>576.6</v>
      </c>
      <c r="AP32" s="79">
        <v>554</v>
      </c>
      <c r="AQ32" s="79">
        <v>535.45000000000005</v>
      </c>
      <c r="AR32" s="79">
        <v>530.66</v>
      </c>
      <c r="AS32" s="79">
        <v>530</v>
      </c>
      <c r="AT32" s="79">
        <v>509.39</v>
      </c>
      <c r="AU32" s="79">
        <v>485.14</v>
      </c>
      <c r="AV32" s="79">
        <v>494.09</v>
      </c>
      <c r="AW32" s="79">
        <v>483.07</v>
      </c>
      <c r="AX32" s="79">
        <v>452.19</v>
      </c>
      <c r="AY32" s="79">
        <v>449.8</v>
      </c>
      <c r="AZ32" s="79">
        <v>454.91</v>
      </c>
      <c r="BA32" s="79">
        <v>446.59</v>
      </c>
      <c r="BB32" s="79">
        <v>456.98</v>
      </c>
      <c r="BC32" s="79">
        <v>454.68</v>
      </c>
      <c r="BD32" s="79">
        <v>445.81</v>
      </c>
      <c r="BE32" s="79">
        <v>458.8</v>
      </c>
      <c r="BF32" s="79">
        <v>442.88</v>
      </c>
      <c r="BG32" s="79">
        <v>445</v>
      </c>
      <c r="BH32" s="79">
        <v>465.96</v>
      </c>
      <c r="BI32" s="79">
        <v>466.72</v>
      </c>
      <c r="BJ32" s="79">
        <v>465.98</v>
      </c>
      <c r="BK32" s="79">
        <v>465.76</v>
      </c>
      <c r="BL32" s="79">
        <v>444.59</v>
      </c>
      <c r="BM32" s="74">
        <v>436.1</v>
      </c>
      <c r="BN32" s="74">
        <v>458.65</v>
      </c>
      <c r="BO32" s="74">
        <v>448.26</v>
      </c>
      <c r="BP32" s="74">
        <v>424.14</v>
      </c>
      <c r="BQ32" s="74">
        <v>435.59</v>
      </c>
      <c r="BR32" s="74">
        <v>430.26</v>
      </c>
      <c r="BS32" s="74">
        <v>409.44</v>
      </c>
      <c r="BT32" s="74">
        <v>441.35</v>
      </c>
      <c r="BU32" s="74">
        <v>420.36</v>
      </c>
      <c r="BV32" s="74">
        <v>419.54</v>
      </c>
      <c r="BW32" s="74">
        <v>429.77</v>
      </c>
      <c r="BX32" s="74">
        <v>416.27</v>
      </c>
      <c r="BY32" s="74">
        <v>412.04</v>
      </c>
      <c r="BZ32" s="74">
        <v>418.34</v>
      </c>
      <c r="CA32" s="74">
        <v>438.45</v>
      </c>
      <c r="CB32" s="74">
        <v>446.21</v>
      </c>
      <c r="CC32" s="74">
        <v>443.64</v>
      </c>
      <c r="CD32" s="74">
        <v>452.01</v>
      </c>
      <c r="CE32" s="74">
        <v>437.32</v>
      </c>
      <c r="CF32" s="74">
        <v>443.71</v>
      </c>
      <c r="CG32" s="74">
        <v>411.35</v>
      </c>
      <c r="CH32" s="74">
        <v>424.2</v>
      </c>
      <c r="CI32" s="74">
        <v>436.26</v>
      </c>
      <c r="CJ32" s="74">
        <v>434.38</v>
      </c>
      <c r="CK32" s="74">
        <v>470.14</v>
      </c>
      <c r="CL32" s="74">
        <v>472.05</v>
      </c>
      <c r="CM32" s="74">
        <v>501.29</v>
      </c>
      <c r="CN32" s="74">
        <v>513.21</v>
      </c>
      <c r="CO32" s="74">
        <v>503.62</v>
      </c>
      <c r="CP32" s="74">
        <v>499.53</v>
      </c>
      <c r="CQ32" s="74">
        <v>514.47</v>
      </c>
      <c r="CR32" s="74">
        <v>513.79999999999995</v>
      </c>
      <c r="CS32" s="74">
        <v>506</v>
      </c>
      <c r="CT32" s="74">
        <v>516.78</v>
      </c>
      <c r="CU32" s="74">
        <v>522.07000000000005</v>
      </c>
      <c r="CV32" s="74">
        <v>545.48</v>
      </c>
      <c r="CW32" s="74">
        <v>549.04999999999995</v>
      </c>
      <c r="CX32" s="74">
        <f t="shared" si="38"/>
        <v>558.46</v>
      </c>
      <c r="CY32" s="74">
        <f t="shared" si="38"/>
        <v>644.72</v>
      </c>
      <c r="CZ32" s="74">
        <f t="shared" ref="CZ32:DA32" si="57">CZ7</f>
        <v>655.89</v>
      </c>
      <c r="DA32" s="74">
        <f t="shared" si="57"/>
        <v>670.98</v>
      </c>
      <c r="DB32" s="74">
        <f t="shared" ref="DB32:DC32" si="58">DB7</f>
        <v>651.16</v>
      </c>
      <c r="DC32" s="74">
        <f t="shared" si="58"/>
        <v>661.34</v>
      </c>
      <c r="DD32" s="74">
        <f t="shared" ref="DD32:DE32" si="59">DD7</f>
        <v>679.41</v>
      </c>
      <c r="DE32" s="74">
        <f t="shared" si="59"/>
        <v>687.74</v>
      </c>
      <c r="DF32" s="74">
        <f t="shared" ref="DF32:DG32" si="60">DF7</f>
        <v>675.6</v>
      </c>
      <c r="DG32" s="74">
        <f t="shared" si="60"/>
        <v>673.18</v>
      </c>
      <c r="DH32" s="74">
        <f t="shared" ref="DH32:DI32" si="61">DH7</f>
        <v>712.68</v>
      </c>
      <c r="DI32" s="74">
        <f t="shared" si="61"/>
        <v>721.79</v>
      </c>
      <c r="DJ32" s="74">
        <f t="shared" ref="DJ32:DL32" si="62">DJ7</f>
        <v>727.59</v>
      </c>
      <c r="DK32" s="74">
        <f t="shared" ref="DK32" si="63">DK7</f>
        <v>756.9</v>
      </c>
      <c r="DL32" s="74">
        <f t="shared" si="62"/>
        <v>764.44</v>
      </c>
      <c r="DM32" s="74">
        <f t="shared" ref="DM32:DT32" si="64">DM7</f>
        <v>744.9</v>
      </c>
      <c r="DN32" s="74">
        <f t="shared" si="64"/>
        <v>760.36</v>
      </c>
      <c r="DO32" s="74">
        <f t="shared" si="64"/>
        <v>765.54</v>
      </c>
      <c r="DP32" s="74">
        <f t="shared" si="64"/>
        <v>820.36</v>
      </c>
      <c r="DQ32" s="74">
        <f t="shared" si="64"/>
        <v>861.8</v>
      </c>
      <c r="DR32" s="74">
        <f t="shared" si="64"/>
        <v>810.64</v>
      </c>
      <c r="DS32" s="74">
        <f t="shared" si="64"/>
        <v>806.9</v>
      </c>
      <c r="DT32" s="74">
        <f t="shared" si="64"/>
        <v>692.11</v>
      </c>
      <c r="DU32" s="74">
        <f t="shared" ref="DU32:DV32" si="65">DU7</f>
        <v>636.30999999999995</v>
      </c>
      <c r="DV32" s="74">
        <f t="shared" si="65"/>
        <v>672.28</v>
      </c>
    </row>
    <row r="33" spans="1:126" s="74" customFormat="1" x14ac:dyDescent="0.2">
      <c r="A33" s="37"/>
      <c r="B33" s="7" t="s">
        <v>77</v>
      </c>
      <c r="C33" s="79" t="s">
        <v>91</v>
      </c>
      <c r="D33" s="79" t="s">
        <v>91</v>
      </c>
      <c r="E33" s="79">
        <v>2.52</v>
      </c>
      <c r="F33" s="79">
        <v>1.66</v>
      </c>
      <c r="G33" s="79">
        <v>1.2</v>
      </c>
      <c r="H33" s="79">
        <v>0.75</v>
      </c>
      <c r="I33" s="79">
        <v>0.63</v>
      </c>
      <c r="J33" s="79">
        <v>0.65</v>
      </c>
      <c r="K33" s="79">
        <v>0.51</v>
      </c>
      <c r="L33" s="79">
        <v>0.44</v>
      </c>
      <c r="M33" s="79">
        <v>0.84</v>
      </c>
      <c r="N33" s="79">
        <v>0.68</v>
      </c>
      <c r="O33" s="79">
        <v>0.94</v>
      </c>
      <c r="P33" s="79">
        <v>0.94</v>
      </c>
      <c r="Q33" s="79">
        <v>0.93</v>
      </c>
      <c r="R33" s="79">
        <v>0.43</v>
      </c>
      <c r="S33" s="79">
        <v>0</v>
      </c>
      <c r="T33" s="79">
        <v>0.51</v>
      </c>
      <c r="U33" s="79">
        <v>0.9</v>
      </c>
      <c r="V33" s="79">
        <v>0.72</v>
      </c>
      <c r="W33" s="79">
        <v>1.1499999999999999</v>
      </c>
      <c r="X33" s="79">
        <v>1</v>
      </c>
      <c r="Y33" s="79">
        <v>1.25</v>
      </c>
      <c r="Z33" s="79">
        <v>1.17</v>
      </c>
      <c r="AA33" s="79">
        <v>0</v>
      </c>
      <c r="AB33" s="79">
        <v>1</v>
      </c>
      <c r="AC33" s="79">
        <v>1.67</v>
      </c>
      <c r="AD33" s="79">
        <v>2.65</v>
      </c>
      <c r="AE33" s="79">
        <v>0</v>
      </c>
      <c r="AF33" s="79">
        <v>2.77</v>
      </c>
      <c r="AG33" s="79">
        <v>2.21</v>
      </c>
      <c r="AH33" s="79">
        <v>3.31</v>
      </c>
      <c r="AI33" s="79">
        <v>3.3</v>
      </c>
      <c r="AJ33" s="79">
        <v>2.0299999999999998</v>
      </c>
      <c r="AK33" s="79">
        <v>2.83</v>
      </c>
      <c r="AL33" s="79">
        <v>2.92</v>
      </c>
      <c r="AM33" s="79">
        <v>1.19</v>
      </c>
      <c r="AN33" s="79">
        <v>3</v>
      </c>
      <c r="AO33" s="79">
        <v>2.2999999999999998</v>
      </c>
      <c r="AP33" s="79">
        <v>2.14</v>
      </c>
      <c r="AQ33" s="79">
        <v>1.91</v>
      </c>
      <c r="AR33" s="79">
        <v>2.0099999999999998</v>
      </c>
      <c r="AS33" s="79">
        <v>2.09</v>
      </c>
      <c r="AT33" s="79">
        <v>1.8</v>
      </c>
      <c r="AU33" s="79">
        <v>1.98</v>
      </c>
      <c r="AV33" s="79">
        <v>1.82</v>
      </c>
      <c r="AW33" s="79">
        <v>3.5</v>
      </c>
      <c r="AX33" s="79">
        <v>1.53</v>
      </c>
      <c r="AY33" s="79">
        <v>1.19</v>
      </c>
      <c r="AZ33" s="79">
        <v>1.64</v>
      </c>
      <c r="BA33" s="79">
        <v>1.99</v>
      </c>
      <c r="BB33" s="79">
        <v>1.68</v>
      </c>
      <c r="BC33" s="79">
        <v>2.94</v>
      </c>
      <c r="BD33" s="79">
        <v>2.85</v>
      </c>
      <c r="BE33" s="79">
        <v>1.82</v>
      </c>
      <c r="BF33" s="79">
        <v>2.85</v>
      </c>
      <c r="BG33" s="79">
        <v>2.37</v>
      </c>
      <c r="BH33" s="79">
        <v>2.0499999999999998</v>
      </c>
      <c r="BI33" s="79">
        <v>1.68</v>
      </c>
      <c r="BJ33" s="79">
        <v>1.58</v>
      </c>
      <c r="BK33" s="79">
        <v>0.95</v>
      </c>
      <c r="BL33" s="79">
        <v>1.05</v>
      </c>
      <c r="BM33" s="74">
        <v>0.98</v>
      </c>
      <c r="BN33" s="74">
        <v>1.1499999999999999</v>
      </c>
      <c r="BO33" s="74">
        <v>0.86</v>
      </c>
      <c r="BP33" s="74">
        <v>0.99</v>
      </c>
      <c r="BQ33" s="74">
        <v>0.82</v>
      </c>
      <c r="BR33" s="74">
        <v>1.39</v>
      </c>
      <c r="BS33" s="74">
        <v>1.28</v>
      </c>
      <c r="BT33" s="74">
        <v>1.24</v>
      </c>
      <c r="BU33" s="74">
        <v>0.97</v>
      </c>
      <c r="BV33" s="74">
        <v>0.62</v>
      </c>
      <c r="BW33" s="74">
        <v>0.78</v>
      </c>
      <c r="BX33" s="74">
        <v>0.71</v>
      </c>
      <c r="BY33" s="74">
        <v>0.54</v>
      </c>
      <c r="BZ33" s="74">
        <v>0.69</v>
      </c>
      <c r="CA33" s="74">
        <v>0.5</v>
      </c>
      <c r="CB33" s="74">
        <v>0.49</v>
      </c>
      <c r="CC33" s="74">
        <v>0.69</v>
      </c>
      <c r="CD33" s="74">
        <v>0.65</v>
      </c>
      <c r="CE33" s="74">
        <v>0.5</v>
      </c>
      <c r="CX33" s="74">
        <f t="shared" ref="CX33:CY35" si="66">CX14</f>
        <v>0</v>
      </c>
      <c r="CY33" s="74">
        <f t="shared" si="66"/>
        <v>0</v>
      </c>
      <c r="CZ33" s="74">
        <f t="shared" ref="CZ33:DA33" si="67">CZ14</f>
        <v>0</v>
      </c>
      <c r="DA33" s="74">
        <f t="shared" si="67"/>
        <v>0</v>
      </c>
      <c r="DB33" s="74">
        <f t="shared" ref="DB33:DC33" si="68">DB14</f>
        <v>0</v>
      </c>
      <c r="DC33" s="74">
        <f t="shared" si="68"/>
        <v>0</v>
      </c>
      <c r="DD33" s="74">
        <f t="shared" ref="DD33:DE33" si="69">DD14</f>
        <v>0</v>
      </c>
      <c r="DE33" s="74">
        <f t="shared" si="69"/>
        <v>0</v>
      </c>
      <c r="DF33" s="74">
        <f t="shared" ref="DF33:DG33" si="70">DF14</f>
        <v>0</v>
      </c>
      <c r="DG33" s="74">
        <f t="shared" si="70"/>
        <v>0</v>
      </c>
      <c r="DH33" s="74">
        <f t="shared" ref="DH33:DI33" si="71">DH14</f>
        <v>0</v>
      </c>
      <c r="DI33" s="74">
        <f t="shared" si="71"/>
        <v>0</v>
      </c>
      <c r="DJ33" s="74">
        <f t="shared" ref="DJ33:DL33" si="72">DJ14</f>
        <v>0</v>
      </c>
      <c r="DK33" s="74">
        <f t="shared" ref="DK33" si="73">DK14</f>
        <v>0</v>
      </c>
      <c r="DL33" s="74">
        <f t="shared" si="72"/>
        <v>0</v>
      </c>
      <c r="DM33" s="74">
        <f t="shared" ref="DM33" si="74">DM14</f>
        <v>0</v>
      </c>
      <c r="DN33" s="74">
        <f t="shared" ref="DN33:DT33" si="75">DN14</f>
        <v>0</v>
      </c>
      <c r="DO33" s="74">
        <f t="shared" si="75"/>
        <v>0</v>
      </c>
      <c r="DP33" s="74">
        <f t="shared" si="75"/>
        <v>0</v>
      </c>
      <c r="DQ33" s="74">
        <f t="shared" si="75"/>
        <v>0</v>
      </c>
      <c r="DR33" s="74">
        <f t="shared" si="75"/>
        <v>0</v>
      </c>
      <c r="DS33" s="74">
        <f t="shared" si="75"/>
        <v>0</v>
      </c>
      <c r="DT33" s="74">
        <f t="shared" si="75"/>
        <v>0</v>
      </c>
      <c r="DU33" s="74">
        <f t="shared" ref="DU33:DV33" si="76">DU14</f>
        <v>0</v>
      </c>
      <c r="DV33" s="74">
        <f t="shared" si="76"/>
        <v>0</v>
      </c>
    </row>
    <row r="34" spans="1:126" s="74" customFormat="1" x14ac:dyDescent="0.2">
      <c r="A34" s="37"/>
      <c r="B34" s="7" t="s">
        <v>78</v>
      </c>
      <c r="C34" s="79">
        <v>22.78</v>
      </c>
      <c r="D34" s="79">
        <v>22.56</v>
      </c>
      <c r="E34" s="79">
        <v>20.38</v>
      </c>
      <c r="F34" s="79">
        <v>21.11</v>
      </c>
      <c r="G34" s="79">
        <v>21.01</v>
      </c>
      <c r="H34" s="79">
        <v>22.19</v>
      </c>
      <c r="I34" s="79">
        <v>21.9</v>
      </c>
      <c r="J34" s="79">
        <v>20.52</v>
      </c>
      <c r="K34" s="79">
        <v>21.12</v>
      </c>
      <c r="L34" s="79">
        <v>20.83</v>
      </c>
      <c r="M34" s="79">
        <v>19.489999999999998</v>
      </c>
      <c r="N34" s="79">
        <v>17.53</v>
      </c>
      <c r="O34" s="79">
        <v>19.3</v>
      </c>
      <c r="P34" s="79">
        <v>18.670000000000002</v>
      </c>
      <c r="Q34" s="79">
        <v>14.26</v>
      </c>
      <c r="R34" s="79">
        <v>14.65</v>
      </c>
      <c r="S34" s="79">
        <v>11.84</v>
      </c>
      <c r="T34" s="79">
        <v>14.92</v>
      </c>
      <c r="U34" s="79">
        <v>14.1</v>
      </c>
      <c r="V34" s="79">
        <v>13.83</v>
      </c>
      <c r="W34" s="79">
        <v>13.27</v>
      </c>
      <c r="X34" s="79">
        <v>14.16</v>
      </c>
      <c r="Y34" s="79">
        <v>13.17</v>
      </c>
      <c r="Z34" s="79">
        <v>13.88</v>
      </c>
      <c r="AA34" s="79">
        <v>12.9</v>
      </c>
      <c r="AB34" s="79">
        <v>11.97</v>
      </c>
      <c r="AC34" s="79">
        <v>13.13</v>
      </c>
      <c r="AD34" s="79">
        <v>12.85</v>
      </c>
      <c r="AE34" s="79">
        <v>12.35</v>
      </c>
      <c r="AF34" s="79">
        <v>12.12</v>
      </c>
      <c r="AG34" s="79">
        <v>12.18</v>
      </c>
      <c r="AH34" s="79">
        <v>11.64</v>
      </c>
      <c r="AI34" s="79">
        <v>12.56</v>
      </c>
      <c r="AJ34" s="79">
        <v>11.97</v>
      </c>
      <c r="AK34" s="79">
        <v>11.41</v>
      </c>
      <c r="AL34" s="79">
        <v>11.6</v>
      </c>
      <c r="AM34" s="79">
        <v>12.65</v>
      </c>
      <c r="AN34" s="79">
        <v>12.49</v>
      </c>
      <c r="AO34" s="79">
        <v>12.15</v>
      </c>
      <c r="AP34" s="79">
        <v>11.57</v>
      </c>
      <c r="AQ34" s="79">
        <v>11.84</v>
      </c>
      <c r="AR34" s="79">
        <v>11.94</v>
      </c>
      <c r="AS34" s="79">
        <v>12.38</v>
      </c>
      <c r="AT34" s="79">
        <v>12.33</v>
      </c>
      <c r="AU34" s="79">
        <v>12.14</v>
      </c>
      <c r="AV34" s="79">
        <v>11.66</v>
      </c>
      <c r="AW34" s="79">
        <v>12.77</v>
      </c>
      <c r="AX34" s="79">
        <v>13.22</v>
      </c>
      <c r="AY34" s="79">
        <v>12.48</v>
      </c>
      <c r="AZ34" s="79">
        <v>12.69</v>
      </c>
      <c r="BA34" s="79">
        <v>12.18</v>
      </c>
      <c r="BB34" s="79">
        <v>7.02</v>
      </c>
      <c r="BC34" s="79">
        <v>11.3</v>
      </c>
      <c r="BD34" s="79">
        <v>11.55</v>
      </c>
      <c r="BE34" s="79">
        <v>11.01</v>
      </c>
      <c r="BF34" s="79">
        <v>10.73</v>
      </c>
      <c r="BG34" s="79">
        <v>11.54</v>
      </c>
      <c r="BH34" s="79">
        <v>11.3</v>
      </c>
      <c r="BI34" s="79">
        <v>10.71</v>
      </c>
      <c r="BJ34" s="79">
        <v>10.06</v>
      </c>
      <c r="BK34" s="79">
        <v>9.5399999999999991</v>
      </c>
      <c r="BL34" s="79">
        <v>9.84</v>
      </c>
      <c r="BM34" s="74">
        <v>8.3800000000000008</v>
      </c>
      <c r="BN34" s="74">
        <v>10.09</v>
      </c>
      <c r="BO34" s="74">
        <v>9.27</v>
      </c>
      <c r="BP34" s="74">
        <v>10.23</v>
      </c>
      <c r="BQ34" s="74">
        <v>8.59</v>
      </c>
      <c r="BR34" s="74">
        <v>9.5500000000000007</v>
      </c>
      <c r="BS34" s="74">
        <v>8.0399999999999991</v>
      </c>
      <c r="BT34" s="74">
        <v>8.74</v>
      </c>
      <c r="BU34" s="74">
        <v>8.5299999999999994</v>
      </c>
      <c r="BV34" s="74">
        <v>7.91</v>
      </c>
      <c r="BW34" s="74">
        <v>7.8</v>
      </c>
      <c r="BX34" s="74">
        <v>8.17</v>
      </c>
      <c r="BY34" s="74">
        <v>8.5399999999999991</v>
      </c>
      <c r="BZ34" s="74">
        <v>9.5</v>
      </c>
      <c r="CA34" s="74">
        <v>8.9</v>
      </c>
      <c r="CB34" s="74">
        <v>8.8800000000000008</v>
      </c>
      <c r="CC34" s="74">
        <v>7.87</v>
      </c>
      <c r="CD34" s="74">
        <v>7.91</v>
      </c>
      <c r="CE34" s="74">
        <v>7.75</v>
      </c>
      <c r="CF34" s="74">
        <v>6.68</v>
      </c>
      <c r="CG34" s="74">
        <v>7.42</v>
      </c>
      <c r="CH34" s="74">
        <v>7.15</v>
      </c>
      <c r="CI34" s="74">
        <v>7.39</v>
      </c>
      <c r="CJ34" s="74">
        <v>7.89</v>
      </c>
      <c r="CK34" s="74">
        <v>7.09</v>
      </c>
      <c r="CL34" s="74">
        <v>7.64</v>
      </c>
      <c r="CM34" s="74">
        <v>8.02</v>
      </c>
      <c r="CN34" s="74">
        <v>6.93</v>
      </c>
      <c r="CO34" s="74">
        <v>7.63</v>
      </c>
      <c r="CP34" s="74">
        <v>7.39</v>
      </c>
      <c r="CQ34" s="74">
        <v>7.35</v>
      </c>
      <c r="CR34" s="74">
        <v>6.83</v>
      </c>
      <c r="CS34" s="74">
        <v>7.07</v>
      </c>
      <c r="CT34" s="74">
        <v>7.59</v>
      </c>
      <c r="CU34" s="74">
        <v>7.95</v>
      </c>
      <c r="CV34" s="74">
        <v>7.92</v>
      </c>
      <c r="CW34" s="74">
        <v>8.34</v>
      </c>
      <c r="CX34" s="74">
        <f t="shared" si="66"/>
        <v>7.81</v>
      </c>
      <c r="CY34" s="74">
        <f t="shared" si="66"/>
        <v>6.28</v>
      </c>
      <c r="CZ34" s="74">
        <f t="shared" ref="CZ34:DA34" si="77">CZ15</f>
        <v>7.58</v>
      </c>
      <c r="DA34" s="74">
        <f t="shared" si="77"/>
        <v>8.15</v>
      </c>
      <c r="DB34" s="74">
        <f t="shared" ref="DB34:DC34" si="78">DB15</f>
        <v>8.81</v>
      </c>
      <c r="DC34" s="74">
        <f t="shared" si="78"/>
        <v>7.99</v>
      </c>
      <c r="DD34" s="74">
        <f t="shared" ref="DD34:DE34" si="79">DD15</f>
        <v>9.01</v>
      </c>
      <c r="DE34" s="74">
        <f t="shared" si="79"/>
        <v>8.92</v>
      </c>
      <c r="DF34" s="74">
        <f t="shared" ref="DF34:DG34" si="80">DF15</f>
        <v>8.92</v>
      </c>
      <c r="DG34" s="74">
        <f t="shared" si="80"/>
        <v>8.65</v>
      </c>
      <c r="DH34" s="74">
        <f t="shared" ref="DH34:DI34" si="81">DH15</f>
        <v>8.24</v>
      </c>
      <c r="DI34" s="74">
        <f t="shared" si="81"/>
        <v>9.65</v>
      </c>
      <c r="DJ34" s="74">
        <f t="shared" ref="DJ34:DL34" si="82">DJ15</f>
        <v>10.78</v>
      </c>
      <c r="DK34" s="74">
        <f t="shared" ref="DK34" si="83">DK15</f>
        <v>10.76</v>
      </c>
      <c r="DL34" s="74">
        <f t="shared" si="82"/>
        <v>10.23</v>
      </c>
      <c r="DM34" s="74">
        <f t="shared" ref="DM34:DT34" si="84">DM15</f>
        <v>11.97</v>
      </c>
      <c r="DN34" s="74">
        <f t="shared" si="84"/>
        <v>10.69</v>
      </c>
      <c r="DO34" s="74">
        <f t="shared" si="84"/>
        <v>10.94</v>
      </c>
      <c r="DP34" s="74">
        <f t="shared" si="84"/>
        <v>11.2</v>
      </c>
      <c r="DQ34" s="74">
        <f t="shared" si="84"/>
        <v>11.35</v>
      </c>
      <c r="DR34" s="74">
        <f t="shared" si="84"/>
        <v>10.43</v>
      </c>
      <c r="DS34" s="74">
        <f t="shared" si="84"/>
        <v>8.73</v>
      </c>
      <c r="DT34" s="74">
        <f t="shared" si="84"/>
        <v>9.07</v>
      </c>
      <c r="DU34" s="74">
        <f t="shared" ref="DU34:DV34" si="85">DU15</f>
        <v>9.7899999999999991</v>
      </c>
      <c r="DV34" s="74">
        <f t="shared" si="85"/>
        <v>9.24</v>
      </c>
    </row>
    <row r="35" spans="1:126" s="74" customFormat="1" x14ac:dyDescent="0.2">
      <c r="A35" s="37"/>
      <c r="B35" s="7" t="s">
        <v>6</v>
      </c>
      <c r="C35" s="79">
        <v>19.21</v>
      </c>
      <c r="D35" s="79">
        <v>18.61</v>
      </c>
      <c r="E35" s="79">
        <v>17.89</v>
      </c>
      <c r="F35" s="79">
        <v>16.61</v>
      </c>
      <c r="G35" s="79">
        <v>17.59</v>
      </c>
      <c r="H35" s="79">
        <v>16.03</v>
      </c>
      <c r="I35" s="79">
        <v>16.71</v>
      </c>
      <c r="J35" s="79">
        <v>19.12</v>
      </c>
      <c r="K35" s="79">
        <v>18.03</v>
      </c>
      <c r="L35" s="79">
        <v>21.25</v>
      </c>
      <c r="M35" s="79">
        <v>22.84</v>
      </c>
      <c r="N35" s="79">
        <v>21.16</v>
      </c>
      <c r="O35" s="79">
        <v>22.61</v>
      </c>
      <c r="P35" s="79">
        <v>23.26</v>
      </c>
      <c r="Q35" s="79">
        <v>23.93</v>
      </c>
      <c r="R35" s="79">
        <v>24.98</v>
      </c>
      <c r="S35" s="79">
        <v>13.1</v>
      </c>
      <c r="T35" s="79">
        <v>22.99</v>
      </c>
      <c r="U35" s="79">
        <v>24.75</v>
      </c>
      <c r="V35" s="79">
        <v>24.19</v>
      </c>
      <c r="W35" s="79">
        <v>20.38</v>
      </c>
      <c r="X35" s="79">
        <v>22.65</v>
      </c>
      <c r="Y35" s="79">
        <v>24.29</v>
      </c>
      <c r="Z35" s="79">
        <v>23.77</v>
      </c>
      <c r="AA35" s="79">
        <v>22.41</v>
      </c>
      <c r="AB35" s="79">
        <v>22.16</v>
      </c>
      <c r="AC35" s="79">
        <v>21.93</v>
      </c>
      <c r="AD35" s="79">
        <v>21.13</v>
      </c>
      <c r="AE35" s="79">
        <v>19.8</v>
      </c>
      <c r="AF35" s="79">
        <v>20.52</v>
      </c>
      <c r="AG35" s="79">
        <v>22.67</v>
      </c>
      <c r="AH35" s="79">
        <v>22.16</v>
      </c>
      <c r="AI35" s="79">
        <v>22.83</v>
      </c>
      <c r="AJ35" s="79">
        <v>23.88</v>
      </c>
      <c r="AK35" s="79">
        <v>23.43</v>
      </c>
      <c r="AL35" s="79">
        <v>23.86</v>
      </c>
      <c r="AM35" s="79">
        <v>28.27</v>
      </c>
      <c r="AN35" s="79">
        <v>30.21</v>
      </c>
      <c r="AO35" s="79">
        <v>28.32</v>
      </c>
      <c r="AP35" s="79">
        <v>27.29</v>
      </c>
      <c r="AQ35" s="79">
        <v>27.72</v>
      </c>
      <c r="AR35" s="79">
        <v>27.25</v>
      </c>
      <c r="AS35" s="79">
        <v>28.48</v>
      </c>
      <c r="AT35" s="79">
        <v>26.94</v>
      </c>
      <c r="AU35" s="79">
        <v>28.47</v>
      </c>
      <c r="AV35" s="79">
        <v>29.12</v>
      </c>
      <c r="AW35" s="79">
        <v>41.22</v>
      </c>
      <c r="AX35" s="79">
        <v>31.86</v>
      </c>
      <c r="AY35" s="79">
        <v>32.24</v>
      </c>
      <c r="AZ35" s="79">
        <v>30.13</v>
      </c>
      <c r="BA35" s="79">
        <v>30.1</v>
      </c>
      <c r="BB35" s="79">
        <v>35.24</v>
      </c>
      <c r="BC35" s="79">
        <v>31.13</v>
      </c>
      <c r="BD35" s="79">
        <v>32.79</v>
      </c>
      <c r="BE35" s="79">
        <v>30.69</v>
      </c>
      <c r="BF35" s="79">
        <v>32.630000000000003</v>
      </c>
      <c r="BG35" s="79">
        <v>32.270000000000003</v>
      </c>
      <c r="BH35" s="79">
        <v>33.79</v>
      </c>
      <c r="BI35" s="79">
        <v>33.33</v>
      </c>
      <c r="BJ35" s="79">
        <v>34.31</v>
      </c>
      <c r="BK35" s="79">
        <v>34.82</v>
      </c>
      <c r="BL35" s="79">
        <v>34.54</v>
      </c>
      <c r="BM35" s="74">
        <v>36.24</v>
      </c>
      <c r="BN35" s="74">
        <v>34.83</v>
      </c>
      <c r="BO35" s="74">
        <v>34.99</v>
      </c>
      <c r="BP35" s="74">
        <v>36.43</v>
      </c>
      <c r="BQ35" s="74">
        <v>33.700000000000003</v>
      </c>
      <c r="BR35" s="74">
        <v>32.619999999999997</v>
      </c>
      <c r="BS35" s="74">
        <v>31.5</v>
      </c>
      <c r="BT35" s="74">
        <v>31</v>
      </c>
      <c r="BU35" s="74">
        <v>29.02</v>
      </c>
      <c r="BV35" s="74">
        <v>26.91</v>
      </c>
      <c r="BW35" s="74">
        <v>25.46</v>
      </c>
      <c r="BX35" s="74">
        <v>25.54</v>
      </c>
      <c r="BY35" s="74">
        <v>23.94</v>
      </c>
      <c r="BZ35" s="74">
        <v>23.15</v>
      </c>
      <c r="CA35" s="74">
        <v>21.89</v>
      </c>
      <c r="CB35" s="74">
        <v>21.11</v>
      </c>
      <c r="CC35" s="74">
        <v>20.27</v>
      </c>
      <c r="CD35" s="74">
        <v>19.88</v>
      </c>
      <c r="CE35" s="74">
        <v>20.12</v>
      </c>
      <c r="CF35" s="74">
        <v>20.21</v>
      </c>
      <c r="CG35" s="74">
        <v>19.350000000000001</v>
      </c>
      <c r="CH35" s="74">
        <v>19.25</v>
      </c>
      <c r="CI35" s="74">
        <v>18.350000000000001</v>
      </c>
      <c r="CJ35" s="74">
        <v>18.53</v>
      </c>
      <c r="CK35" s="74">
        <v>17.760000000000002</v>
      </c>
      <c r="CL35" s="74">
        <v>18.100000000000001</v>
      </c>
      <c r="CM35" s="74">
        <v>17.809999999999999</v>
      </c>
      <c r="CN35" s="74">
        <v>17.59</v>
      </c>
      <c r="CO35" s="74">
        <v>17</v>
      </c>
      <c r="CP35" s="74">
        <v>15.95</v>
      </c>
      <c r="CQ35" s="74">
        <v>15.79</v>
      </c>
      <c r="CR35" s="74">
        <v>14.97</v>
      </c>
      <c r="CS35" s="74">
        <v>14.04</v>
      </c>
      <c r="CT35" s="74">
        <v>16.260000000000002</v>
      </c>
      <c r="CU35" s="74">
        <v>15.85</v>
      </c>
      <c r="CV35" s="74">
        <v>16.420000000000002</v>
      </c>
      <c r="CW35" s="74">
        <v>16.79</v>
      </c>
      <c r="CX35" s="74">
        <f t="shared" si="66"/>
        <v>15.93</v>
      </c>
      <c r="CY35" s="74">
        <f t="shared" si="66"/>
        <v>14.56</v>
      </c>
      <c r="CZ35" s="74">
        <f t="shared" ref="CZ35:DA35" si="86">CZ16</f>
        <v>15.18</v>
      </c>
      <c r="DA35" s="74">
        <f t="shared" si="86"/>
        <v>15.05</v>
      </c>
      <c r="DB35" s="74">
        <f t="shared" ref="DB35:DC35" si="87">DB16</f>
        <v>15.18</v>
      </c>
      <c r="DC35" s="74">
        <f t="shared" si="87"/>
        <v>14.85</v>
      </c>
      <c r="DD35" s="74">
        <f t="shared" ref="DD35:DE35" si="88">DD16</f>
        <v>15.46</v>
      </c>
      <c r="DE35" s="74">
        <f t="shared" si="88"/>
        <v>14.68</v>
      </c>
      <c r="DF35" s="74">
        <f t="shared" ref="DF35:DG35" si="89">DF16</f>
        <v>14.62</v>
      </c>
      <c r="DG35" s="74">
        <f t="shared" si="89"/>
        <v>14.18</v>
      </c>
      <c r="DH35" s="74">
        <f t="shared" ref="DH35:DI35" si="90">DH16</f>
        <v>14.46</v>
      </c>
      <c r="DI35" s="74">
        <f t="shared" si="90"/>
        <v>15.25</v>
      </c>
      <c r="DJ35" s="74">
        <f t="shared" ref="DJ35:DL35" si="91">DJ16</f>
        <v>16.010000000000002</v>
      </c>
      <c r="DK35" s="74">
        <f t="shared" ref="DK35" si="92">DK16</f>
        <v>16.579999999999998</v>
      </c>
      <c r="DL35" s="74">
        <f t="shared" si="91"/>
        <v>16.62</v>
      </c>
      <c r="DM35" s="74">
        <f t="shared" ref="DM35:DT35" si="93">DM16</f>
        <v>16.87</v>
      </c>
      <c r="DN35" s="74">
        <f t="shared" si="93"/>
        <v>17.71</v>
      </c>
      <c r="DO35" s="74">
        <f t="shared" si="93"/>
        <v>18.12</v>
      </c>
      <c r="DP35" s="74">
        <f t="shared" si="93"/>
        <v>18.03</v>
      </c>
      <c r="DQ35" s="74">
        <f t="shared" si="93"/>
        <v>18.850000000000001</v>
      </c>
      <c r="DR35" s="74">
        <f t="shared" si="93"/>
        <v>16.86</v>
      </c>
      <c r="DS35" s="74">
        <f t="shared" si="93"/>
        <v>15.99</v>
      </c>
      <c r="DT35" s="74">
        <f t="shared" si="93"/>
        <v>14.33</v>
      </c>
      <c r="DU35" s="74">
        <f t="shared" ref="DU35:DV35" si="94">DU16</f>
        <v>14.33</v>
      </c>
      <c r="DV35" s="74">
        <f t="shared" si="94"/>
        <v>13.58</v>
      </c>
    </row>
    <row r="36" spans="1:126" s="74" customFormat="1" x14ac:dyDescent="0.2">
      <c r="A36" s="37"/>
      <c r="B36" s="69" t="s">
        <v>84</v>
      </c>
      <c r="C36" s="79">
        <f t="shared" ref="C36:M36" si="95">SUM(C34:C35)</f>
        <v>41.99</v>
      </c>
      <c r="D36" s="79">
        <f t="shared" si="95"/>
        <v>41.17</v>
      </c>
      <c r="E36" s="79">
        <f t="shared" si="95"/>
        <v>38.269999999999996</v>
      </c>
      <c r="F36" s="79">
        <f t="shared" si="95"/>
        <v>37.72</v>
      </c>
      <c r="G36" s="79">
        <f t="shared" si="95"/>
        <v>38.6</v>
      </c>
      <c r="H36" s="79">
        <f t="shared" si="95"/>
        <v>38.22</v>
      </c>
      <c r="I36" s="79">
        <f t="shared" si="95"/>
        <v>38.61</v>
      </c>
      <c r="J36" s="79">
        <f t="shared" si="95"/>
        <v>39.64</v>
      </c>
      <c r="K36" s="79">
        <f t="shared" si="95"/>
        <v>39.150000000000006</v>
      </c>
      <c r="L36" s="79">
        <f t="shared" si="95"/>
        <v>42.08</v>
      </c>
      <c r="M36" s="79">
        <f t="shared" si="95"/>
        <v>42.33</v>
      </c>
      <c r="N36" s="79">
        <f t="shared" ref="N36:CH36" si="96">SUM(N34:N35)</f>
        <v>38.69</v>
      </c>
      <c r="O36" s="79">
        <f t="shared" si="96"/>
        <v>41.91</v>
      </c>
      <c r="P36" s="79">
        <f t="shared" si="96"/>
        <v>41.930000000000007</v>
      </c>
      <c r="Q36" s="79">
        <f t="shared" si="96"/>
        <v>38.19</v>
      </c>
      <c r="R36" s="79">
        <f t="shared" si="96"/>
        <v>39.630000000000003</v>
      </c>
      <c r="S36" s="79">
        <f t="shared" si="96"/>
        <v>24.939999999999998</v>
      </c>
      <c r="T36" s="79">
        <f t="shared" si="96"/>
        <v>37.909999999999997</v>
      </c>
      <c r="U36" s="79">
        <f t="shared" si="96"/>
        <v>38.85</v>
      </c>
      <c r="V36" s="79">
        <f t="shared" si="96"/>
        <v>38.020000000000003</v>
      </c>
      <c r="W36" s="79">
        <f t="shared" si="96"/>
        <v>33.65</v>
      </c>
      <c r="X36" s="79">
        <f t="shared" si="96"/>
        <v>36.81</v>
      </c>
      <c r="Y36" s="79">
        <f t="shared" si="96"/>
        <v>37.46</v>
      </c>
      <c r="Z36" s="79">
        <f t="shared" si="96"/>
        <v>37.65</v>
      </c>
      <c r="AA36" s="79">
        <f t="shared" si="96"/>
        <v>35.31</v>
      </c>
      <c r="AB36" s="79">
        <f t="shared" si="96"/>
        <v>34.130000000000003</v>
      </c>
      <c r="AC36" s="79">
        <f t="shared" si="96"/>
        <v>35.06</v>
      </c>
      <c r="AD36" s="79">
        <f t="shared" si="96"/>
        <v>33.979999999999997</v>
      </c>
      <c r="AE36" s="79">
        <f t="shared" si="96"/>
        <v>32.15</v>
      </c>
      <c r="AF36" s="79">
        <f t="shared" si="96"/>
        <v>32.64</v>
      </c>
      <c r="AG36" s="79">
        <f t="shared" si="96"/>
        <v>34.85</v>
      </c>
      <c r="AH36" s="79">
        <f t="shared" si="96"/>
        <v>33.799999999999997</v>
      </c>
      <c r="AI36" s="79">
        <f t="shared" si="96"/>
        <v>35.39</v>
      </c>
      <c r="AJ36" s="79">
        <f t="shared" si="96"/>
        <v>35.85</v>
      </c>
      <c r="AK36" s="79">
        <f t="shared" si="96"/>
        <v>34.840000000000003</v>
      </c>
      <c r="AL36" s="79">
        <f t="shared" si="96"/>
        <v>35.46</v>
      </c>
      <c r="AM36" s="79">
        <f t="shared" si="96"/>
        <v>40.92</v>
      </c>
      <c r="AN36" s="79">
        <f t="shared" si="96"/>
        <v>42.7</v>
      </c>
      <c r="AO36" s="79">
        <f t="shared" si="96"/>
        <v>40.47</v>
      </c>
      <c r="AP36" s="79">
        <f t="shared" si="96"/>
        <v>38.86</v>
      </c>
      <c r="AQ36" s="79">
        <f t="shared" si="96"/>
        <v>39.56</v>
      </c>
      <c r="AR36" s="79">
        <f t="shared" si="96"/>
        <v>39.19</v>
      </c>
      <c r="AS36" s="79">
        <f t="shared" si="96"/>
        <v>40.86</v>
      </c>
      <c r="AT36" s="79">
        <f t="shared" si="96"/>
        <v>39.270000000000003</v>
      </c>
      <c r="AU36" s="79">
        <f t="shared" si="96"/>
        <v>40.61</v>
      </c>
      <c r="AV36" s="79">
        <f t="shared" si="96"/>
        <v>40.78</v>
      </c>
      <c r="AW36" s="79">
        <f t="shared" si="96"/>
        <v>53.989999999999995</v>
      </c>
      <c r="AX36" s="79">
        <f t="shared" si="96"/>
        <v>45.08</v>
      </c>
      <c r="AY36" s="79">
        <f t="shared" si="96"/>
        <v>44.72</v>
      </c>
      <c r="AZ36" s="79">
        <f t="shared" si="96"/>
        <v>42.82</v>
      </c>
      <c r="BA36" s="79">
        <f t="shared" si="96"/>
        <v>42.28</v>
      </c>
      <c r="BB36" s="79">
        <f t="shared" si="96"/>
        <v>42.260000000000005</v>
      </c>
      <c r="BC36" s="79">
        <f t="shared" si="96"/>
        <v>42.43</v>
      </c>
      <c r="BD36" s="79">
        <f t="shared" si="96"/>
        <v>44.34</v>
      </c>
      <c r="BE36" s="79">
        <f t="shared" si="96"/>
        <v>41.7</v>
      </c>
      <c r="BF36" s="79">
        <f t="shared" si="96"/>
        <v>43.36</v>
      </c>
      <c r="BG36" s="79">
        <f t="shared" si="96"/>
        <v>43.81</v>
      </c>
      <c r="BH36" s="79">
        <f t="shared" si="96"/>
        <v>45.09</v>
      </c>
      <c r="BI36" s="79">
        <f t="shared" si="96"/>
        <v>44.04</v>
      </c>
      <c r="BJ36" s="79">
        <f t="shared" si="96"/>
        <v>44.370000000000005</v>
      </c>
      <c r="BK36" s="79">
        <f t="shared" si="96"/>
        <v>44.36</v>
      </c>
      <c r="BL36" s="79">
        <f t="shared" si="96"/>
        <v>44.379999999999995</v>
      </c>
      <c r="BM36" s="79">
        <f t="shared" si="96"/>
        <v>44.620000000000005</v>
      </c>
      <c r="BN36" s="79">
        <f t="shared" si="96"/>
        <v>44.92</v>
      </c>
      <c r="BO36" s="79">
        <f t="shared" si="96"/>
        <v>44.260000000000005</v>
      </c>
      <c r="BP36" s="79">
        <f t="shared" si="96"/>
        <v>46.66</v>
      </c>
      <c r="BQ36" s="79">
        <f t="shared" si="96"/>
        <v>42.290000000000006</v>
      </c>
      <c r="BR36" s="79">
        <f t="shared" si="96"/>
        <v>42.17</v>
      </c>
      <c r="BS36" s="79">
        <f t="shared" si="96"/>
        <v>39.54</v>
      </c>
      <c r="BT36" s="79">
        <f t="shared" si="96"/>
        <v>39.74</v>
      </c>
      <c r="BU36" s="79">
        <f t="shared" si="96"/>
        <v>37.549999999999997</v>
      </c>
      <c r="BV36" s="79">
        <f t="shared" si="96"/>
        <v>34.82</v>
      </c>
      <c r="BW36" s="79">
        <f t="shared" si="96"/>
        <v>33.26</v>
      </c>
      <c r="BX36" s="79">
        <f t="shared" si="96"/>
        <v>33.71</v>
      </c>
      <c r="BY36" s="79">
        <f t="shared" si="96"/>
        <v>32.480000000000004</v>
      </c>
      <c r="BZ36" s="79">
        <f t="shared" si="96"/>
        <v>32.65</v>
      </c>
      <c r="CA36" s="79">
        <f t="shared" si="96"/>
        <v>30.79</v>
      </c>
      <c r="CB36" s="79">
        <f t="shared" si="96"/>
        <v>29.990000000000002</v>
      </c>
      <c r="CC36" s="79">
        <f t="shared" si="96"/>
        <v>28.14</v>
      </c>
      <c r="CD36" s="79">
        <f t="shared" si="96"/>
        <v>27.79</v>
      </c>
      <c r="CE36" s="79">
        <f t="shared" si="96"/>
        <v>27.87</v>
      </c>
      <c r="CF36" s="79">
        <f t="shared" si="96"/>
        <v>26.89</v>
      </c>
      <c r="CG36" s="79">
        <f t="shared" si="96"/>
        <v>26.770000000000003</v>
      </c>
      <c r="CH36" s="79">
        <f t="shared" si="96"/>
        <v>26.4</v>
      </c>
      <c r="CI36" s="79">
        <f t="shared" ref="CI36:CX36" si="97">SUM(CI34:CI35)</f>
        <v>25.740000000000002</v>
      </c>
      <c r="CJ36" s="79">
        <f t="shared" si="97"/>
        <v>26.42</v>
      </c>
      <c r="CK36" s="79">
        <f t="shared" si="97"/>
        <v>24.85</v>
      </c>
      <c r="CL36" s="79">
        <f t="shared" si="97"/>
        <v>25.740000000000002</v>
      </c>
      <c r="CM36" s="79">
        <f t="shared" si="97"/>
        <v>25.83</v>
      </c>
      <c r="CN36" s="79">
        <f t="shared" si="97"/>
        <v>24.52</v>
      </c>
      <c r="CO36" s="79">
        <f t="shared" si="97"/>
        <v>24.63</v>
      </c>
      <c r="CP36" s="79">
        <f t="shared" si="97"/>
        <v>23.34</v>
      </c>
      <c r="CQ36" s="79">
        <f t="shared" si="97"/>
        <v>23.14</v>
      </c>
      <c r="CR36" s="79">
        <f t="shared" si="97"/>
        <v>21.8</v>
      </c>
      <c r="CS36" s="79">
        <f t="shared" si="97"/>
        <v>21.11</v>
      </c>
      <c r="CT36" s="79">
        <f t="shared" si="97"/>
        <v>23.85</v>
      </c>
      <c r="CU36" s="79">
        <f t="shared" si="97"/>
        <v>23.8</v>
      </c>
      <c r="CV36" s="79">
        <f t="shared" si="97"/>
        <v>24.340000000000003</v>
      </c>
      <c r="CW36" s="79">
        <f t="shared" si="97"/>
        <v>25.13</v>
      </c>
      <c r="CX36" s="79">
        <f t="shared" si="97"/>
        <v>23.74</v>
      </c>
      <c r="CY36" s="79">
        <f t="shared" ref="CY36:CZ36" si="98">SUM(CY34:CY35)</f>
        <v>20.84</v>
      </c>
      <c r="CZ36" s="79">
        <f t="shared" si="98"/>
        <v>22.759999999999998</v>
      </c>
      <c r="DA36" s="79">
        <f t="shared" ref="DA36" si="99">SUM(DA34:DA35)</f>
        <v>23.200000000000003</v>
      </c>
      <c r="DB36" s="79">
        <f t="shared" ref="DB36:DC36" si="100">SUM(DB34:DB35)</f>
        <v>23.990000000000002</v>
      </c>
      <c r="DC36" s="79">
        <f t="shared" si="100"/>
        <v>22.84</v>
      </c>
      <c r="DD36" s="79">
        <f t="shared" ref="DD36:DE36" si="101">SUM(DD34:DD35)</f>
        <v>24.47</v>
      </c>
      <c r="DE36" s="79">
        <f t="shared" si="101"/>
        <v>23.6</v>
      </c>
      <c r="DF36" s="79">
        <f t="shared" ref="DF36:DG36" si="102">SUM(DF34:DF35)</f>
        <v>23.54</v>
      </c>
      <c r="DG36" s="79">
        <f t="shared" si="102"/>
        <v>22.83</v>
      </c>
      <c r="DH36" s="79">
        <f t="shared" ref="DH36:DI36" si="103">SUM(DH34:DH35)</f>
        <v>22.700000000000003</v>
      </c>
      <c r="DI36" s="79">
        <f t="shared" si="103"/>
        <v>24.9</v>
      </c>
      <c r="DJ36" s="79">
        <f t="shared" ref="DJ36:DL36" si="104">SUM(DJ34:DJ35)</f>
        <v>26.79</v>
      </c>
      <c r="DK36" s="79">
        <f t="shared" ref="DK36" si="105">SUM(DK34:DK35)</f>
        <v>27.339999999999996</v>
      </c>
      <c r="DL36" s="79">
        <f t="shared" si="104"/>
        <v>26.85</v>
      </c>
      <c r="DM36" s="79">
        <f t="shared" ref="DM36:DT36" si="106">SUM(DM34:DM35)</f>
        <v>28.840000000000003</v>
      </c>
      <c r="DN36" s="79">
        <f t="shared" si="106"/>
        <v>28.4</v>
      </c>
      <c r="DO36" s="79">
        <f t="shared" si="106"/>
        <v>29.060000000000002</v>
      </c>
      <c r="DP36" s="79">
        <f t="shared" si="106"/>
        <v>29.23</v>
      </c>
      <c r="DQ36" s="79">
        <f t="shared" si="106"/>
        <v>30.200000000000003</v>
      </c>
      <c r="DR36" s="79">
        <f t="shared" si="106"/>
        <v>27.29</v>
      </c>
      <c r="DS36" s="79">
        <f t="shared" si="106"/>
        <v>24.72</v>
      </c>
      <c r="DT36" s="79">
        <f t="shared" si="106"/>
        <v>23.4</v>
      </c>
      <c r="DU36" s="79">
        <f t="shared" ref="DU36:DV36" si="107">SUM(DU34:DU35)</f>
        <v>24.119999999999997</v>
      </c>
      <c r="DV36" s="79">
        <f t="shared" si="107"/>
        <v>22.82</v>
      </c>
    </row>
    <row r="37" spans="1:126" s="74" customFormat="1" x14ac:dyDescent="0.2">
      <c r="A37" s="37"/>
      <c r="B37" s="7" t="s">
        <v>7</v>
      </c>
      <c r="C37" s="79">
        <v>83.411695442189838</v>
      </c>
      <c r="D37" s="79">
        <v>78.7</v>
      </c>
      <c r="E37" s="79">
        <v>76.650000000000006</v>
      </c>
      <c r="F37" s="79">
        <v>80.599999999999994</v>
      </c>
      <c r="G37" s="79">
        <v>82.22</v>
      </c>
      <c r="H37" s="79">
        <v>85.76</v>
      </c>
      <c r="I37" s="79">
        <v>88.21</v>
      </c>
      <c r="J37" s="79">
        <v>86.07</v>
      </c>
      <c r="K37" s="79">
        <v>84.53</v>
      </c>
      <c r="L37" s="79">
        <v>86.17</v>
      </c>
      <c r="M37" s="79">
        <v>86.14</v>
      </c>
      <c r="N37" s="79">
        <v>84.47</v>
      </c>
      <c r="O37" s="79">
        <v>81.61</v>
      </c>
      <c r="P37" s="79">
        <v>82.25</v>
      </c>
      <c r="Q37" s="79">
        <v>76.349999999999994</v>
      </c>
      <c r="R37" s="79">
        <v>76.3</v>
      </c>
      <c r="S37" s="79">
        <v>72.680000000000007</v>
      </c>
      <c r="T37" s="79">
        <v>67.28</v>
      </c>
      <c r="U37" s="79">
        <v>64.06</v>
      </c>
      <c r="V37" s="79">
        <v>64.87</v>
      </c>
      <c r="W37" s="79">
        <v>54.91</v>
      </c>
      <c r="X37" s="79">
        <v>54.27</v>
      </c>
      <c r="Y37" s="79">
        <v>54.23</v>
      </c>
      <c r="Z37" s="79">
        <v>53.68</v>
      </c>
      <c r="AA37" s="79">
        <v>47.9</v>
      </c>
      <c r="AB37" s="79" t="s">
        <v>91</v>
      </c>
      <c r="AC37" s="79" t="s">
        <v>91</v>
      </c>
      <c r="AD37" s="79" t="s">
        <v>91</v>
      </c>
      <c r="AE37" s="79" t="s">
        <v>91</v>
      </c>
      <c r="AF37" s="79" t="s">
        <v>91</v>
      </c>
      <c r="AG37" s="79" t="s">
        <v>91</v>
      </c>
      <c r="AH37" s="79" t="s">
        <v>91</v>
      </c>
      <c r="AI37" s="79" t="s">
        <v>91</v>
      </c>
      <c r="AJ37" s="79">
        <v>47.03</v>
      </c>
      <c r="AK37" s="79">
        <v>46.6</v>
      </c>
      <c r="AL37" s="79">
        <v>47.99</v>
      </c>
      <c r="AM37" s="79">
        <v>48.93</v>
      </c>
      <c r="AN37" s="79">
        <v>50.03</v>
      </c>
      <c r="AO37" s="79">
        <v>41.97</v>
      </c>
      <c r="AP37" s="79">
        <v>43.49</v>
      </c>
      <c r="AQ37" s="79">
        <v>41.29</v>
      </c>
      <c r="AR37" s="79">
        <v>46.27</v>
      </c>
      <c r="AS37" s="79">
        <v>46.08</v>
      </c>
      <c r="AT37" s="79">
        <v>51.9</v>
      </c>
      <c r="AU37" s="79">
        <v>48.53</v>
      </c>
      <c r="AV37" s="79">
        <v>48.9</v>
      </c>
      <c r="AW37" s="79">
        <v>56</v>
      </c>
      <c r="AX37" s="79">
        <v>50.7</v>
      </c>
      <c r="AY37" s="79">
        <v>51.59</v>
      </c>
      <c r="AZ37" s="79">
        <v>53</v>
      </c>
      <c r="BA37" s="79">
        <v>53.7</v>
      </c>
      <c r="BB37" s="79">
        <v>40.340000000000003</v>
      </c>
      <c r="BC37" s="79">
        <v>51.07</v>
      </c>
      <c r="BD37" s="79">
        <v>53.4</v>
      </c>
      <c r="BE37" s="79">
        <v>52.26</v>
      </c>
      <c r="BF37" s="79">
        <v>53.36</v>
      </c>
      <c r="BG37" s="79">
        <v>50.91</v>
      </c>
      <c r="BH37" s="79">
        <v>50.95</v>
      </c>
      <c r="BI37" s="79">
        <v>51.76</v>
      </c>
      <c r="BJ37" s="79">
        <v>48.61</v>
      </c>
      <c r="BK37" s="79">
        <v>53.17</v>
      </c>
      <c r="BL37" s="79">
        <v>52.83</v>
      </c>
      <c r="BM37" s="79">
        <v>48.48</v>
      </c>
      <c r="BN37" s="74">
        <v>49.55</v>
      </c>
      <c r="BO37" s="74">
        <v>47.53</v>
      </c>
      <c r="BP37" s="74">
        <v>45.98</v>
      </c>
      <c r="BQ37" s="74">
        <v>46.11</v>
      </c>
      <c r="BR37" s="74">
        <v>52.57</v>
      </c>
      <c r="BS37" s="74">
        <v>44.49</v>
      </c>
      <c r="BT37" s="74">
        <v>46.93</v>
      </c>
      <c r="BU37" s="74">
        <v>46.64</v>
      </c>
      <c r="BV37" s="74">
        <v>45.02</v>
      </c>
      <c r="BW37" s="74">
        <v>43.61</v>
      </c>
      <c r="BX37" s="74">
        <v>50.15</v>
      </c>
      <c r="BY37" s="74">
        <v>48.19</v>
      </c>
      <c r="BZ37" s="74">
        <v>50.27</v>
      </c>
      <c r="CA37" s="74">
        <v>52.3</v>
      </c>
      <c r="CB37" s="74">
        <v>51.16</v>
      </c>
      <c r="CC37" s="74">
        <v>53.47</v>
      </c>
      <c r="CD37" s="74">
        <v>55.98</v>
      </c>
      <c r="CE37" s="74">
        <v>55.9</v>
      </c>
      <c r="CF37" s="74">
        <v>56.4</v>
      </c>
      <c r="CG37" s="74">
        <v>59.94</v>
      </c>
      <c r="CH37" s="74">
        <v>58.07</v>
      </c>
      <c r="CI37" s="74">
        <v>56.6</v>
      </c>
      <c r="CJ37" s="74">
        <v>63.27</v>
      </c>
      <c r="CK37" s="74">
        <v>55.22</v>
      </c>
      <c r="CL37" s="74">
        <v>62.07</v>
      </c>
      <c r="CM37" s="74">
        <v>62.36</v>
      </c>
      <c r="CN37" s="74">
        <v>60.41</v>
      </c>
      <c r="CO37" s="74">
        <v>66.02</v>
      </c>
      <c r="CP37" s="74">
        <v>63.68</v>
      </c>
      <c r="CQ37" s="74">
        <v>61.51</v>
      </c>
      <c r="CR37" s="74">
        <v>64.55</v>
      </c>
      <c r="CS37" s="74">
        <v>68.89</v>
      </c>
      <c r="CT37" s="74">
        <v>62.04</v>
      </c>
      <c r="CU37" s="74">
        <v>61.39</v>
      </c>
      <c r="CV37" s="74">
        <v>65.56</v>
      </c>
      <c r="CW37" s="74">
        <v>60.25</v>
      </c>
      <c r="CX37" s="74">
        <f t="shared" ref="CX37:CZ38" si="108">CX17</f>
        <v>56.76</v>
      </c>
      <c r="CY37" s="74">
        <f t="shared" si="108"/>
        <v>57.09</v>
      </c>
      <c r="CZ37" s="74">
        <f t="shared" si="108"/>
        <v>65.45</v>
      </c>
      <c r="DA37" s="74">
        <f t="shared" ref="DA37" si="109">DA17</f>
        <v>61.65</v>
      </c>
      <c r="DB37" s="74">
        <f t="shared" ref="DB37:DC37" si="110">DB17</f>
        <v>59.26</v>
      </c>
      <c r="DC37" s="74">
        <f t="shared" si="110"/>
        <v>53.51</v>
      </c>
      <c r="DD37" s="74">
        <f t="shared" ref="DD37:DE37" si="111">DD17</f>
        <v>52.19</v>
      </c>
      <c r="DE37" s="74">
        <f t="shared" si="111"/>
        <v>54.22</v>
      </c>
      <c r="DF37" s="74">
        <f t="shared" ref="DF37:DG37" si="112">DF17</f>
        <v>58.92</v>
      </c>
      <c r="DG37" s="74">
        <f t="shared" si="112"/>
        <v>55.66</v>
      </c>
      <c r="DH37" s="74">
        <f t="shared" ref="DH37:DI37" si="113">DH17</f>
        <v>54.91</v>
      </c>
      <c r="DI37" s="74">
        <f t="shared" si="113"/>
        <v>58.29</v>
      </c>
      <c r="DJ37" s="74">
        <f t="shared" ref="DJ37:DL37" si="114">DJ17</f>
        <v>57.4</v>
      </c>
      <c r="DK37" s="74">
        <f t="shared" ref="DK37" si="115">DK17</f>
        <v>58.93</v>
      </c>
      <c r="DL37" s="74">
        <f t="shared" si="114"/>
        <v>60.76</v>
      </c>
      <c r="DM37" s="74">
        <f t="shared" ref="DM37:DT37" si="116">DM17</f>
        <v>64.8</v>
      </c>
      <c r="DN37" s="74">
        <f t="shared" si="116"/>
        <v>64.88</v>
      </c>
      <c r="DO37" s="74">
        <f t="shared" si="116"/>
        <v>62.34</v>
      </c>
      <c r="DP37" s="74">
        <f t="shared" si="116"/>
        <v>63.25</v>
      </c>
      <c r="DQ37" s="74">
        <f t="shared" si="116"/>
        <v>68.98</v>
      </c>
      <c r="DR37" s="74">
        <f t="shared" si="116"/>
        <v>85.63</v>
      </c>
      <c r="DS37" s="74">
        <f t="shared" si="116"/>
        <v>80.05</v>
      </c>
      <c r="DT37" s="74">
        <f t="shared" si="116"/>
        <v>79.28</v>
      </c>
      <c r="DU37" s="74">
        <f t="shared" ref="DU37:DV37" si="117">DU17</f>
        <v>72.97</v>
      </c>
      <c r="DV37" s="74">
        <f t="shared" si="117"/>
        <v>69.83</v>
      </c>
    </row>
    <row r="38" spans="1:126" s="74" customFormat="1" x14ac:dyDescent="0.2">
      <c r="A38" s="7"/>
      <c r="B38" s="7" t="s">
        <v>8</v>
      </c>
      <c r="C38" s="79">
        <v>37.813886563280036</v>
      </c>
      <c r="D38" s="79">
        <v>33.1</v>
      </c>
      <c r="E38" s="79">
        <v>33.340000000000003</v>
      </c>
      <c r="F38" s="79">
        <v>36.6</v>
      </c>
      <c r="G38" s="79">
        <v>35.409999999999997</v>
      </c>
      <c r="H38" s="79">
        <v>33.54</v>
      </c>
      <c r="I38" s="79">
        <v>34.94</v>
      </c>
      <c r="J38" s="79">
        <v>34.76</v>
      </c>
      <c r="K38" s="79">
        <v>32.83</v>
      </c>
      <c r="L38" s="79">
        <v>33.32</v>
      </c>
      <c r="M38" s="79">
        <v>32.07</v>
      </c>
      <c r="N38" s="79">
        <v>32.020000000000003</v>
      </c>
      <c r="O38" s="79">
        <v>33.39</v>
      </c>
      <c r="P38" s="79">
        <v>34.24</v>
      </c>
      <c r="Q38" s="79">
        <v>33.53</v>
      </c>
      <c r="R38" s="79">
        <v>33.909999999999997</v>
      </c>
      <c r="S38" s="79">
        <v>30.9</v>
      </c>
      <c r="T38" s="79">
        <v>30.25</v>
      </c>
      <c r="U38" s="79">
        <v>27.01</v>
      </c>
      <c r="V38" s="79">
        <v>26.48</v>
      </c>
      <c r="W38" s="79">
        <v>24.3</v>
      </c>
      <c r="X38" s="79">
        <v>24.41</v>
      </c>
      <c r="Y38" s="79">
        <v>23.79</v>
      </c>
      <c r="Z38" s="79">
        <v>20.010000000000002</v>
      </c>
      <c r="AA38" s="79">
        <v>19.2</v>
      </c>
      <c r="AB38" s="79" t="s">
        <v>91</v>
      </c>
      <c r="AC38" s="79" t="s">
        <v>91</v>
      </c>
      <c r="AD38" s="79" t="s">
        <v>91</v>
      </c>
      <c r="AE38" s="79" t="s">
        <v>91</v>
      </c>
      <c r="AF38" s="79" t="s">
        <v>91</v>
      </c>
      <c r="AG38" s="79" t="s">
        <v>91</v>
      </c>
      <c r="AH38" s="79" t="s">
        <v>91</v>
      </c>
      <c r="AI38" s="79" t="s">
        <v>91</v>
      </c>
      <c r="AJ38" s="79">
        <v>18.809999999999999</v>
      </c>
      <c r="AK38" s="79">
        <v>19.29</v>
      </c>
      <c r="AL38" s="79">
        <v>19.91</v>
      </c>
      <c r="AM38" s="79">
        <v>18.649999999999999</v>
      </c>
      <c r="AN38" s="79">
        <v>21.12</v>
      </c>
      <c r="AO38" s="79">
        <v>18.559999999999999</v>
      </c>
      <c r="AP38" s="79">
        <v>18.05</v>
      </c>
      <c r="AQ38" s="79">
        <v>16.5</v>
      </c>
      <c r="AR38" s="79">
        <v>19.489999999999998</v>
      </c>
      <c r="AS38" s="79">
        <v>20.5</v>
      </c>
      <c r="AT38" s="79">
        <v>20.190000000000001</v>
      </c>
      <c r="AU38" s="79">
        <v>20.74</v>
      </c>
      <c r="AV38" s="79">
        <v>21.93</v>
      </c>
      <c r="AW38" s="79">
        <v>19.670000000000002</v>
      </c>
      <c r="AX38" s="79">
        <v>20.16</v>
      </c>
      <c r="AY38" s="79">
        <v>22.66</v>
      </c>
      <c r="AZ38" s="79">
        <v>24.13</v>
      </c>
      <c r="BA38" s="79">
        <v>26.16</v>
      </c>
      <c r="BB38" s="79">
        <v>35.700000000000003</v>
      </c>
      <c r="BC38" s="79">
        <v>24.49</v>
      </c>
      <c r="BD38" s="79">
        <v>25.82</v>
      </c>
      <c r="BE38" s="79">
        <v>24.53</v>
      </c>
      <c r="BF38" s="79">
        <v>24.34</v>
      </c>
      <c r="BG38" s="79">
        <v>24.84</v>
      </c>
      <c r="BH38" s="79">
        <v>25.23</v>
      </c>
      <c r="BI38" s="79">
        <v>24.88</v>
      </c>
      <c r="BJ38" s="79">
        <v>23.67</v>
      </c>
      <c r="BK38" s="79">
        <v>23.85</v>
      </c>
      <c r="BL38" s="79">
        <v>24.93</v>
      </c>
      <c r="BM38" s="74">
        <v>22.52</v>
      </c>
      <c r="BN38" s="74">
        <v>23.9</v>
      </c>
      <c r="BO38" s="74">
        <v>22.55</v>
      </c>
      <c r="BP38" s="74">
        <v>23.12</v>
      </c>
      <c r="BQ38" s="74">
        <v>22.67</v>
      </c>
      <c r="BR38" s="74">
        <v>23.2</v>
      </c>
      <c r="BS38" s="74">
        <v>21.24</v>
      </c>
      <c r="BT38" s="74">
        <v>22.34</v>
      </c>
      <c r="BU38" s="74">
        <v>25.75</v>
      </c>
      <c r="BV38" s="74">
        <v>24.31</v>
      </c>
      <c r="BW38" s="74">
        <v>25.03</v>
      </c>
      <c r="BX38" s="74">
        <v>26.23</v>
      </c>
      <c r="BY38" s="74">
        <v>26.12</v>
      </c>
      <c r="BZ38" s="74">
        <v>26.45</v>
      </c>
      <c r="CA38" s="74">
        <v>26.41</v>
      </c>
      <c r="CB38" s="74">
        <v>25.14</v>
      </c>
      <c r="CC38" s="74">
        <v>26.91</v>
      </c>
      <c r="CD38" s="74">
        <v>27.02</v>
      </c>
      <c r="CE38" s="74">
        <v>26.05</v>
      </c>
      <c r="CF38" s="74">
        <v>28.18</v>
      </c>
      <c r="CG38" s="74">
        <v>31.3</v>
      </c>
      <c r="CH38" s="74">
        <v>31.12</v>
      </c>
      <c r="CI38" s="74">
        <v>29.56</v>
      </c>
      <c r="CJ38" s="74">
        <v>30.49</v>
      </c>
      <c r="CK38" s="74">
        <v>29.58</v>
      </c>
      <c r="CL38" s="74">
        <v>28.68</v>
      </c>
      <c r="CM38" s="74">
        <v>29.17</v>
      </c>
      <c r="CN38" s="74">
        <v>29.28</v>
      </c>
      <c r="CO38" s="74">
        <v>31.55</v>
      </c>
      <c r="CP38" s="74">
        <v>31.47</v>
      </c>
      <c r="CQ38" s="74">
        <v>30.89</v>
      </c>
      <c r="CR38" s="74">
        <v>31.97</v>
      </c>
      <c r="CS38" s="74">
        <v>29.94</v>
      </c>
      <c r="CT38" s="74">
        <v>28.74</v>
      </c>
      <c r="CU38" s="74">
        <v>29.72</v>
      </c>
      <c r="CV38" s="74">
        <v>29.72</v>
      </c>
      <c r="CW38" s="74">
        <v>30.91</v>
      </c>
      <c r="CX38" s="74">
        <f t="shared" si="108"/>
        <v>30.93</v>
      </c>
      <c r="CY38" s="74">
        <f t="shared" si="108"/>
        <v>28.58</v>
      </c>
      <c r="CZ38" s="74">
        <f t="shared" si="108"/>
        <v>33.270000000000003</v>
      </c>
      <c r="DA38" s="74">
        <f t="shared" ref="DA38" si="118">DA18</f>
        <v>31.39</v>
      </c>
      <c r="DB38" s="74">
        <f t="shared" ref="DB38:DC38" si="119">DB18</f>
        <v>29.81</v>
      </c>
      <c r="DC38" s="74">
        <f t="shared" si="119"/>
        <v>29.43</v>
      </c>
      <c r="DD38" s="74">
        <f t="shared" ref="DD38:DE38" si="120">DD18</f>
        <v>29.17</v>
      </c>
      <c r="DE38" s="74">
        <f t="shared" si="120"/>
        <v>28.56</v>
      </c>
      <c r="DF38" s="74">
        <f t="shared" ref="DF38:DG38" si="121">DF18</f>
        <v>30.2</v>
      </c>
      <c r="DG38" s="74">
        <f t="shared" si="121"/>
        <v>31.12</v>
      </c>
      <c r="DH38" s="74">
        <f t="shared" ref="DH38:DI38" si="122">DH18</f>
        <v>31.42</v>
      </c>
      <c r="DI38" s="74">
        <f t="shared" si="122"/>
        <v>32</v>
      </c>
      <c r="DJ38" s="74">
        <f t="shared" ref="DJ38:DL38" si="123">DJ18</f>
        <v>31.58</v>
      </c>
      <c r="DK38" s="74">
        <f t="shared" ref="DK38" si="124">DK18</f>
        <v>33.15</v>
      </c>
      <c r="DL38" s="74">
        <f t="shared" si="123"/>
        <v>33.83</v>
      </c>
      <c r="DM38" s="74">
        <f t="shared" ref="DM38:DT38" si="125">DM18</f>
        <v>31.76</v>
      </c>
      <c r="DN38" s="74">
        <f t="shared" si="125"/>
        <v>33.049999999999997</v>
      </c>
      <c r="DO38" s="74">
        <f t="shared" si="125"/>
        <v>33.630000000000003</v>
      </c>
      <c r="DP38" s="74">
        <f t="shared" si="125"/>
        <v>36.770000000000003</v>
      </c>
      <c r="DQ38" s="74">
        <f t="shared" si="125"/>
        <v>34.869999999999997</v>
      </c>
      <c r="DR38" s="74">
        <f t="shared" si="125"/>
        <v>30.11</v>
      </c>
      <c r="DS38" s="74">
        <f t="shared" si="125"/>
        <v>31.92</v>
      </c>
      <c r="DT38" s="74">
        <f t="shared" si="125"/>
        <v>34.82</v>
      </c>
      <c r="DU38" s="74">
        <f t="shared" ref="DU38:DV38" si="126">DU18</f>
        <v>33.07</v>
      </c>
      <c r="DV38" s="74">
        <f t="shared" si="126"/>
        <v>31.96</v>
      </c>
    </row>
    <row r="39" spans="1:126" s="74" customFormat="1" x14ac:dyDescent="0.2">
      <c r="A39" s="7"/>
      <c r="B39" s="69" t="s">
        <v>85</v>
      </c>
      <c r="C39" s="79">
        <f t="shared" ref="C39:AA39" si="127">SUM(C37:C38)</f>
        <v>121.22558200546987</v>
      </c>
      <c r="D39" s="79">
        <f t="shared" si="127"/>
        <v>111.80000000000001</v>
      </c>
      <c r="E39" s="79">
        <f t="shared" si="127"/>
        <v>109.99000000000001</v>
      </c>
      <c r="F39" s="79">
        <f t="shared" si="127"/>
        <v>117.19999999999999</v>
      </c>
      <c r="G39" s="79">
        <f t="shared" si="127"/>
        <v>117.63</v>
      </c>
      <c r="H39" s="79">
        <f t="shared" si="127"/>
        <v>119.30000000000001</v>
      </c>
      <c r="I39" s="79">
        <f t="shared" si="127"/>
        <v>123.14999999999999</v>
      </c>
      <c r="J39" s="79">
        <f t="shared" si="127"/>
        <v>120.82999999999998</v>
      </c>
      <c r="K39" s="79">
        <f t="shared" si="127"/>
        <v>117.36</v>
      </c>
      <c r="L39" s="79">
        <f t="shared" si="127"/>
        <v>119.49000000000001</v>
      </c>
      <c r="M39" s="79">
        <f t="shared" si="127"/>
        <v>118.21000000000001</v>
      </c>
      <c r="N39" s="79">
        <f t="shared" si="127"/>
        <v>116.49000000000001</v>
      </c>
      <c r="O39" s="79">
        <f t="shared" si="127"/>
        <v>115</v>
      </c>
      <c r="P39" s="79">
        <f t="shared" si="127"/>
        <v>116.49000000000001</v>
      </c>
      <c r="Q39" s="79">
        <f t="shared" si="127"/>
        <v>109.88</v>
      </c>
      <c r="R39" s="79">
        <f t="shared" si="127"/>
        <v>110.21</v>
      </c>
      <c r="S39" s="79">
        <f t="shared" si="127"/>
        <v>103.58000000000001</v>
      </c>
      <c r="T39" s="79">
        <f t="shared" si="127"/>
        <v>97.53</v>
      </c>
      <c r="U39" s="79">
        <f t="shared" si="127"/>
        <v>91.070000000000007</v>
      </c>
      <c r="V39" s="79">
        <f t="shared" si="127"/>
        <v>91.350000000000009</v>
      </c>
      <c r="W39" s="79">
        <f t="shared" si="127"/>
        <v>79.209999999999994</v>
      </c>
      <c r="X39" s="79">
        <f t="shared" si="127"/>
        <v>78.680000000000007</v>
      </c>
      <c r="Y39" s="79">
        <f t="shared" si="127"/>
        <v>78.02</v>
      </c>
      <c r="Z39" s="79">
        <f t="shared" si="127"/>
        <v>73.69</v>
      </c>
      <c r="AA39" s="79">
        <f t="shared" si="127"/>
        <v>67.099999999999994</v>
      </c>
      <c r="AB39" s="79">
        <v>63.81</v>
      </c>
      <c r="AC39" s="79">
        <v>57.26</v>
      </c>
      <c r="AD39" s="79">
        <v>55.43</v>
      </c>
      <c r="AE39" s="79">
        <v>57.63</v>
      </c>
      <c r="AF39" s="79">
        <v>60.98</v>
      </c>
      <c r="AG39" s="79">
        <v>65.25</v>
      </c>
      <c r="AH39" s="79">
        <v>67.02</v>
      </c>
      <c r="AI39" s="79">
        <v>64.52</v>
      </c>
      <c r="AJ39" s="79">
        <f t="shared" ref="AJ39:AP39" si="128">SUM(AJ37:AJ38)</f>
        <v>65.84</v>
      </c>
      <c r="AK39" s="79">
        <f t="shared" si="128"/>
        <v>65.89</v>
      </c>
      <c r="AL39" s="79">
        <f t="shared" si="128"/>
        <v>67.900000000000006</v>
      </c>
      <c r="AM39" s="79">
        <f t="shared" si="128"/>
        <v>67.58</v>
      </c>
      <c r="AN39" s="79">
        <f t="shared" si="128"/>
        <v>71.150000000000006</v>
      </c>
      <c r="AO39" s="79">
        <f t="shared" si="128"/>
        <v>60.53</v>
      </c>
      <c r="AP39" s="79">
        <f t="shared" si="128"/>
        <v>61.540000000000006</v>
      </c>
      <c r="AQ39" s="79">
        <f t="shared" ref="AQ39:BK39" si="129">SUM(AQ37:AQ38)</f>
        <v>57.79</v>
      </c>
      <c r="AR39" s="79">
        <f t="shared" si="129"/>
        <v>65.760000000000005</v>
      </c>
      <c r="AS39" s="79">
        <f t="shared" si="129"/>
        <v>66.58</v>
      </c>
      <c r="AT39" s="79">
        <f t="shared" si="129"/>
        <v>72.09</v>
      </c>
      <c r="AU39" s="79">
        <f t="shared" si="129"/>
        <v>69.27</v>
      </c>
      <c r="AV39" s="79">
        <f t="shared" si="129"/>
        <v>70.83</v>
      </c>
      <c r="AW39" s="79">
        <f t="shared" si="129"/>
        <v>75.67</v>
      </c>
      <c r="AX39" s="79">
        <f t="shared" si="129"/>
        <v>70.86</v>
      </c>
      <c r="AY39" s="79">
        <f t="shared" si="129"/>
        <v>74.25</v>
      </c>
      <c r="AZ39" s="79">
        <f t="shared" si="129"/>
        <v>77.13</v>
      </c>
      <c r="BA39" s="79">
        <f t="shared" si="129"/>
        <v>79.86</v>
      </c>
      <c r="BB39" s="79">
        <f t="shared" si="129"/>
        <v>76.040000000000006</v>
      </c>
      <c r="BC39" s="79">
        <f t="shared" si="129"/>
        <v>75.56</v>
      </c>
      <c r="BD39" s="79">
        <f t="shared" si="129"/>
        <v>79.22</v>
      </c>
      <c r="BE39" s="79">
        <f t="shared" si="129"/>
        <v>76.789999999999992</v>
      </c>
      <c r="BF39" s="79">
        <f t="shared" si="129"/>
        <v>77.7</v>
      </c>
      <c r="BG39" s="79">
        <f t="shared" si="129"/>
        <v>75.75</v>
      </c>
      <c r="BH39" s="79">
        <f t="shared" si="129"/>
        <v>76.180000000000007</v>
      </c>
      <c r="BI39" s="79">
        <f t="shared" si="129"/>
        <v>76.64</v>
      </c>
      <c r="BJ39" s="79">
        <f t="shared" si="129"/>
        <v>72.28</v>
      </c>
      <c r="BK39" s="79">
        <f t="shared" si="129"/>
        <v>77.02000000000001</v>
      </c>
      <c r="BL39" s="79">
        <f t="shared" ref="BL39:CX39" si="130">SUM(BL37:BL38)</f>
        <v>77.759999999999991</v>
      </c>
      <c r="BM39" s="79">
        <f t="shared" si="130"/>
        <v>71</v>
      </c>
      <c r="BN39" s="79">
        <f t="shared" si="130"/>
        <v>73.449999999999989</v>
      </c>
      <c r="BO39" s="79">
        <f t="shared" si="130"/>
        <v>70.08</v>
      </c>
      <c r="BP39" s="79">
        <f t="shared" si="130"/>
        <v>69.099999999999994</v>
      </c>
      <c r="BQ39" s="79">
        <f t="shared" si="130"/>
        <v>68.78</v>
      </c>
      <c r="BR39" s="79">
        <f t="shared" si="130"/>
        <v>75.77</v>
      </c>
      <c r="BS39" s="79">
        <f t="shared" si="130"/>
        <v>65.73</v>
      </c>
      <c r="BT39" s="79">
        <f t="shared" si="130"/>
        <v>69.27</v>
      </c>
      <c r="BU39" s="79">
        <f t="shared" si="130"/>
        <v>72.39</v>
      </c>
      <c r="BV39" s="79">
        <f t="shared" si="130"/>
        <v>69.33</v>
      </c>
      <c r="BW39" s="79">
        <f t="shared" si="130"/>
        <v>68.64</v>
      </c>
      <c r="BX39" s="79">
        <f t="shared" si="130"/>
        <v>76.38</v>
      </c>
      <c r="BY39" s="79">
        <f t="shared" si="130"/>
        <v>74.31</v>
      </c>
      <c r="BZ39" s="79">
        <f t="shared" si="130"/>
        <v>76.72</v>
      </c>
      <c r="CA39" s="79">
        <f t="shared" si="130"/>
        <v>78.709999999999994</v>
      </c>
      <c r="CB39" s="79">
        <f t="shared" si="130"/>
        <v>76.3</v>
      </c>
      <c r="CC39" s="79">
        <f t="shared" si="130"/>
        <v>80.38</v>
      </c>
      <c r="CD39" s="79">
        <f t="shared" si="130"/>
        <v>83</v>
      </c>
      <c r="CE39" s="79">
        <f t="shared" si="130"/>
        <v>81.95</v>
      </c>
      <c r="CF39" s="79">
        <f t="shared" si="130"/>
        <v>84.58</v>
      </c>
      <c r="CG39" s="79">
        <f t="shared" si="130"/>
        <v>91.24</v>
      </c>
      <c r="CH39" s="79">
        <f t="shared" si="130"/>
        <v>89.19</v>
      </c>
      <c r="CI39" s="79">
        <f t="shared" si="130"/>
        <v>86.16</v>
      </c>
      <c r="CJ39" s="79">
        <f t="shared" si="130"/>
        <v>93.76</v>
      </c>
      <c r="CK39" s="79">
        <f t="shared" si="130"/>
        <v>84.8</v>
      </c>
      <c r="CL39" s="79">
        <f t="shared" si="130"/>
        <v>90.75</v>
      </c>
      <c r="CM39" s="79">
        <f t="shared" si="130"/>
        <v>91.53</v>
      </c>
      <c r="CN39" s="79">
        <f t="shared" si="130"/>
        <v>89.69</v>
      </c>
      <c r="CO39" s="79">
        <f t="shared" si="130"/>
        <v>97.57</v>
      </c>
      <c r="CP39" s="79">
        <f t="shared" si="130"/>
        <v>95.15</v>
      </c>
      <c r="CQ39" s="79">
        <f t="shared" si="130"/>
        <v>92.4</v>
      </c>
      <c r="CR39" s="79">
        <f t="shared" si="130"/>
        <v>96.52</v>
      </c>
      <c r="CS39" s="79">
        <f t="shared" si="130"/>
        <v>98.83</v>
      </c>
      <c r="CT39" s="79">
        <f t="shared" si="130"/>
        <v>90.78</v>
      </c>
      <c r="CU39" s="79">
        <f t="shared" si="130"/>
        <v>91.11</v>
      </c>
      <c r="CV39" s="79">
        <f t="shared" si="130"/>
        <v>95.28</v>
      </c>
      <c r="CW39" s="79">
        <f t="shared" si="130"/>
        <v>91.16</v>
      </c>
      <c r="CX39" s="79">
        <f t="shared" si="130"/>
        <v>87.69</v>
      </c>
      <c r="CY39" s="79">
        <f t="shared" ref="CY39:CZ39" si="131">SUM(CY37:CY38)</f>
        <v>85.67</v>
      </c>
      <c r="CZ39" s="79">
        <f t="shared" si="131"/>
        <v>98.72</v>
      </c>
      <c r="DA39" s="79">
        <f t="shared" ref="DA39" si="132">SUM(DA37:DA38)</f>
        <v>93.039999999999992</v>
      </c>
      <c r="DB39" s="79">
        <f t="shared" ref="DB39:DC39" si="133">SUM(DB37:DB38)</f>
        <v>89.07</v>
      </c>
      <c r="DC39" s="79">
        <f t="shared" si="133"/>
        <v>82.94</v>
      </c>
      <c r="DD39" s="79">
        <f t="shared" ref="DD39:DE39" si="134">SUM(DD37:DD38)</f>
        <v>81.36</v>
      </c>
      <c r="DE39" s="79">
        <f t="shared" si="134"/>
        <v>82.78</v>
      </c>
      <c r="DF39" s="79">
        <f t="shared" ref="DF39:DG39" si="135">SUM(DF37:DF38)</f>
        <v>89.12</v>
      </c>
      <c r="DG39" s="79">
        <f t="shared" si="135"/>
        <v>86.78</v>
      </c>
      <c r="DH39" s="79">
        <f t="shared" ref="DH39" si="136">SUM(DH37:DH38)</f>
        <v>86.33</v>
      </c>
      <c r="DI39" s="79">
        <f t="shared" ref="DI39:DJ39" si="137">SUM(DI37:DI38)</f>
        <v>90.289999999999992</v>
      </c>
      <c r="DJ39" s="79">
        <f t="shared" si="137"/>
        <v>88.97999999999999</v>
      </c>
      <c r="DK39" s="79">
        <f t="shared" ref="DK39" si="138">SUM(DK37:DK38)</f>
        <v>92.08</v>
      </c>
      <c r="DL39" s="79">
        <f t="shared" ref="DL39:DM39" si="139">SUM(DL37:DL38)</f>
        <v>94.59</v>
      </c>
      <c r="DM39" s="79">
        <f t="shared" si="139"/>
        <v>96.56</v>
      </c>
      <c r="DN39" s="79">
        <f t="shared" ref="DN39:DT39" si="140">SUM(DN37:DN38)</f>
        <v>97.929999999999993</v>
      </c>
      <c r="DO39" s="79">
        <f t="shared" si="140"/>
        <v>95.97</v>
      </c>
      <c r="DP39" s="79">
        <f t="shared" si="140"/>
        <v>100.02000000000001</v>
      </c>
      <c r="DQ39" s="79">
        <f t="shared" si="140"/>
        <v>103.85</v>
      </c>
      <c r="DR39" s="79">
        <f t="shared" si="140"/>
        <v>115.74</v>
      </c>
      <c r="DS39" s="79">
        <f t="shared" si="140"/>
        <v>111.97</v>
      </c>
      <c r="DT39" s="79">
        <f t="shared" si="140"/>
        <v>114.1</v>
      </c>
      <c r="DU39" s="79">
        <f t="shared" ref="DU39:DV39" si="141">SUM(DU37:DU38)</f>
        <v>106.03999999999999</v>
      </c>
      <c r="DV39" s="79">
        <f t="shared" si="141"/>
        <v>101.78999999999999</v>
      </c>
    </row>
    <row r="40" spans="1:126" s="74" customFormat="1" x14ac:dyDescent="0.2">
      <c r="A40" s="7"/>
      <c r="B40" s="7" t="s">
        <v>9</v>
      </c>
      <c r="C40" s="79">
        <v>78.348265813040015</v>
      </c>
      <c r="D40" s="79">
        <v>64.599999999999994</v>
      </c>
      <c r="E40" s="79">
        <v>65.540000000000006</v>
      </c>
      <c r="F40" s="79">
        <v>62.6</v>
      </c>
      <c r="G40" s="79">
        <v>60.57</v>
      </c>
      <c r="H40" s="79">
        <v>61.6</v>
      </c>
      <c r="I40" s="79">
        <v>71.08</v>
      </c>
      <c r="J40" s="79">
        <v>76.849999999999994</v>
      </c>
      <c r="K40" s="79">
        <v>76.03</v>
      </c>
      <c r="L40" s="79">
        <v>79.56</v>
      </c>
      <c r="M40" s="79">
        <v>85.14</v>
      </c>
      <c r="N40" s="79">
        <v>87.41</v>
      </c>
      <c r="O40" s="79">
        <v>93.39</v>
      </c>
      <c r="P40" s="79">
        <v>89.19</v>
      </c>
      <c r="Q40" s="79">
        <v>90.38</v>
      </c>
      <c r="R40" s="79">
        <v>91.48</v>
      </c>
      <c r="S40" s="79">
        <v>72.709999999999994</v>
      </c>
      <c r="T40" s="79">
        <v>71.349999999999994</v>
      </c>
      <c r="U40" s="79">
        <v>72.069999999999993</v>
      </c>
      <c r="V40" s="79">
        <v>66.180000000000007</v>
      </c>
      <c r="W40" s="79">
        <v>69.319999999999993</v>
      </c>
      <c r="X40" s="79">
        <v>77.06</v>
      </c>
      <c r="Y40" s="79">
        <v>79.239999999999995</v>
      </c>
      <c r="Z40" s="79">
        <v>84.74</v>
      </c>
      <c r="AA40" s="79">
        <v>87.25</v>
      </c>
      <c r="AB40" s="79">
        <v>80.849999999999994</v>
      </c>
      <c r="AC40" s="79">
        <v>82.38</v>
      </c>
      <c r="AD40" s="79">
        <v>82.66</v>
      </c>
      <c r="AE40" s="79">
        <v>97.69</v>
      </c>
      <c r="AF40" s="79">
        <v>104.37</v>
      </c>
      <c r="AG40" s="79">
        <v>106.34</v>
      </c>
      <c r="AH40" s="79">
        <v>108.44</v>
      </c>
      <c r="AI40" s="79">
        <v>106.11</v>
      </c>
      <c r="AJ40" s="79">
        <v>110.66</v>
      </c>
      <c r="AK40" s="79">
        <v>109.36</v>
      </c>
      <c r="AL40" s="79">
        <v>108.78</v>
      </c>
      <c r="AM40" s="79">
        <v>111.56</v>
      </c>
      <c r="AN40" s="79">
        <v>112.51</v>
      </c>
      <c r="AO40" s="79">
        <v>109.97</v>
      </c>
      <c r="AP40" s="79">
        <v>120.8</v>
      </c>
      <c r="AQ40" s="79">
        <v>113.56</v>
      </c>
      <c r="AR40" s="79">
        <v>119.54</v>
      </c>
      <c r="AS40" s="79">
        <v>133.54</v>
      </c>
      <c r="AT40" s="79">
        <v>134.71</v>
      </c>
      <c r="AU40" s="79">
        <v>149.03</v>
      </c>
      <c r="AV40" s="79">
        <v>140.61000000000001</v>
      </c>
      <c r="AW40" s="79">
        <v>141.08000000000001</v>
      </c>
      <c r="AX40" s="79">
        <v>138.54</v>
      </c>
      <c r="AY40" s="79">
        <v>132.72</v>
      </c>
      <c r="AZ40" s="79">
        <v>132.77000000000001</v>
      </c>
      <c r="BA40" s="79">
        <v>132.91999999999999</v>
      </c>
      <c r="BB40" s="79">
        <v>143.02000000000001</v>
      </c>
      <c r="BC40" s="79">
        <v>145.68</v>
      </c>
      <c r="BD40" s="79">
        <v>145.35</v>
      </c>
      <c r="BE40" s="79">
        <v>154.58000000000001</v>
      </c>
      <c r="BF40" s="79">
        <v>160.38</v>
      </c>
      <c r="BG40" s="79">
        <v>162.29</v>
      </c>
      <c r="BH40" s="79">
        <v>163.59</v>
      </c>
      <c r="BI40" s="79">
        <v>160.11000000000001</v>
      </c>
      <c r="BJ40" s="79">
        <v>167.06</v>
      </c>
      <c r="BK40" s="79">
        <v>168.51</v>
      </c>
      <c r="BL40" s="79">
        <v>164.38</v>
      </c>
      <c r="BM40" s="74">
        <v>162.16999999999999</v>
      </c>
      <c r="BN40" s="74">
        <v>165.51</v>
      </c>
      <c r="BO40" s="74">
        <v>139.69</v>
      </c>
      <c r="BP40" s="74">
        <v>138.03</v>
      </c>
      <c r="BQ40" s="74">
        <v>145.6</v>
      </c>
      <c r="BR40" s="74">
        <v>148.31</v>
      </c>
      <c r="BS40" s="74">
        <v>137.54</v>
      </c>
      <c r="BT40" s="74">
        <v>113.66</v>
      </c>
      <c r="BU40" s="74">
        <v>118.55</v>
      </c>
      <c r="BV40" s="74">
        <v>113.5</v>
      </c>
      <c r="BW40" s="74">
        <v>118.18</v>
      </c>
      <c r="BX40" s="74">
        <v>112.66</v>
      </c>
      <c r="BY40" s="74">
        <v>114.12</v>
      </c>
      <c r="BZ40" s="74">
        <v>123.16</v>
      </c>
      <c r="CA40" s="74">
        <v>115.1</v>
      </c>
      <c r="CB40" s="74">
        <v>121.06</v>
      </c>
      <c r="CC40" s="74">
        <v>122.26</v>
      </c>
      <c r="CD40" s="74">
        <v>120.72</v>
      </c>
      <c r="CE40" s="74">
        <v>122.06</v>
      </c>
      <c r="CF40" s="74">
        <v>122.49</v>
      </c>
      <c r="CG40" s="74">
        <v>124.46</v>
      </c>
      <c r="CH40" s="74">
        <v>132.61000000000001</v>
      </c>
      <c r="CI40" s="74">
        <v>129.05000000000001</v>
      </c>
      <c r="CJ40" s="74">
        <v>130.32</v>
      </c>
      <c r="CK40" s="74">
        <v>138.93</v>
      </c>
      <c r="CL40" s="74">
        <v>141.61000000000001</v>
      </c>
      <c r="CM40" s="74">
        <v>124.54</v>
      </c>
      <c r="CN40" s="74">
        <v>126.81</v>
      </c>
      <c r="CO40" s="74">
        <v>136.65</v>
      </c>
      <c r="CP40" s="74">
        <v>143.34</v>
      </c>
      <c r="CQ40" s="74">
        <v>154.55000000000001</v>
      </c>
      <c r="CR40" s="74">
        <v>153.91999999999999</v>
      </c>
      <c r="CS40" s="74">
        <v>136.49</v>
      </c>
      <c r="CT40" s="74">
        <v>142.68</v>
      </c>
      <c r="CU40" s="74">
        <v>138.33000000000001</v>
      </c>
      <c r="CV40" s="74">
        <v>133.31</v>
      </c>
      <c r="CW40" s="74">
        <v>135.46</v>
      </c>
      <c r="CX40" s="74">
        <f t="shared" ref="CX40:CY44" si="142">CX19</f>
        <v>123.57</v>
      </c>
      <c r="CY40" s="74">
        <f t="shared" si="142"/>
        <v>114.68</v>
      </c>
      <c r="CZ40" s="74">
        <f t="shared" ref="CZ40:DA40" si="143">CZ19</f>
        <v>121.33</v>
      </c>
      <c r="DA40" s="74">
        <f t="shared" si="143"/>
        <v>112.48</v>
      </c>
      <c r="DB40" s="74">
        <f t="shared" ref="DB40:DC40" si="144">DB19</f>
        <v>97.48</v>
      </c>
      <c r="DC40" s="74">
        <f t="shared" si="144"/>
        <v>102.75</v>
      </c>
      <c r="DD40" s="74">
        <f t="shared" ref="DD40:DE40" si="145">DD19</f>
        <v>99.27</v>
      </c>
      <c r="DE40" s="74">
        <f t="shared" si="145"/>
        <v>103.5</v>
      </c>
      <c r="DF40" s="74">
        <f t="shared" ref="DF40:DG40" si="146">DF19</f>
        <v>106.54</v>
      </c>
      <c r="DG40" s="74">
        <f t="shared" si="146"/>
        <v>116.26</v>
      </c>
      <c r="DH40" s="74">
        <f t="shared" ref="DH40" si="147">DH19</f>
        <v>112.45</v>
      </c>
      <c r="DI40" s="74">
        <f t="shared" ref="DI40:DJ40" si="148">DI19</f>
        <v>133.25</v>
      </c>
      <c r="DJ40" s="74">
        <f t="shared" si="148"/>
        <v>131.66</v>
      </c>
      <c r="DK40" s="74">
        <f t="shared" ref="DK40" si="149">DK19</f>
        <v>121.32</v>
      </c>
      <c r="DL40" s="74">
        <f t="shared" ref="DL40:DM40" si="150">DL19</f>
        <v>118.86</v>
      </c>
      <c r="DM40" s="74">
        <f t="shared" si="150"/>
        <v>132.75</v>
      </c>
      <c r="DN40" s="74">
        <f t="shared" ref="DN40:DT40" si="151">DN19</f>
        <v>116.87</v>
      </c>
      <c r="DO40" s="74">
        <f t="shared" si="151"/>
        <v>128.91999999999999</v>
      </c>
      <c r="DP40" s="74">
        <f t="shared" si="151"/>
        <v>143.80000000000001</v>
      </c>
      <c r="DQ40" s="74">
        <f t="shared" si="151"/>
        <v>114.81</v>
      </c>
      <c r="DR40" s="74">
        <f t="shared" si="151"/>
        <v>97.72</v>
      </c>
      <c r="DS40" s="74">
        <f t="shared" si="151"/>
        <v>100.91</v>
      </c>
      <c r="DT40" s="74">
        <f t="shared" si="151"/>
        <v>121.29</v>
      </c>
      <c r="DU40" s="74">
        <f t="shared" ref="DU40:DV40" si="152">DU19</f>
        <v>114.58</v>
      </c>
      <c r="DV40" s="74">
        <f t="shared" si="152"/>
        <v>119.76</v>
      </c>
    </row>
    <row r="41" spans="1:126" s="74" customFormat="1" x14ac:dyDescent="0.2">
      <c r="A41" s="7"/>
      <c r="B41" s="7" t="s">
        <v>79</v>
      </c>
      <c r="C41" s="79">
        <v>1.41</v>
      </c>
      <c r="D41" s="79">
        <v>3.38</v>
      </c>
      <c r="E41" s="79">
        <v>2.35</v>
      </c>
      <c r="F41" s="79">
        <v>1.6</v>
      </c>
      <c r="G41" s="79">
        <v>1.1499999999999999</v>
      </c>
      <c r="H41" s="79">
        <v>1.1000000000000001</v>
      </c>
      <c r="I41" s="79">
        <v>1.45</v>
      </c>
      <c r="J41" s="79">
        <v>2.46</v>
      </c>
      <c r="K41" s="79">
        <v>2.8</v>
      </c>
      <c r="L41" s="79">
        <v>2.09</v>
      </c>
      <c r="M41" s="79">
        <v>1.82</v>
      </c>
      <c r="N41" s="79">
        <v>1.71</v>
      </c>
      <c r="O41" s="79">
        <v>1.32</v>
      </c>
      <c r="P41" s="79">
        <v>1.5</v>
      </c>
      <c r="Q41" s="79">
        <v>1.25</v>
      </c>
      <c r="R41" s="79">
        <v>1.66</v>
      </c>
      <c r="S41" s="79">
        <v>1.04</v>
      </c>
      <c r="T41" s="79">
        <v>0.9</v>
      </c>
      <c r="U41" s="79">
        <v>0.99</v>
      </c>
      <c r="V41" s="79">
        <v>2.02</v>
      </c>
      <c r="W41" s="79">
        <v>1.06</v>
      </c>
      <c r="X41" s="79">
        <v>1.02</v>
      </c>
      <c r="Y41" s="79">
        <v>1.05</v>
      </c>
      <c r="Z41" s="79">
        <v>1.34</v>
      </c>
      <c r="AA41" s="79">
        <v>1.17</v>
      </c>
      <c r="AB41" s="79">
        <v>0.64</v>
      </c>
      <c r="AC41" s="79">
        <v>0.98</v>
      </c>
      <c r="AD41" s="79">
        <v>1.1299999999999999</v>
      </c>
      <c r="AE41" s="79">
        <v>1.59</v>
      </c>
      <c r="AF41" s="79">
        <v>1.26</v>
      </c>
      <c r="AG41" s="79">
        <v>1.43</v>
      </c>
      <c r="AH41" s="79">
        <v>1.66</v>
      </c>
      <c r="AI41" s="79">
        <v>2.2200000000000002</v>
      </c>
      <c r="AJ41" s="79">
        <v>2.46</v>
      </c>
      <c r="AK41" s="79">
        <v>2.09</v>
      </c>
      <c r="AL41" s="79">
        <v>2.09</v>
      </c>
      <c r="AM41" s="79">
        <v>2.5099999999999998</v>
      </c>
      <c r="AN41" s="79">
        <v>2.36</v>
      </c>
      <c r="AO41" s="79">
        <v>2.2400000000000002</v>
      </c>
      <c r="AP41" s="79">
        <v>2.48</v>
      </c>
      <c r="AQ41" s="79">
        <v>2.5299999999999998</v>
      </c>
      <c r="AR41" s="79">
        <v>3.76</v>
      </c>
      <c r="AS41" s="79">
        <v>4.25</v>
      </c>
      <c r="AT41" s="79">
        <v>4.96</v>
      </c>
      <c r="AU41" s="79">
        <v>6.14</v>
      </c>
      <c r="AV41" s="79">
        <v>5.16</v>
      </c>
      <c r="AW41" s="79">
        <v>4.99</v>
      </c>
      <c r="AX41" s="79">
        <v>4.79</v>
      </c>
      <c r="AY41" s="79">
        <v>4.76</v>
      </c>
      <c r="AZ41" s="79">
        <v>4.3099999999999996</v>
      </c>
      <c r="BA41" s="79">
        <v>4.17</v>
      </c>
      <c r="BB41" s="79">
        <v>4.59</v>
      </c>
      <c r="BC41" s="79">
        <v>4.21</v>
      </c>
      <c r="BD41" s="79">
        <v>4.43</v>
      </c>
      <c r="BE41" s="79">
        <v>4.6399999999999997</v>
      </c>
      <c r="BF41" s="79">
        <v>3.98</v>
      </c>
      <c r="BG41" s="79">
        <v>3.88</v>
      </c>
      <c r="BH41" s="79">
        <v>4.24</v>
      </c>
      <c r="BI41" s="79">
        <v>4.84</v>
      </c>
      <c r="BJ41" s="79">
        <v>4.43</v>
      </c>
      <c r="BK41" s="79">
        <v>4.04</v>
      </c>
      <c r="BL41" s="79">
        <v>3.58</v>
      </c>
      <c r="BM41" s="79">
        <v>3.68</v>
      </c>
      <c r="BN41" s="74">
        <v>4.3899999999999997</v>
      </c>
      <c r="BO41" s="74">
        <v>3.29</v>
      </c>
      <c r="BP41" s="74">
        <v>3.14</v>
      </c>
      <c r="BQ41" s="74">
        <v>2.73</v>
      </c>
      <c r="BR41" s="74">
        <v>3.22</v>
      </c>
      <c r="BS41" s="74">
        <v>3.61</v>
      </c>
      <c r="BT41" s="74">
        <v>3.6</v>
      </c>
      <c r="BU41" s="74">
        <v>3.54</v>
      </c>
      <c r="BV41" s="74">
        <v>4.2</v>
      </c>
      <c r="BW41" s="74">
        <v>4.55</v>
      </c>
      <c r="BX41" s="74">
        <v>4.0999999999999996</v>
      </c>
      <c r="BY41" s="74">
        <v>3.79</v>
      </c>
      <c r="BZ41" s="74">
        <v>3.36</v>
      </c>
      <c r="CA41" s="74">
        <v>3.39</v>
      </c>
      <c r="CB41" s="74">
        <v>2.2599999999999998</v>
      </c>
      <c r="CC41" s="74">
        <v>3.13</v>
      </c>
      <c r="CD41" s="74">
        <v>3.2</v>
      </c>
      <c r="CE41" s="74">
        <v>3.68</v>
      </c>
      <c r="CF41" s="74">
        <v>3.37</v>
      </c>
      <c r="CG41" s="74">
        <v>3.63</v>
      </c>
      <c r="CH41" s="74">
        <v>3.63</v>
      </c>
      <c r="CI41" s="74">
        <v>4.18</v>
      </c>
      <c r="CJ41" s="74">
        <v>4.05</v>
      </c>
      <c r="CK41" s="74">
        <v>4.3899999999999997</v>
      </c>
      <c r="CL41" s="74">
        <v>4.66</v>
      </c>
      <c r="CM41" s="74">
        <v>5.56</v>
      </c>
      <c r="CN41" s="74">
        <v>6.45</v>
      </c>
      <c r="CO41" s="74">
        <v>5.64</v>
      </c>
      <c r="CP41" s="74">
        <v>5.82</v>
      </c>
      <c r="CQ41" s="74">
        <v>5.84</v>
      </c>
      <c r="CR41" s="74">
        <v>6.79</v>
      </c>
      <c r="CS41" s="74">
        <v>6.47</v>
      </c>
      <c r="CT41" s="74">
        <v>6.43</v>
      </c>
      <c r="CU41" s="74">
        <v>6.55</v>
      </c>
      <c r="CV41" s="74">
        <v>5.8</v>
      </c>
      <c r="CW41" s="74">
        <v>6.3</v>
      </c>
      <c r="CX41" s="74">
        <f t="shared" si="142"/>
        <v>6.33</v>
      </c>
      <c r="CY41" s="74">
        <f t="shared" si="142"/>
        <v>6.09</v>
      </c>
      <c r="CZ41" s="74">
        <f t="shared" ref="CZ41:DA41" si="153">CZ20</f>
        <v>5.94</v>
      </c>
      <c r="DA41" s="74">
        <f t="shared" si="153"/>
        <v>5.39</v>
      </c>
      <c r="DB41" s="74">
        <f t="shared" ref="DB41:DC41" si="154">DB20</f>
        <v>5.75</v>
      </c>
      <c r="DC41" s="74">
        <f t="shared" si="154"/>
        <v>5.4</v>
      </c>
      <c r="DD41" s="74">
        <f t="shared" ref="DD41:DE41" si="155">DD20</f>
        <v>5.54</v>
      </c>
      <c r="DE41" s="74">
        <f t="shared" si="155"/>
        <v>4.9000000000000004</v>
      </c>
      <c r="DF41" s="74">
        <f t="shared" ref="DF41:DG41" si="156">DF20</f>
        <v>6.37</v>
      </c>
      <c r="DG41" s="74">
        <f t="shared" si="156"/>
        <v>6.88</v>
      </c>
      <c r="DH41" s="74">
        <f t="shared" ref="DH41" si="157">DH20</f>
        <v>6.39</v>
      </c>
      <c r="DI41" s="74">
        <f t="shared" ref="DI41:DJ41" si="158">DI20</f>
        <v>6.33</v>
      </c>
      <c r="DJ41" s="74">
        <f t="shared" si="158"/>
        <v>6.13</v>
      </c>
      <c r="DK41" s="74">
        <f t="shared" ref="DK41" si="159">DK20</f>
        <v>6.32</v>
      </c>
      <c r="DL41" s="74">
        <f t="shared" ref="DL41:DM41" si="160">DL20</f>
        <v>7.17</v>
      </c>
      <c r="DM41" s="74">
        <f t="shared" si="160"/>
        <v>7.89</v>
      </c>
      <c r="DN41" s="74">
        <f t="shared" ref="DN41:DT41" si="161">DN20</f>
        <v>6.75</v>
      </c>
      <c r="DO41" s="74">
        <f t="shared" si="161"/>
        <v>7.27</v>
      </c>
      <c r="DP41" s="74">
        <f t="shared" si="161"/>
        <v>8.5399999999999991</v>
      </c>
      <c r="DQ41" s="74">
        <f t="shared" si="161"/>
        <v>8.0500000000000007</v>
      </c>
      <c r="DR41" s="74">
        <f t="shared" si="161"/>
        <v>7.99</v>
      </c>
      <c r="DS41" s="74">
        <f t="shared" si="161"/>
        <v>8.39</v>
      </c>
      <c r="DT41" s="74">
        <f t="shared" si="161"/>
        <v>7.58</v>
      </c>
      <c r="DU41" s="74">
        <f t="shared" ref="DU41:DV41" si="162">DU20</f>
        <v>10.36</v>
      </c>
      <c r="DV41" s="74">
        <f t="shared" si="162"/>
        <v>9.81</v>
      </c>
    </row>
    <row r="42" spans="1:126" s="74" customFormat="1" x14ac:dyDescent="0.2">
      <c r="A42" s="7"/>
      <c r="B42" s="7" t="s">
        <v>81</v>
      </c>
      <c r="C42" s="79">
        <v>29.26</v>
      </c>
      <c r="D42" s="79">
        <v>22.75</v>
      </c>
      <c r="E42" s="79">
        <v>28.09</v>
      </c>
      <c r="F42" s="79">
        <v>30.61</v>
      </c>
      <c r="G42" s="79">
        <v>23.88</v>
      </c>
      <c r="H42" s="79">
        <v>26.06</v>
      </c>
      <c r="I42" s="79">
        <v>26.22</v>
      </c>
      <c r="J42" s="79">
        <v>23.56</v>
      </c>
      <c r="K42" s="79">
        <v>28.25</v>
      </c>
      <c r="L42" s="79">
        <v>28.45</v>
      </c>
      <c r="M42" s="79">
        <v>30</v>
      </c>
      <c r="N42" s="79">
        <v>31.69</v>
      </c>
      <c r="O42" s="79">
        <v>25.71</v>
      </c>
      <c r="P42" s="79">
        <v>25.28</v>
      </c>
      <c r="Q42" s="79">
        <v>22.85</v>
      </c>
      <c r="R42" s="79">
        <v>26.08</v>
      </c>
      <c r="S42" s="79">
        <v>22.71</v>
      </c>
      <c r="T42" s="79">
        <v>22.29</v>
      </c>
      <c r="U42" s="79">
        <v>25.33</v>
      </c>
      <c r="V42" s="79">
        <v>24.7</v>
      </c>
      <c r="W42" s="79">
        <v>24.16</v>
      </c>
      <c r="X42" s="79">
        <v>27.86</v>
      </c>
      <c r="Y42" s="79">
        <v>25.58</v>
      </c>
      <c r="Z42" s="79">
        <v>26.73</v>
      </c>
      <c r="AA42" s="79">
        <v>25.22</v>
      </c>
      <c r="AB42" s="79">
        <v>25.17</v>
      </c>
      <c r="AC42" s="79">
        <v>23.79</v>
      </c>
      <c r="AD42" s="79">
        <v>20.92</v>
      </c>
      <c r="AE42" s="79">
        <v>21.39</v>
      </c>
      <c r="AF42" s="79">
        <v>24.79</v>
      </c>
      <c r="AG42" s="79">
        <v>19.739999999999998</v>
      </c>
      <c r="AH42" s="79">
        <v>20.64</v>
      </c>
      <c r="AI42" s="79">
        <v>19.46</v>
      </c>
      <c r="AJ42" s="79">
        <v>15.62</v>
      </c>
      <c r="AK42" s="79">
        <v>16.940000000000001</v>
      </c>
      <c r="AL42" s="79">
        <v>14.86</v>
      </c>
      <c r="AM42" s="79">
        <v>16.22</v>
      </c>
      <c r="AN42" s="79">
        <v>14.61</v>
      </c>
      <c r="AO42" s="79">
        <v>15.14</v>
      </c>
      <c r="AP42" s="79">
        <v>15.63</v>
      </c>
      <c r="AQ42" s="79">
        <v>16.77</v>
      </c>
      <c r="AR42" s="79">
        <v>23.7</v>
      </c>
      <c r="AS42" s="79">
        <v>19.72</v>
      </c>
      <c r="AT42" s="79">
        <v>20.9</v>
      </c>
      <c r="AU42" s="79">
        <v>16.04</v>
      </c>
      <c r="AV42" s="79">
        <v>17.98</v>
      </c>
      <c r="AW42" s="79">
        <v>22.38</v>
      </c>
      <c r="AX42" s="79">
        <v>19.100000000000001</v>
      </c>
      <c r="AY42" s="79">
        <v>16.59</v>
      </c>
      <c r="AZ42" s="79">
        <v>20.76</v>
      </c>
      <c r="BA42" s="79">
        <v>18.73</v>
      </c>
      <c r="BB42" s="79">
        <v>20.100000000000001</v>
      </c>
      <c r="BC42" s="79">
        <v>17.75</v>
      </c>
      <c r="BD42" s="79">
        <v>17.329999999999998</v>
      </c>
      <c r="BE42" s="79">
        <v>15.83</v>
      </c>
      <c r="BF42" s="79">
        <v>16.91</v>
      </c>
      <c r="BG42" s="79">
        <v>16.68</v>
      </c>
      <c r="BH42" s="79">
        <v>13</v>
      </c>
      <c r="BI42" s="79">
        <v>15.63</v>
      </c>
      <c r="BJ42" s="79">
        <v>12.72</v>
      </c>
      <c r="BK42" s="79">
        <v>14.76</v>
      </c>
      <c r="BL42" s="79">
        <v>13.57</v>
      </c>
      <c r="BM42" s="74">
        <v>10.87</v>
      </c>
      <c r="BN42" s="74">
        <v>10.55</v>
      </c>
      <c r="BO42" s="74">
        <v>11.15</v>
      </c>
      <c r="BP42" s="74">
        <v>13.45</v>
      </c>
      <c r="BQ42" s="74">
        <v>12.21</v>
      </c>
      <c r="BR42" s="74">
        <v>14.62</v>
      </c>
      <c r="BS42" s="74">
        <v>12.84</v>
      </c>
      <c r="BT42" s="74">
        <v>12.74</v>
      </c>
      <c r="BU42" s="74">
        <v>13.49</v>
      </c>
      <c r="BV42" s="74">
        <v>14.54</v>
      </c>
      <c r="BW42" s="74">
        <v>13.57</v>
      </c>
      <c r="BX42" s="74">
        <v>13.78</v>
      </c>
      <c r="BY42" s="74">
        <v>8.6199999999999992</v>
      </c>
      <c r="BZ42" s="74">
        <v>10.02</v>
      </c>
      <c r="CA42" s="74">
        <v>13.01</v>
      </c>
      <c r="CB42" s="74">
        <v>11.34</v>
      </c>
      <c r="CC42" s="74">
        <v>14.65</v>
      </c>
      <c r="CD42" s="74">
        <v>13.22</v>
      </c>
      <c r="CE42" s="74">
        <v>10.15</v>
      </c>
      <c r="CF42" s="74">
        <v>12.93</v>
      </c>
      <c r="CG42" s="74">
        <v>13.11</v>
      </c>
      <c r="CH42" s="74">
        <v>9.89</v>
      </c>
      <c r="CI42" s="74">
        <v>11.02</v>
      </c>
      <c r="CJ42" s="74">
        <v>14.06</v>
      </c>
      <c r="CK42" s="74">
        <v>14.05</v>
      </c>
      <c r="CL42" s="74">
        <v>11.79</v>
      </c>
      <c r="CM42" s="74">
        <v>13.78</v>
      </c>
      <c r="CN42" s="74">
        <v>14.9</v>
      </c>
      <c r="CO42" s="74">
        <v>14.17</v>
      </c>
      <c r="CP42" s="74">
        <v>16.600000000000001</v>
      </c>
      <c r="CQ42" s="74">
        <v>10.27</v>
      </c>
      <c r="CR42" s="74">
        <v>16.68</v>
      </c>
      <c r="CS42" s="74">
        <v>15.19</v>
      </c>
      <c r="CT42" s="74">
        <v>10.48</v>
      </c>
      <c r="CU42" s="74">
        <v>12.59</v>
      </c>
      <c r="CV42" s="74">
        <v>15.61</v>
      </c>
      <c r="CW42" s="74">
        <v>10.24</v>
      </c>
      <c r="CX42" s="74">
        <f t="shared" si="142"/>
        <v>10.96</v>
      </c>
      <c r="CY42" s="74">
        <f t="shared" si="142"/>
        <v>17.579999999999998</v>
      </c>
      <c r="CZ42" s="74">
        <f t="shared" ref="CZ42:DA42" si="163">CZ21</f>
        <v>17.21</v>
      </c>
      <c r="DA42" s="74">
        <f t="shared" si="163"/>
        <v>15.2</v>
      </c>
      <c r="DB42" s="74">
        <f t="shared" ref="DB42:DC42" si="164">DB21</f>
        <v>13.6</v>
      </c>
      <c r="DC42" s="74">
        <f t="shared" si="164"/>
        <v>14.84</v>
      </c>
      <c r="DD42" s="74">
        <f t="shared" ref="DD42:DE42" si="165">DD21</f>
        <v>16.350000000000001</v>
      </c>
      <c r="DE42" s="74">
        <f t="shared" si="165"/>
        <v>17.420000000000002</v>
      </c>
      <c r="DF42" s="74">
        <f t="shared" ref="DF42:DG42" si="166">DF21</f>
        <v>14.22</v>
      </c>
      <c r="DG42" s="74">
        <f t="shared" si="166"/>
        <v>15.17</v>
      </c>
      <c r="DH42" s="74">
        <f t="shared" ref="DH42" si="167">DH21</f>
        <v>13.34</v>
      </c>
      <c r="DI42" s="74">
        <f t="shared" ref="DI42:DJ42" si="168">DI21</f>
        <v>14.27</v>
      </c>
      <c r="DJ42" s="74">
        <f t="shared" si="168"/>
        <v>14.47</v>
      </c>
      <c r="DK42" s="74">
        <f t="shared" ref="DK42" si="169">DK21</f>
        <v>17.260000000000002</v>
      </c>
      <c r="DL42" s="74">
        <f t="shared" ref="DL42:DM42" si="170">DL21</f>
        <v>12.86</v>
      </c>
      <c r="DM42" s="74">
        <f t="shared" si="170"/>
        <v>18.190000000000001</v>
      </c>
      <c r="DN42" s="74">
        <f t="shared" ref="DN42:DT42" si="171">DN21</f>
        <v>12</v>
      </c>
      <c r="DO42" s="74">
        <f t="shared" si="171"/>
        <v>13.2</v>
      </c>
      <c r="DP42" s="74">
        <f t="shared" si="171"/>
        <v>12.83</v>
      </c>
      <c r="DQ42" s="74">
        <f t="shared" si="171"/>
        <v>14.72</v>
      </c>
      <c r="DR42" s="74">
        <f t="shared" si="171"/>
        <v>17.04</v>
      </c>
      <c r="DS42" s="74">
        <f t="shared" si="171"/>
        <v>12.12</v>
      </c>
      <c r="DT42" s="74">
        <f t="shared" si="171"/>
        <v>11.98</v>
      </c>
      <c r="DU42" s="74">
        <f t="shared" ref="DU42:DV42" si="172">DU21</f>
        <v>12.09</v>
      </c>
      <c r="DV42" s="74">
        <f t="shared" si="172"/>
        <v>11.44</v>
      </c>
    </row>
    <row r="43" spans="1:126" s="74" customFormat="1" x14ac:dyDescent="0.2">
      <c r="A43" s="7"/>
      <c r="B43" s="7" t="s">
        <v>82</v>
      </c>
      <c r="C43" s="79">
        <v>12.66</v>
      </c>
      <c r="D43" s="79">
        <v>12.45</v>
      </c>
      <c r="E43" s="79">
        <v>10.14</v>
      </c>
      <c r="F43" s="79">
        <v>9.26</v>
      </c>
      <c r="G43" s="79">
        <v>10.17</v>
      </c>
      <c r="H43" s="79">
        <v>10.62</v>
      </c>
      <c r="I43" s="79">
        <v>12.3</v>
      </c>
      <c r="J43" s="79">
        <v>14.01</v>
      </c>
      <c r="K43" s="79">
        <v>13.16</v>
      </c>
      <c r="L43" s="79">
        <v>12.19</v>
      </c>
      <c r="M43" s="79">
        <v>12.36</v>
      </c>
      <c r="N43" s="79">
        <v>11.48</v>
      </c>
      <c r="O43" s="79">
        <v>11.82</v>
      </c>
      <c r="P43" s="79">
        <v>13.25</v>
      </c>
      <c r="Q43" s="79">
        <v>12.93</v>
      </c>
      <c r="R43" s="79">
        <v>14.78</v>
      </c>
      <c r="S43" s="79">
        <v>11.46</v>
      </c>
      <c r="T43" s="79">
        <v>14.85</v>
      </c>
      <c r="U43" s="79">
        <v>14.87</v>
      </c>
      <c r="V43" s="79">
        <v>14.51</v>
      </c>
      <c r="W43" s="79">
        <v>14.22</v>
      </c>
      <c r="X43" s="79">
        <v>13.05</v>
      </c>
      <c r="Y43" s="79">
        <v>14.2</v>
      </c>
      <c r="Z43" s="79">
        <v>14.4</v>
      </c>
      <c r="AA43" s="79">
        <v>17.05</v>
      </c>
      <c r="AB43" s="79">
        <v>16.28</v>
      </c>
      <c r="AC43" s="79">
        <v>18.850000000000001</v>
      </c>
      <c r="AD43" s="79">
        <v>20.6</v>
      </c>
      <c r="AE43" s="79">
        <v>20.65</v>
      </c>
      <c r="AF43" s="79">
        <v>19.309999999999999</v>
      </c>
      <c r="AG43" s="79">
        <v>20.3</v>
      </c>
      <c r="AH43" s="79">
        <v>19.86</v>
      </c>
      <c r="AI43" s="79">
        <v>18.600000000000001</v>
      </c>
      <c r="AJ43" s="79">
        <v>17.93</v>
      </c>
      <c r="AK43" s="79">
        <v>17.829999999999998</v>
      </c>
      <c r="AL43" s="79">
        <v>18.71</v>
      </c>
      <c r="AM43" s="79">
        <v>17.079999999999998</v>
      </c>
      <c r="AN43" s="79">
        <v>16.71</v>
      </c>
      <c r="AO43" s="79">
        <v>14.04</v>
      </c>
      <c r="AP43" s="79">
        <v>15.07</v>
      </c>
      <c r="AQ43" s="79">
        <v>13.84</v>
      </c>
      <c r="AR43" s="79">
        <v>13.38</v>
      </c>
      <c r="AS43" s="79">
        <v>12.7</v>
      </c>
      <c r="AT43" s="79">
        <v>12.93</v>
      </c>
      <c r="AU43" s="79">
        <v>12.87</v>
      </c>
      <c r="AV43" s="79">
        <v>12.75</v>
      </c>
      <c r="AW43" s="79">
        <v>14.04</v>
      </c>
      <c r="AX43" s="79">
        <v>12.68</v>
      </c>
      <c r="AY43" s="79">
        <v>13.15</v>
      </c>
      <c r="AZ43" s="79">
        <v>13.41</v>
      </c>
      <c r="BA43" s="79">
        <v>13.89</v>
      </c>
      <c r="BB43" s="79">
        <v>13.1</v>
      </c>
      <c r="BC43" s="79">
        <v>12.79</v>
      </c>
      <c r="BD43" s="79">
        <v>12.88</v>
      </c>
      <c r="BE43" s="79">
        <v>13.91</v>
      </c>
      <c r="BF43" s="79">
        <v>14.79</v>
      </c>
      <c r="BG43" s="79">
        <v>15.35</v>
      </c>
      <c r="BH43" s="79">
        <v>14.05</v>
      </c>
      <c r="BI43" s="79">
        <v>13.94</v>
      </c>
      <c r="BJ43" s="79">
        <v>13.97</v>
      </c>
      <c r="BK43" s="79">
        <v>15.4</v>
      </c>
      <c r="BL43" s="79">
        <v>13.46</v>
      </c>
      <c r="BM43" s="74">
        <v>11.87</v>
      </c>
      <c r="BN43" s="74">
        <v>11.14</v>
      </c>
      <c r="BO43" s="74">
        <v>10.86</v>
      </c>
      <c r="BP43" s="74">
        <v>10.61</v>
      </c>
      <c r="BQ43" s="74">
        <v>10.5</v>
      </c>
      <c r="BR43" s="74">
        <v>9.9499999999999993</v>
      </c>
      <c r="BS43" s="74">
        <v>8.58</v>
      </c>
      <c r="BT43" s="74">
        <v>8.7200000000000006</v>
      </c>
      <c r="BU43" s="74">
        <v>10.85</v>
      </c>
      <c r="BV43" s="74">
        <v>10.71</v>
      </c>
      <c r="BW43" s="74">
        <v>10.76</v>
      </c>
      <c r="BX43" s="74">
        <v>12.17</v>
      </c>
      <c r="BY43" s="74">
        <v>13.24</v>
      </c>
      <c r="BZ43" s="74">
        <v>14.61</v>
      </c>
      <c r="CA43" s="74">
        <v>12.15</v>
      </c>
      <c r="CB43" s="74">
        <v>14.46</v>
      </c>
      <c r="CC43" s="74">
        <v>15.26</v>
      </c>
      <c r="CD43" s="74">
        <v>16.68</v>
      </c>
      <c r="CE43" s="74">
        <v>13.83</v>
      </c>
      <c r="CF43" s="74">
        <v>16.14</v>
      </c>
      <c r="CG43" s="74">
        <v>16.04</v>
      </c>
      <c r="CH43" s="74">
        <v>17.39</v>
      </c>
      <c r="CI43" s="74">
        <v>16.04</v>
      </c>
      <c r="CJ43" s="74">
        <v>18.25</v>
      </c>
      <c r="CK43" s="74">
        <v>16.57</v>
      </c>
      <c r="CL43" s="74">
        <v>16.559999999999999</v>
      </c>
      <c r="CM43" s="74">
        <v>17.41</v>
      </c>
      <c r="CN43" s="74">
        <v>11.61</v>
      </c>
      <c r="CO43" s="74">
        <v>12.68</v>
      </c>
      <c r="CP43" s="74">
        <v>13.21</v>
      </c>
      <c r="CQ43" s="74">
        <v>16.88</v>
      </c>
      <c r="CR43" s="74">
        <v>14.5</v>
      </c>
      <c r="CS43" s="74">
        <v>14.9</v>
      </c>
      <c r="CT43" s="74">
        <v>20.56</v>
      </c>
      <c r="CU43" s="74">
        <v>18.48</v>
      </c>
      <c r="CV43" s="74">
        <v>20.79</v>
      </c>
      <c r="CW43" s="74">
        <v>18.48</v>
      </c>
      <c r="CX43" s="74">
        <f t="shared" si="142"/>
        <v>19.13</v>
      </c>
      <c r="CY43" s="74">
        <f t="shared" si="142"/>
        <v>19.97</v>
      </c>
      <c r="CZ43" s="74">
        <f t="shared" ref="CZ43:DA43" si="173">CZ22</f>
        <v>18.350000000000001</v>
      </c>
      <c r="DA43" s="74">
        <f t="shared" si="173"/>
        <v>18.329999999999998</v>
      </c>
      <c r="DB43" s="74">
        <f t="shared" ref="DB43:DC43" si="174">DB22</f>
        <v>19.45</v>
      </c>
      <c r="DC43" s="74">
        <f t="shared" si="174"/>
        <v>18.13</v>
      </c>
      <c r="DD43" s="74">
        <f t="shared" ref="DD43:DE43" si="175">DD22</f>
        <v>18.8</v>
      </c>
      <c r="DE43" s="74">
        <f t="shared" si="175"/>
        <v>15.27</v>
      </c>
      <c r="DF43" s="74">
        <f t="shared" ref="DF43:DG43" si="176">DF22</f>
        <v>15.31</v>
      </c>
      <c r="DG43" s="74">
        <f t="shared" si="176"/>
        <v>10.73</v>
      </c>
      <c r="DH43" s="74">
        <f t="shared" ref="DH43" si="177">DH22</f>
        <v>15.59</v>
      </c>
      <c r="DI43" s="74">
        <f t="shared" ref="DI43:DJ43" si="178">DI22</f>
        <v>13.58</v>
      </c>
      <c r="DJ43" s="74">
        <f t="shared" si="178"/>
        <v>11.42</v>
      </c>
      <c r="DK43" s="74">
        <f t="shared" ref="DK43" si="179">DK22</f>
        <v>13.7</v>
      </c>
      <c r="DL43" s="74">
        <f t="shared" ref="DL43:DM43" si="180">DL22</f>
        <v>15</v>
      </c>
      <c r="DM43" s="74">
        <f t="shared" si="180"/>
        <v>17.18</v>
      </c>
      <c r="DN43" s="74">
        <f t="shared" ref="DN43:DT43" si="181">DN22</f>
        <v>17.71</v>
      </c>
      <c r="DO43" s="74">
        <f t="shared" si="181"/>
        <v>17.190000000000001</v>
      </c>
      <c r="DP43" s="74">
        <f t="shared" si="181"/>
        <v>16.84</v>
      </c>
      <c r="DQ43" s="74">
        <f t="shared" si="181"/>
        <v>19.850000000000001</v>
      </c>
      <c r="DR43" s="74">
        <f t="shared" si="181"/>
        <v>18.13</v>
      </c>
      <c r="DS43" s="74">
        <f t="shared" si="181"/>
        <v>18.309999999999999</v>
      </c>
      <c r="DT43" s="74">
        <f t="shared" si="181"/>
        <v>16.07</v>
      </c>
      <c r="DU43" s="74">
        <f t="shared" ref="DU43:DV43" si="182">DU22</f>
        <v>16.079999999999998</v>
      </c>
      <c r="DV43" s="74">
        <f t="shared" si="182"/>
        <v>14.23</v>
      </c>
    </row>
    <row r="44" spans="1:126" s="74" customFormat="1" x14ac:dyDescent="0.2">
      <c r="A44" s="7"/>
      <c r="B44" s="7" t="s">
        <v>58</v>
      </c>
      <c r="C44" s="79">
        <v>18.846672758599997</v>
      </c>
      <c r="D44" s="79">
        <v>20.6</v>
      </c>
      <c r="E44" s="79">
        <v>17.28</v>
      </c>
      <c r="F44" s="79">
        <v>15.5</v>
      </c>
      <c r="G44" s="79">
        <v>15.46</v>
      </c>
      <c r="H44" s="79">
        <v>15.64</v>
      </c>
      <c r="I44" s="79">
        <v>17.48</v>
      </c>
      <c r="J44" s="79">
        <v>20.5</v>
      </c>
      <c r="K44" s="79">
        <v>19.53</v>
      </c>
      <c r="L44" s="79">
        <v>17.78</v>
      </c>
      <c r="M44" s="79">
        <v>18.98</v>
      </c>
      <c r="N44" s="79">
        <v>18.010000000000002</v>
      </c>
      <c r="O44" s="79">
        <v>18.62</v>
      </c>
      <c r="P44" s="79">
        <v>20.25</v>
      </c>
      <c r="Q44" s="79">
        <v>20.36</v>
      </c>
      <c r="R44" s="79">
        <v>21.9</v>
      </c>
      <c r="S44" s="79">
        <v>20.11</v>
      </c>
      <c r="T44" s="79">
        <v>21.57</v>
      </c>
      <c r="U44" s="79">
        <v>22.06</v>
      </c>
      <c r="V44" s="79">
        <v>22.66</v>
      </c>
      <c r="W44" s="79">
        <v>21.68</v>
      </c>
      <c r="X44" s="79">
        <v>19.510000000000002</v>
      </c>
      <c r="Y44" s="79">
        <v>21.53</v>
      </c>
      <c r="Z44" s="79">
        <v>21.52</v>
      </c>
      <c r="AA44" s="79">
        <v>22.8</v>
      </c>
      <c r="AB44" s="79">
        <v>22.01</v>
      </c>
      <c r="AC44" s="79">
        <v>6.71</v>
      </c>
      <c r="AD44" s="79">
        <v>8.5399999999999991</v>
      </c>
      <c r="AE44" s="79">
        <v>7.15</v>
      </c>
      <c r="AF44" s="79">
        <v>9.16</v>
      </c>
      <c r="AG44" s="79">
        <v>8.7200000000000006</v>
      </c>
      <c r="AH44" s="79">
        <v>10.1</v>
      </c>
      <c r="AI44" s="79">
        <v>29.52</v>
      </c>
      <c r="AJ44" s="79">
        <v>42.66</v>
      </c>
      <c r="AK44" s="79">
        <v>45.64</v>
      </c>
      <c r="AL44" s="79">
        <v>25.65</v>
      </c>
      <c r="AM44" s="79">
        <v>26.67</v>
      </c>
      <c r="AN44" s="79">
        <v>39.72</v>
      </c>
      <c r="AO44" s="79">
        <v>36.72</v>
      </c>
      <c r="AP44" s="79">
        <v>38.46</v>
      </c>
      <c r="AQ44" s="79">
        <v>21.33</v>
      </c>
      <c r="AR44" s="79">
        <v>22.18</v>
      </c>
      <c r="AS44" s="79">
        <v>21.75</v>
      </c>
      <c r="AT44" s="79">
        <v>22.29</v>
      </c>
      <c r="AU44" s="79">
        <v>23.54</v>
      </c>
      <c r="AV44" s="79">
        <v>22.74</v>
      </c>
      <c r="AW44" s="79">
        <v>21.38</v>
      </c>
      <c r="AX44" s="79">
        <v>21.69</v>
      </c>
      <c r="AY44" s="79">
        <v>21.16</v>
      </c>
      <c r="AZ44" s="79">
        <v>21.23</v>
      </c>
      <c r="BA44" s="79">
        <v>21.9</v>
      </c>
      <c r="BB44" s="79">
        <v>21.16</v>
      </c>
      <c r="BC44" s="79">
        <v>21.7</v>
      </c>
      <c r="BD44" s="79">
        <v>21.21</v>
      </c>
      <c r="BE44" s="79">
        <v>37.46</v>
      </c>
      <c r="BF44" s="79">
        <v>22.87</v>
      </c>
      <c r="BG44" s="79">
        <v>22.8</v>
      </c>
      <c r="BH44" s="79">
        <v>34.520000000000003</v>
      </c>
      <c r="BI44" s="79">
        <v>37.26</v>
      </c>
      <c r="BJ44" s="79">
        <v>33.880000000000003</v>
      </c>
      <c r="BK44" s="79">
        <v>36.25</v>
      </c>
      <c r="BL44" s="79">
        <v>0.22</v>
      </c>
      <c r="BM44" s="74">
        <v>0.35</v>
      </c>
      <c r="BN44" s="74">
        <v>0.11</v>
      </c>
      <c r="BO44" s="74">
        <v>0.42</v>
      </c>
      <c r="BP44" s="74">
        <v>0.08</v>
      </c>
      <c r="BQ44" s="74">
        <v>0.11</v>
      </c>
      <c r="BR44" s="74">
        <v>0.15</v>
      </c>
      <c r="BU44" s="74">
        <v>0.02</v>
      </c>
      <c r="BW44" s="74">
        <v>0.01</v>
      </c>
      <c r="BX44" s="74">
        <v>0.02</v>
      </c>
      <c r="BY44" s="74">
        <v>0.09</v>
      </c>
      <c r="CB44" s="74">
        <v>0.08</v>
      </c>
      <c r="CC44" s="74">
        <v>0.02</v>
      </c>
      <c r="CD44" s="74">
        <v>1.3</v>
      </c>
      <c r="CE44" s="74">
        <v>0.38</v>
      </c>
      <c r="CP44" s="74">
        <v>0.83</v>
      </c>
      <c r="CX44" s="74">
        <f t="shared" si="142"/>
        <v>0</v>
      </c>
      <c r="CY44" s="74">
        <f t="shared" si="142"/>
        <v>0</v>
      </c>
      <c r="CZ44" s="74">
        <f t="shared" ref="CZ44:DA44" si="183">CZ23</f>
        <v>0</v>
      </c>
      <c r="DA44" s="74">
        <f t="shared" si="183"/>
        <v>0</v>
      </c>
      <c r="DB44" s="74">
        <f t="shared" ref="DB44:DC44" si="184">DB23</f>
        <v>0</v>
      </c>
      <c r="DC44" s="74">
        <f t="shared" si="184"/>
        <v>0</v>
      </c>
      <c r="DD44" s="74">
        <f t="shared" ref="DD44:DE44" si="185">DD23</f>
        <v>0</v>
      </c>
      <c r="DE44" s="74">
        <f t="shared" si="185"/>
        <v>0</v>
      </c>
      <c r="DF44" s="74">
        <f t="shared" ref="DF44:DG44" si="186">DF23</f>
        <v>0</v>
      </c>
      <c r="DG44" s="74">
        <f t="shared" si="186"/>
        <v>0</v>
      </c>
      <c r="DH44" s="74">
        <f t="shared" ref="DH44" si="187">DH23</f>
        <v>0</v>
      </c>
      <c r="DI44" s="74">
        <f t="shared" ref="DI44:DJ44" si="188">DI23</f>
        <v>0</v>
      </c>
      <c r="DJ44" s="74">
        <f t="shared" si="188"/>
        <v>0</v>
      </c>
      <c r="DK44" s="74">
        <f t="shared" ref="DK44" si="189">DK23</f>
        <v>0</v>
      </c>
      <c r="DL44" s="74">
        <f t="shared" ref="DL44:DM44" si="190">DL23</f>
        <v>0</v>
      </c>
      <c r="DM44" s="74">
        <f t="shared" si="190"/>
        <v>0</v>
      </c>
      <c r="DN44" s="74">
        <f t="shared" ref="DN44:DT44" si="191">DN23</f>
        <v>0</v>
      </c>
      <c r="DO44" s="74">
        <f t="shared" si="191"/>
        <v>0</v>
      </c>
      <c r="DP44" s="74">
        <f t="shared" si="191"/>
        <v>0</v>
      </c>
      <c r="DQ44" s="74">
        <f t="shared" si="191"/>
        <v>0</v>
      </c>
      <c r="DR44" s="74">
        <f t="shared" si="191"/>
        <v>0</v>
      </c>
      <c r="DS44" s="74">
        <f t="shared" si="191"/>
        <v>0</v>
      </c>
      <c r="DT44" s="74">
        <f t="shared" si="191"/>
        <v>0</v>
      </c>
      <c r="DU44" s="74">
        <f t="shared" ref="DU44:DV44" si="192">DU23</f>
        <v>0</v>
      </c>
      <c r="DV44" s="74">
        <f t="shared" si="192"/>
        <v>0</v>
      </c>
    </row>
    <row r="45" spans="1:126" s="74" customFormat="1" x14ac:dyDescent="0.2">
      <c r="A45" s="7"/>
      <c r="B45" s="7" t="s">
        <v>10</v>
      </c>
      <c r="C45" s="79">
        <v>488.45635643071023</v>
      </c>
      <c r="D45" s="79">
        <v>487.4</v>
      </c>
      <c r="E45" s="79">
        <v>564.59</v>
      </c>
      <c r="F45" s="79">
        <v>580.70000000000005</v>
      </c>
      <c r="G45" s="79">
        <v>583</v>
      </c>
      <c r="H45" s="79">
        <v>565.77</v>
      </c>
      <c r="I45" s="79">
        <v>581.04999999999995</v>
      </c>
      <c r="J45" s="79">
        <v>562.08000000000004</v>
      </c>
      <c r="K45" s="79">
        <v>510.5</v>
      </c>
      <c r="L45" s="79">
        <v>491.03</v>
      </c>
      <c r="M45" s="79">
        <v>451.86</v>
      </c>
      <c r="N45" s="79">
        <v>411.58</v>
      </c>
      <c r="O45" s="79">
        <v>441.21</v>
      </c>
      <c r="P45" s="79">
        <v>447.73</v>
      </c>
      <c r="Q45" s="79">
        <v>408.25</v>
      </c>
      <c r="R45" s="79">
        <v>420.4</v>
      </c>
      <c r="S45" s="79">
        <v>476</v>
      </c>
      <c r="T45" s="79">
        <v>462.63</v>
      </c>
      <c r="U45" s="79">
        <v>518.20000000000005</v>
      </c>
      <c r="V45" s="79">
        <v>478.62</v>
      </c>
      <c r="W45" s="79">
        <v>519.86</v>
      </c>
      <c r="X45" s="79">
        <v>553.1</v>
      </c>
      <c r="Y45" s="79">
        <v>535.41999999999996</v>
      </c>
      <c r="Z45" s="79">
        <v>502.86</v>
      </c>
      <c r="AA45" s="79">
        <v>540.47</v>
      </c>
      <c r="AB45" s="79">
        <v>578.24</v>
      </c>
      <c r="AC45" s="79">
        <v>540.44000000000005</v>
      </c>
      <c r="AD45" s="79">
        <v>565.5</v>
      </c>
      <c r="AE45" s="79">
        <v>617.4</v>
      </c>
      <c r="AF45" s="79">
        <v>601.03</v>
      </c>
      <c r="AG45" s="79">
        <v>622.58000000000004</v>
      </c>
      <c r="AH45" s="79">
        <v>648.15</v>
      </c>
      <c r="AI45" s="79">
        <v>630.65</v>
      </c>
      <c r="AJ45" s="79">
        <v>598.41</v>
      </c>
      <c r="AK45" s="79">
        <v>596.24</v>
      </c>
      <c r="AL45" s="79">
        <v>609.73</v>
      </c>
      <c r="AM45" s="79">
        <v>623.29999999999995</v>
      </c>
      <c r="AN45" s="79">
        <v>561.92999999999995</v>
      </c>
      <c r="AO45" s="79">
        <v>548.02</v>
      </c>
      <c r="AP45" s="79">
        <v>575.86</v>
      </c>
      <c r="AQ45" s="79">
        <v>554.88</v>
      </c>
      <c r="AR45" s="79">
        <v>574.55999999999995</v>
      </c>
      <c r="AS45" s="79">
        <v>572.09</v>
      </c>
      <c r="AT45" s="79">
        <v>567.94000000000005</v>
      </c>
      <c r="AU45" s="79">
        <v>530.89</v>
      </c>
      <c r="AV45" s="79">
        <v>583.20000000000005</v>
      </c>
      <c r="AW45" s="79">
        <v>554.04</v>
      </c>
      <c r="AX45" s="79">
        <v>528.02</v>
      </c>
      <c r="AY45" s="79">
        <v>620.27</v>
      </c>
      <c r="AZ45" s="79">
        <v>598.11</v>
      </c>
      <c r="BA45" s="79">
        <v>592.59</v>
      </c>
      <c r="BB45" s="79">
        <v>594.89</v>
      </c>
      <c r="BC45" s="79">
        <v>633.09</v>
      </c>
      <c r="BD45" s="79">
        <v>618.53</v>
      </c>
      <c r="BE45" s="79">
        <v>588.35</v>
      </c>
      <c r="BF45" s="79">
        <v>640.64</v>
      </c>
      <c r="BG45" s="79">
        <v>581.86</v>
      </c>
      <c r="BH45" s="79">
        <v>599.66</v>
      </c>
      <c r="BI45" s="79">
        <v>650.85</v>
      </c>
      <c r="BJ45" s="79">
        <v>582.84</v>
      </c>
      <c r="BK45" s="79">
        <v>602.20000000000005</v>
      </c>
      <c r="BL45" s="79">
        <v>603.55999999999995</v>
      </c>
      <c r="BM45" s="74">
        <v>643.95000000000005</v>
      </c>
      <c r="BN45" s="74">
        <v>613.91</v>
      </c>
      <c r="BO45" s="74">
        <v>658.97</v>
      </c>
      <c r="BP45" s="74">
        <v>711.35</v>
      </c>
      <c r="BQ45" s="74">
        <v>684.71</v>
      </c>
      <c r="BR45" s="74">
        <v>654.57000000000005</v>
      </c>
      <c r="BS45" s="74">
        <v>699.43</v>
      </c>
      <c r="BT45" s="74">
        <v>689.72</v>
      </c>
      <c r="BU45" s="74">
        <v>722.92</v>
      </c>
      <c r="BV45" s="74">
        <v>656.32</v>
      </c>
      <c r="BW45" s="74">
        <v>716.72</v>
      </c>
      <c r="BX45" s="74">
        <v>738.52</v>
      </c>
      <c r="BY45" s="74">
        <v>741.16</v>
      </c>
      <c r="BZ45" s="74">
        <v>773.76</v>
      </c>
      <c r="CA45" s="74">
        <v>784.5</v>
      </c>
      <c r="CB45" s="74">
        <v>893.06</v>
      </c>
      <c r="CC45" s="74">
        <v>851.37</v>
      </c>
      <c r="CD45" s="74">
        <v>872.38</v>
      </c>
      <c r="CE45" s="74">
        <v>840.29</v>
      </c>
      <c r="CF45" s="74">
        <v>819.18</v>
      </c>
      <c r="CG45" s="74">
        <v>945.44</v>
      </c>
      <c r="CH45" s="74">
        <v>846.37</v>
      </c>
      <c r="CI45" s="74">
        <v>965.07</v>
      </c>
      <c r="CJ45" s="74">
        <v>983.8</v>
      </c>
      <c r="CK45" s="74">
        <v>925.99</v>
      </c>
      <c r="CL45" s="74">
        <v>887.51</v>
      </c>
      <c r="CM45" s="74">
        <v>928.86</v>
      </c>
      <c r="CN45" s="74">
        <v>923.31</v>
      </c>
      <c r="CO45" s="74">
        <v>841.05</v>
      </c>
      <c r="CP45" s="74">
        <v>933.81</v>
      </c>
      <c r="CQ45" s="74">
        <v>893.73</v>
      </c>
      <c r="CR45" s="74">
        <v>875.57</v>
      </c>
      <c r="CS45" s="74">
        <v>815.64</v>
      </c>
      <c r="CT45" s="74">
        <v>822.13</v>
      </c>
      <c r="CU45" s="74">
        <v>892.71</v>
      </c>
      <c r="CV45" s="74">
        <v>893.1</v>
      </c>
      <c r="CW45" s="74">
        <v>855.63</v>
      </c>
      <c r="CX45" s="74">
        <f t="shared" ref="CX45:CZ46" si="193">CX8</f>
        <v>896.73</v>
      </c>
      <c r="CY45" s="74">
        <f t="shared" si="193"/>
        <v>938.21</v>
      </c>
      <c r="CZ45" s="74">
        <f t="shared" si="193"/>
        <v>903.85</v>
      </c>
      <c r="DA45" s="74">
        <f t="shared" ref="DA45" si="194">DA8</f>
        <v>971.2</v>
      </c>
      <c r="DB45" s="74">
        <f t="shared" ref="DB45:DC45" si="195">DB8</f>
        <v>1025.5899999999999</v>
      </c>
      <c r="DC45" s="74">
        <f t="shared" si="195"/>
        <v>1055.81</v>
      </c>
      <c r="DD45" s="74">
        <f t="shared" ref="DD45:DE45" si="196">DD8</f>
        <v>1127.77</v>
      </c>
      <c r="DE45" s="74">
        <f t="shared" si="196"/>
        <v>1098.79</v>
      </c>
      <c r="DF45" s="74">
        <f t="shared" ref="DF45:DG45" si="197">DF8</f>
        <v>1120.83</v>
      </c>
      <c r="DG45" s="74">
        <f t="shared" si="197"/>
        <v>1165.08</v>
      </c>
      <c r="DH45" s="74">
        <f t="shared" ref="DH45" si="198">DH8</f>
        <v>1194.19</v>
      </c>
      <c r="DI45" s="74">
        <f>DI8</f>
        <v>1196.17</v>
      </c>
      <c r="DJ45" s="74">
        <f>DJ8</f>
        <v>1251.95</v>
      </c>
      <c r="DK45" s="74">
        <f>DK8</f>
        <v>1204.48</v>
      </c>
      <c r="DL45" s="74">
        <f>DL8</f>
        <v>1218.19</v>
      </c>
      <c r="DM45" s="74">
        <f>DM8</f>
        <v>1203.23</v>
      </c>
      <c r="DN45" s="74">
        <f t="shared" ref="DN45:DT45" si="199">DN8</f>
        <v>1142.56</v>
      </c>
      <c r="DO45" s="74">
        <f t="shared" si="199"/>
        <v>1141.79</v>
      </c>
      <c r="DP45" s="74">
        <f t="shared" si="199"/>
        <v>1139.4000000000001</v>
      </c>
      <c r="DQ45" s="74">
        <f t="shared" si="199"/>
        <v>1318.12</v>
      </c>
      <c r="DR45" s="74">
        <f t="shared" si="199"/>
        <v>1227.69</v>
      </c>
      <c r="DS45" s="74">
        <f t="shared" si="199"/>
        <v>1170.0899999999999</v>
      </c>
      <c r="DT45" s="74">
        <f t="shared" si="199"/>
        <v>1106.45</v>
      </c>
      <c r="DU45" s="74">
        <f t="shared" ref="DU45:DV45" si="200">DU8</f>
        <v>971.89</v>
      </c>
      <c r="DV45" s="74">
        <f t="shared" si="200"/>
        <v>1046.01</v>
      </c>
    </row>
    <row r="46" spans="1:126" s="74" customFormat="1" x14ac:dyDescent="0.2">
      <c r="A46" s="7"/>
      <c r="B46" s="7" t="s">
        <v>11</v>
      </c>
      <c r="C46" s="79">
        <v>43.329644589770012</v>
      </c>
      <c r="D46" s="79">
        <v>46.3</v>
      </c>
      <c r="E46" s="79">
        <v>47.13</v>
      </c>
      <c r="F46" s="79">
        <v>50.9</v>
      </c>
      <c r="G46" s="79">
        <v>54.73</v>
      </c>
      <c r="H46" s="79">
        <v>55.53</v>
      </c>
      <c r="I46" s="79">
        <v>54.28</v>
      </c>
      <c r="J46" s="79">
        <v>54.1</v>
      </c>
      <c r="K46" s="79">
        <v>44.48</v>
      </c>
      <c r="L46" s="79">
        <v>46.02</v>
      </c>
      <c r="M46" s="79">
        <v>43.64</v>
      </c>
      <c r="N46" s="79">
        <v>45.76</v>
      </c>
      <c r="O46" s="79">
        <v>49.21</v>
      </c>
      <c r="P46" s="79">
        <v>53.45</v>
      </c>
      <c r="Q46" s="79">
        <v>51.73</v>
      </c>
      <c r="R46" s="79">
        <v>57.92</v>
      </c>
      <c r="S46" s="79">
        <v>54.82</v>
      </c>
      <c r="T46" s="79">
        <v>51.12</v>
      </c>
      <c r="U46" s="79">
        <v>46.83</v>
      </c>
      <c r="V46" s="79">
        <v>45.37</v>
      </c>
      <c r="W46" s="79">
        <v>47.45</v>
      </c>
      <c r="X46" s="79">
        <v>43.57</v>
      </c>
      <c r="Y46" s="79">
        <v>43.27</v>
      </c>
      <c r="Z46" s="79">
        <v>44.52</v>
      </c>
      <c r="AA46" s="79">
        <v>46.18</v>
      </c>
      <c r="AB46" s="79">
        <v>47.17</v>
      </c>
      <c r="AC46" s="79">
        <v>48.43</v>
      </c>
      <c r="AD46" s="79">
        <v>46.08</v>
      </c>
      <c r="AE46" s="79">
        <v>45.29</v>
      </c>
      <c r="AF46" s="79">
        <v>45.97</v>
      </c>
      <c r="AG46" s="79">
        <v>47.98</v>
      </c>
      <c r="AH46" s="79">
        <v>45.75</v>
      </c>
      <c r="AI46" s="79">
        <v>44.6</v>
      </c>
      <c r="AJ46" s="79">
        <v>44.68</v>
      </c>
      <c r="AK46" s="79">
        <v>43.53</v>
      </c>
      <c r="AL46" s="79">
        <v>45.53</v>
      </c>
      <c r="AM46" s="79">
        <v>46.61</v>
      </c>
      <c r="AN46" s="79">
        <v>48.07</v>
      </c>
      <c r="AO46" s="79">
        <v>42.13</v>
      </c>
      <c r="AP46" s="79">
        <v>39.869999999999997</v>
      </c>
      <c r="AQ46" s="79">
        <v>38.83</v>
      </c>
      <c r="AR46" s="79">
        <v>40.83</v>
      </c>
      <c r="AS46" s="79">
        <v>44.35</v>
      </c>
      <c r="AT46" s="79">
        <v>41.2</v>
      </c>
      <c r="AU46" s="79">
        <v>40.020000000000003</v>
      </c>
      <c r="AV46" s="79">
        <v>42.48</v>
      </c>
      <c r="AW46" s="79">
        <v>42.45</v>
      </c>
      <c r="AX46" s="79">
        <v>42.85</v>
      </c>
      <c r="AY46" s="79">
        <v>43.27</v>
      </c>
      <c r="AZ46" s="79">
        <v>42.36</v>
      </c>
      <c r="BA46" s="79">
        <v>40.68</v>
      </c>
      <c r="BB46" s="79">
        <v>41.34</v>
      </c>
      <c r="BC46" s="79">
        <v>39.11</v>
      </c>
      <c r="BD46" s="79">
        <v>38.58</v>
      </c>
      <c r="BE46" s="79">
        <v>36.56</v>
      </c>
      <c r="BF46" s="79">
        <v>37.82</v>
      </c>
      <c r="BG46" s="79">
        <v>39.69</v>
      </c>
      <c r="BH46" s="79">
        <v>40.79</v>
      </c>
      <c r="BI46" s="79">
        <v>35.68</v>
      </c>
      <c r="BJ46" s="79">
        <v>36.39</v>
      </c>
      <c r="BK46" s="79">
        <v>38.549999999999997</v>
      </c>
      <c r="BL46" s="79">
        <v>31.05</v>
      </c>
      <c r="BM46" s="74">
        <v>32.630000000000003</v>
      </c>
      <c r="BN46" s="74">
        <v>31.57</v>
      </c>
      <c r="BO46" s="74">
        <v>29.68</v>
      </c>
      <c r="BP46" s="74">
        <v>28.54</v>
      </c>
      <c r="BQ46" s="74">
        <v>32.39</v>
      </c>
      <c r="BR46" s="74">
        <v>36.56</v>
      </c>
      <c r="BS46" s="74">
        <v>34.01</v>
      </c>
      <c r="BT46" s="74">
        <v>35.32</v>
      </c>
      <c r="BU46" s="74">
        <v>32.17</v>
      </c>
      <c r="BV46" s="74">
        <v>35.020000000000003</v>
      </c>
      <c r="BW46" s="74">
        <v>30.77</v>
      </c>
      <c r="BX46" s="74">
        <v>32.909999999999997</v>
      </c>
      <c r="BY46" s="74">
        <v>33.04</v>
      </c>
      <c r="BZ46" s="74">
        <v>31.03</v>
      </c>
      <c r="CA46" s="74">
        <v>30.31</v>
      </c>
      <c r="CB46" s="74">
        <v>33.450000000000003</v>
      </c>
      <c r="CC46" s="74">
        <v>30.92</v>
      </c>
      <c r="CD46" s="74">
        <v>32.01</v>
      </c>
      <c r="CE46" s="74">
        <v>28.22</v>
      </c>
      <c r="CF46" s="74">
        <v>31.85</v>
      </c>
      <c r="CG46" s="74">
        <v>34.659999999999997</v>
      </c>
      <c r="CH46" s="74">
        <v>32.159999999999997</v>
      </c>
      <c r="CI46" s="74">
        <v>32.700000000000003</v>
      </c>
      <c r="CJ46" s="74">
        <v>35.590000000000003</v>
      </c>
      <c r="CK46" s="74">
        <v>35.24</v>
      </c>
      <c r="CL46" s="74">
        <v>34.909999999999997</v>
      </c>
      <c r="CM46" s="74">
        <v>36.28</v>
      </c>
      <c r="CN46" s="74">
        <v>34.19</v>
      </c>
      <c r="CO46" s="74">
        <v>38.5</v>
      </c>
      <c r="CP46" s="74">
        <v>40.08</v>
      </c>
      <c r="CQ46" s="74">
        <v>37.4</v>
      </c>
      <c r="CR46" s="74">
        <v>37.299999999999997</v>
      </c>
      <c r="CS46" s="74">
        <v>40.07</v>
      </c>
      <c r="CT46" s="74">
        <v>43.67</v>
      </c>
      <c r="CU46" s="74">
        <v>43.78</v>
      </c>
      <c r="CV46" s="74">
        <v>47.49</v>
      </c>
      <c r="CW46" s="74">
        <v>50.37</v>
      </c>
      <c r="CX46" s="74">
        <f t="shared" si="193"/>
        <v>48</v>
      </c>
      <c r="CY46" s="74">
        <f t="shared" si="193"/>
        <v>52.9</v>
      </c>
      <c r="CZ46" s="74">
        <f t="shared" si="193"/>
        <v>59.29</v>
      </c>
      <c r="DA46" s="74">
        <f t="shared" ref="DA46" si="201">DA9</f>
        <v>57.76</v>
      </c>
      <c r="DB46" s="74">
        <f t="shared" ref="DB46:DC46" si="202">DB9</f>
        <v>57.39</v>
      </c>
      <c r="DC46" s="74">
        <f t="shared" si="202"/>
        <v>57.26</v>
      </c>
      <c r="DD46" s="74">
        <f t="shared" ref="DD46:DE46" si="203">DD9</f>
        <v>63.31</v>
      </c>
      <c r="DE46" s="74">
        <f t="shared" si="203"/>
        <v>60.5</v>
      </c>
      <c r="DF46" s="74">
        <f t="shared" ref="DF46:DG46" si="204">DF9</f>
        <v>61.33</v>
      </c>
      <c r="DG46" s="74">
        <f t="shared" si="204"/>
        <v>61.75</v>
      </c>
      <c r="DH46" s="74">
        <f t="shared" ref="DH46" si="205">DH9</f>
        <v>64.56</v>
      </c>
      <c r="DI46" s="74">
        <f t="shared" ref="DI46" si="206">DI9</f>
        <v>63.52</v>
      </c>
      <c r="DJ46" s="74">
        <f t="shared" ref="DJ46:DL46" si="207">DJ9</f>
        <v>71.33</v>
      </c>
      <c r="DK46" s="74">
        <f t="shared" ref="DK46" si="208">DK9</f>
        <v>68.87</v>
      </c>
      <c r="DL46" s="74">
        <f t="shared" si="207"/>
        <v>64.73</v>
      </c>
      <c r="DM46" s="74">
        <f t="shared" ref="DM46:DT46" si="209">DM9</f>
        <v>66.59</v>
      </c>
      <c r="DN46" s="74">
        <f t="shared" si="209"/>
        <v>61.27</v>
      </c>
      <c r="DO46" s="74">
        <f t="shared" si="209"/>
        <v>62.52</v>
      </c>
      <c r="DP46" s="74">
        <f t="shared" si="209"/>
        <v>68.319999999999993</v>
      </c>
      <c r="DQ46" s="74">
        <f t="shared" si="209"/>
        <v>79.099999999999994</v>
      </c>
      <c r="DR46" s="74">
        <f t="shared" si="209"/>
        <v>71.790000000000006</v>
      </c>
      <c r="DS46" s="74">
        <f t="shared" si="209"/>
        <v>70.98</v>
      </c>
      <c r="DT46" s="74">
        <f t="shared" si="209"/>
        <v>69.03</v>
      </c>
      <c r="DU46" s="74">
        <f t="shared" ref="DU46:DV46" si="210">DU9</f>
        <v>67.63</v>
      </c>
      <c r="DV46" s="74">
        <f t="shared" si="210"/>
        <v>67.3</v>
      </c>
    </row>
    <row r="47" spans="1:126" s="74" customFormat="1" x14ac:dyDescent="0.2">
      <c r="A47" s="7"/>
      <c r="B47" s="7" t="s">
        <v>80</v>
      </c>
      <c r="C47" s="79">
        <v>0.17</v>
      </c>
      <c r="D47" s="79">
        <v>0.19</v>
      </c>
      <c r="E47" s="79">
        <v>1.57</v>
      </c>
      <c r="F47" s="79">
        <v>2.1</v>
      </c>
      <c r="G47" s="79">
        <v>2.37</v>
      </c>
      <c r="H47" s="79">
        <v>2.6</v>
      </c>
      <c r="I47" s="79">
        <v>2.64</v>
      </c>
      <c r="J47" s="79">
        <v>2.88</v>
      </c>
      <c r="K47" s="79">
        <v>2.66</v>
      </c>
      <c r="L47" s="79">
        <v>2.7</v>
      </c>
      <c r="M47" s="79">
        <v>3.7</v>
      </c>
      <c r="N47" s="79">
        <v>3.79</v>
      </c>
      <c r="O47" s="79">
        <v>4.1399999999999997</v>
      </c>
      <c r="P47" s="79">
        <v>4.1500000000000004</v>
      </c>
      <c r="Q47" s="79">
        <v>4.7699999999999996</v>
      </c>
      <c r="R47" s="79">
        <v>4.88</v>
      </c>
      <c r="S47" s="79">
        <v>2.98</v>
      </c>
      <c r="T47" s="79">
        <v>5.07</v>
      </c>
      <c r="U47" s="79">
        <v>4.96</v>
      </c>
      <c r="V47" s="79">
        <v>5.26</v>
      </c>
      <c r="W47" s="79">
        <v>4.96</v>
      </c>
      <c r="X47" s="79">
        <v>4.25</v>
      </c>
      <c r="Y47" s="79">
        <v>4.8899999999999997</v>
      </c>
      <c r="Z47" s="79">
        <v>4.37</v>
      </c>
      <c r="AA47" s="79">
        <v>4.18</v>
      </c>
      <c r="AB47" s="79">
        <v>3.81</v>
      </c>
      <c r="AC47" s="79">
        <v>3.89</v>
      </c>
      <c r="AD47" s="79">
        <v>4.63</v>
      </c>
      <c r="AE47" s="79">
        <v>5.29</v>
      </c>
      <c r="AF47" s="79">
        <v>4.92</v>
      </c>
      <c r="AG47" s="79">
        <v>5.03</v>
      </c>
      <c r="AH47" s="79">
        <v>5.12</v>
      </c>
      <c r="AI47" s="79">
        <v>5.29</v>
      </c>
      <c r="AJ47" s="79">
        <v>4.55</v>
      </c>
      <c r="AK47" s="79">
        <v>5.8</v>
      </c>
      <c r="AL47" s="79">
        <v>5.69</v>
      </c>
      <c r="AM47" s="79">
        <v>2.9</v>
      </c>
      <c r="AN47" s="79">
        <v>2.98</v>
      </c>
      <c r="AO47" s="79">
        <v>2.93</v>
      </c>
      <c r="AP47" s="79">
        <v>3.06</v>
      </c>
      <c r="AQ47" s="79">
        <v>2.86</v>
      </c>
      <c r="AR47" s="79">
        <v>2.87</v>
      </c>
      <c r="AS47" s="79">
        <v>2.63</v>
      </c>
      <c r="AT47" s="79">
        <v>2.52</v>
      </c>
      <c r="AU47" s="79">
        <v>2.46</v>
      </c>
      <c r="AV47" s="79">
        <v>2.33</v>
      </c>
      <c r="AW47" s="79">
        <v>2.23</v>
      </c>
      <c r="AX47" s="79">
        <v>2.12</v>
      </c>
      <c r="AY47" s="79">
        <v>1.99</v>
      </c>
      <c r="AZ47" s="79">
        <v>1.87</v>
      </c>
      <c r="BA47" s="79">
        <v>1.77</v>
      </c>
      <c r="BB47" s="79">
        <v>1.78</v>
      </c>
      <c r="BC47" s="79">
        <v>1.75</v>
      </c>
      <c r="BD47" s="79">
        <v>1.03</v>
      </c>
      <c r="BE47" s="79">
        <v>1.24</v>
      </c>
      <c r="BF47" s="79">
        <v>1.22</v>
      </c>
      <c r="BG47" s="79">
        <v>1.18</v>
      </c>
      <c r="BH47" s="79">
        <v>1.1599999999999999</v>
      </c>
      <c r="BI47" s="79">
        <v>1.1499999999999999</v>
      </c>
      <c r="BJ47" s="79">
        <v>1.1399999999999999</v>
      </c>
      <c r="BK47" s="79">
        <v>1.07</v>
      </c>
      <c r="BL47" s="79">
        <v>0.97</v>
      </c>
      <c r="BM47" s="74">
        <v>0.94</v>
      </c>
      <c r="BN47" s="74">
        <v>0.93</v>
      </c>
      <c r="BO47" s="74">
        <v>0.95</v>
      </c>
      <c r="BP47" s="74">
        <v>0.96</v>
      </c>
      <c r="BQ47" s="74">
        <v>0.93</v>
      </c>
      <c r="BR47" s="74">
        <v>0.94</v>
      </c>
      <c r="BS47" s="74">
        <v>0.94</v>
      </c>
      <c r="BT47" s="74">
        <v>0.95</v>
      </c>
      <c r="BU47" s="74">
        <v>0.94</v>
      </c>
      <c r="BV47" s="74">
        <v>0.96</v>
      </c>
      <c r="BW47" s="74">
        <v>0.96</v>
      </c>
      <c r="BX47" s="74">
        <v>0.97</v>
      </c>
      <c r="BY47" s="74">
        <v>0.94</v>
      </c>
      <c r="BZ47" s="74">
        <v>0.94</v>
      </c>
      <c r="CA47" s="74">
        <v>0.89</v>
      </c>
      <c r="CB47" s="74">
        <v>0.87</v>
      </c>
      <c r="CC47" s="74">
        <v>0.77</v>
      </c>
      <c r="CD47" s="74">
        <v>0.76</v>
      </c>
      <c r="CE47" s="74">
        <v>0.77</v>
      </c>
    </row>
    <row r="48" spans="1:126" s="74" customFormat="1" x14ac:dyDescent="0.2">
      <c r="A48" s="7"/>
      <c r="B48" s="6" t="s">
        <v>86</v>
      </c>
      <c r="C48" s="79">
        <v>1668.4002518724001</v>
      </c>
      <c r="D48" s="79">
        <v>1606.1</v>
      </c>
      <c r="E48" s="79">
        <v>1655.06</v>
      </c>
      <c r="F48" s="79">
        <v>1703.4</v>
      </c>
      <c r="G48" s="79">
        <v>1740.54</v>
      </c>
      <c r="H48" s="79">
        <v>1679.8</v>
      </c>
      <c r="I48" s="79">
        <v>1738.66</v>
      </c>
      <c r="J48" s="79">
        <v>1699.48</v>
      </c>
      <c r="K48" s="79">
        <v>1621.37</v>
      </c>
      <c r="L48" s="79">
        <v>1641.25</v>
      </c>
      <c r="M48" s="79">
        <v>1644.39</v>
      </c>
      <c r="N48" s="79">
        <v>1551.72</v>
      </c>
      <c r="O48" s="79">
        <v>1628.04</v>
      </c>
      <c r="P48" s="79">
        <v>1658.59</v>
      </c>
      <c r="Q48" s="79">
        <v>1591.29</v>
      </c>
      <c r="R48" s="79">
        <v>1632.2</v>
      </c>
      <c r="S48" s="79">
        <v>1672.1</v>
      </c>
      <c r="T48" s="79">
        <v>1663.98</v>
      </c>
      <c r="U48" s="79">
        <v>1725.34</v>
      </c>
      <c r="V48" s="79">
        <v>1709.24</v>
      </c>
      <c r="W48" s="79">
        <v>1666.24</v>
      </c>
      <c r="X48" s="79">
        <v>1743.91</v>
      </c>
      <c r="Y48" s="79">
        <v>1758.98</v>
      </c>
      <c r="Z48" s="79">
        <v>1719.26</v>
      </c>
      <c r="AA48" s="79">
        <v>1753.69</v>
      </c>
      <c r="AB48" s="79">
        <v>1800.57</v>
      </c>
      <c r="AC48" s="79">
        <v>1776.04</v>
      </c>
      <c r="AD48" s="79">
        <v>1782.55</v>
      </c>
      <c r="AE48" s="79">
        <v>1873.21</v>
      </c>
      <c r="AF48" s="79">
        <v>1859.01</v>
      </c>
      <c r="AG48" s="79">
        <v>1953.97</v>
      </c>
      <c r="AH48" s="79">
        <v>1961.12</v>
      </c>
      <c r="AI48" s="79">
        <v>1867.51</v>
      </c>
      <c r="AJ48" s="79">
        <v>1846.9</v>
      </c>
      <c r="AK48" s="79">
        <v>1828.27</v>
      </c>
      <c r="AL48" s="79">
        <v>1786.94</v>
      </c>
      <c r="AM48" s="79">
        <v>1810.11</v>
      </c>
      <c r="AN48" s="79">
        <v>1730.63</v>
      </c>
      <c r="AO48" s="79">
        <v>1622.77</v>
      </c>
      <c r="AP48" s="79">
        <v>1647.08</v>
      </c>
      <c r="AQ48" s="79">
        <v>1579.42</v>
      </c>
      <c r="AR48" s="79">
        <v>1630.49</v>
      </c>
      <c r="AS48" s="79">
        <v>1631.68</v>
      </c>
      <c r="AT48" s="79">
        <v>1610.1</v>
      </c>
      <c r="AU48" s="79">
        <v>1549.24</v>
      </c>
      <c r="AV48" s="79">
        <v>1606.8</v>
      </c>
      <c r="AW48" s="79">
        <v>1574.1</v>
      </c>
      <c r="AX48" s="79">
        <v>1518.89</v>
      </c>
      <c r="AY48" s="79">
        <v>1604.4</v>
      </c>
      <c r="AZ48" s="79">
        <v>1601.98</v>
      </c>
      <c r="BA48" s="79">
        <v>1569.36</v>
      </c>
      <c r="BB48" s="79">
        <v>1604.69</v>
      </c>
      <c r="BC48" s="79">
        <v>1623.21</v>
      </c>
      <c r="BD48" s="79">
        <v>1609.8</v>
      </c>
      <c r="BE48" s="79">
        <v>1593.95</v>
      </c>
      <c r="BF48" s="79">
        <v>1638.51</v>
      </c>
      <c r="BG48" s="79">
        <v>1579.46</v>
      </c>
      <c r="BH48" s="79">
        <v>1619.73</v>
      </c>
      <c r="BI48" s="79">
        <v>1661.48</v>
      </c>
      <c r="BJ48" s="79">
        <v>1594.5</v>
      </c>
      <c r="BK48" s="79">
        <v>1618.95</v>
      </c>
      <c r="BL48" s="79">
        <v>1583.63</v>
      </c>
      <c r="BM48" s="74">
        <v>1599.52</v>
      </c>
      <c r="BN48" s="74">
        <v>1604.41</v>
      </c>
      <c r="BO48" s="74">
        <v>1606.88</v>
      </c>
      <c r="BP48" s="74">
        <v>1634.59</v>
      </c>
      <c r="BQ48" s="74">
        <v>1616.04</v>
      </c>
      <c r="BR48" s="74">
        <v>1592.61</v>
      </c>
      <c r="BS48" s="74">
        <v>1578.59</v>
      </c>
      <c r="BT48" s="74">
        <v>1578.59</v>
      </c>
      <c r="BU48" s="74">
        <v>1578.59</v>
      </c>
      <c r="BV48" s="74">
        <v>1516.82</v>
      </c>
      <c r="BW48" s="74">
        <v>1582.67</v>
      </c>
      <c r="BX48" s="74">
        <v>1591.71</v>
      </c>
      <c r="BY48" s="74">
        <v>1587.76</v>
      </c>
      <c r="BZ48" s="74">
        <v>1630.94</v>
      </c>
      <c r="CA48" s="74">
        <v>1630.94</v>
      </c>
      <c r="CB48" s="74">
        <v>1764.87</v>
      </c>
      <c r="CC48" s="74">
        <v>1728.8</v>
      </c>
      <c r="CD48" s="74">
        <v>1759.41</v>
      </c>
      <c r="CE48" s="74">
        <v>1703.78</v>
      </c>
      <c r="CF48" s="74">
        <v>1701.74</v>
      </c>
      <c r="CG48" s="74">
        <v>1804.41</v>
      </c>
      <c r="CH48" s="74">
        <v>1720.71</v>
      </c>
      <c r="CI48" s="74">
        <v>1996.2099999999998</v>
      </c>
      <c r="CJ48" s="74">
        <v>2034.9099999999996</v>
      </c>
      <c r="CK48" s="74">
        <v>1847.99</v>
      </c>
      <c r="CL48" s="74">
        <v>1824.86</v>
      </c>
      <c r="CM48" s="74">
        <v>1880.94</v>
      </c>
      <c r="CN48" s="74">
        <v>1872.2</v>
      </c>
      <c r="CO48" s="74">
        <v>1803.55</v>
      </c>
      <c r="CP48" s="74">
        <v>1896.05</v>
      </c>
      <c r="CQ48" s="74">
        <v>1871.76</v>
      </c>
      <c r="CR48" s="74">
        <v>1869.1</v>
      </c>
      <c r="CS48" s="74">
        <v>1793.3</v>
      </c>
      <c r="CT48" s="74">
        <v>1811.56</v>
      </c>
      <c r="CU48" s="74">
        <v>1885.11</v>
      </c>
      <c r="CV48" s="74">
        <v>1914.32</v>
      </c>
      <c r="CW48" s="74">
        <v>1875.13</v>
      </c>
      <c r="CX48" s="74">
        <f t="shared" ref="CX48:DD48" si="211">SUM(CX10,CX25)</f>
        <v>1899.49</v>
      </c>
      <c r="CY48" s="74">
        <f t="shared" si="211"/>
        <v>2030.6100000000001</v>
      </c>
      <c r="CZ48" s="74">
        <f t="shared" si="211"/>
        <v>2043.44</v>
      </c>
      <c r="DA48" s="74">
        <f t="shared" si="211"/>
        <v>2105.3199999999997</v>
      </c>
      <c r="DB48" s="74">
        <f t="shared" si="211"/>
        <v>2128.21</v>
      </c>
      <c r="DC48" s="74">
        <f t="shared" si="211"/>
        <v>2157.6999999999998</v>
      </c>
      <c r="DD48" s="74">
        <f t="shared" si="211"/>
        <v>2251.4</v>
      </c>
      <c r="DE48" s="74">
        <f t="shared" ref="DE48:DF48" si="212">SUM(DE10,DE25)</f>
        <v>2228.1099999999997</v>
      </c>
      <c r="DF48" s="74">
        <f t="shared" si="212"/>
        <v>2239</v>
      </c>
      <c r="DG48" s="74">
        <f t="shared" ref="DG48:DH48" si="213">SUM(DG10,DG25)</f>
        <v>2287.6799999999998</v>
      </c>
      <c r="DH48" s="74">
        <f t="shared" si="213"/>
        <v>2363.9500000000003</v>
      </c>
      <c r="DI48" s="74">
        <f>SUM(DI10,DI25)</f>
        <v>2405.61</v>
      </c>
      <c r="DJ48" s="74">
        <f>SUM(DJ10,DJ25)</f>
        <v>2465.36</v>
      </c>
      <c r="DK48" s="74">
        <f>SUM(DK10,DK25)</f>
        <v>2446.02</v>
      </c>
      <c r="DL48" s="74">
        <f>SUM(DL10,DL25)</f>
        <v>2455.8500000000004</v>
      </c>
      <c r="DM48" s="74">
        <f>SUM(DM10,DM25)</f>
        <v>2456.8200000000002</v>
      </c>
      <c r="DN48" s="74">
        <f t="shared" ref="DN48:DT48" si="214">SUM(DN10,DN25)</f>
        <v>2381.8100000000004</v>
      </c>
      <c r="DO48" s="74">
        <f t="shared" si="214"/>
        <v>2392.1999999999998</v>
      </c>
      <c r="DP48" s="74">
        <f t="shared" si="214"/>
        <v>2476.7600000000002</v>
      </c>
      <c r="DQ48" s="74">
        <f t="shared" si="214"/>
        <v>2703.8199999999997</v>
      </c>
      <c r="DR48" s="74">
        <f t="shared" si="214"/>
        <v>2549.1700000000005</v>
      </c>
      <c r="DS48" s="74">
        <f t="shared" si="214"/>
        <v>2461.7499999999995</v>
      </c>
      <c r="DT48" s="74">
        <f t="shared" si="214"/>
        <v>2305.2000000000003</v>
      </c>
      <c r="DU48" s="74">
        <f t="shared" ref="DU48:DV48" si="215">SUM(DU10,DU25)</f>
        <v>2085.73</v>
      </c>
      <c r="DV48" s="74">
        <f t="shared" si="215"/>
        <v>2177.69</v>
      </c>
    </row>
    <row r="50" spans="1:126" x14ac:dyDescent="0.2">
      <c r="A50" s="102" t="s">
        <v>89</v>
      </c>
      <c r="B50" s="102"/>
    </row>
    <row r="51" spans="1:126" s="4" customFormat="1" x14ac:dyDescent="0.2">
      <c r="A51" s="75" t="s">
        <v>74</v>
      </c>
      <c r="B51" s="75" t="s">
        <v>3</v>
      </c>
      <c r="C51" s="94">
        <v>0.03</v>
      </c>
      <c r="D51" s="94">
        <v>0.03</v>
      </c>
      <c r="E51" s="94">
        <v>0.03</v>
      </c>
      <c r="F51" s="94">
        <v>0.03</v>
      </c>
      <c r="G51" s="94">
        <v>0.03</v>
      </c>
      <c r="H51" s="94">
        <v>0.03</v>
      </c>
      <c r="I51" s="94">
        <v>0.03</v>
      </c>
      <c r="J51" s="94">
        <v>0.03</v>
      </c>
      <c r="K51" s="94">
        <v>0.03</v>
      </c>
      <c r="L51" s="94">
        <v>0.03</v>
      </c>
      <c r="M51" s="94">
        <v>0.03</v>
      </c>
      <c r="N51" s="94">
        <v>0.03</v>
      </c>
      <c r="O51" s="94">
        <v>0.03</v>
      </c>
      <c r="P51" s="94">
        <v>0.03</v>
      </c>
      <c r="Q51" s="94">
        <v>0.03</v>
      </c>
      <c r="R51" s="94">
        <v>0.03</v>
      </c>
      <c r="S51" s="94">
        <v>0.03</v>
      </c>
      <c r="T51" s="94">
        <v>0.03</v>
      </c>
      <c r="U51" s="94">
        <v>0.03</v>
      </c>
      <c r="V51" s="94">
        <v>0.03</v>
      </c>
      <c r="W51" s="94">
        <v>0.03</v>
      </c>
      <c r="X51" s="94">
        <v>0.03</v>
      </c>
      <c r="Y51" s="94">
        <v>0.03</v>
      </c>
      <c r="Z51" s="94">
        <v>0.03</v>
      </c>
      <c r="AA51" s="94">
        <v>0.03</v>
      </c>
      <c r="AB51" s="94">
        <v>0.03</v>
      </c>
      <c r="AC51" s="94">
        <v>0.03</v>
      </c>
      <c r="AD51" s="94">
        <v>0.03</v>
      </c>
      <c r="AE51" s="94">
        <v>0.03</v>
      </c>
      <c r="AF51" s="94">
        <v>0.03</v>
      </c>
      <c r="AG51" s="94">
        <v>0.03</v>
      </c>
      <c r="AH51" s="94">
        <v>0.03</v>
      </c>
      <c r="AI51" s="94">
        <v>0.03</v>
      </c>
      <c r="AJ51" s="94">
        <v>0.03</v>
      </c>
      <c r="AK51" s="94">
        <v>0.03</v>
      </c>
      <c r="AL51" s="94">
        <v>0.03</v>
      </c>
      <c r="AM51" s="94">
        <v>0.03</v>
      </c>
      <c r="AN51" s="94">
        <v>0.03</v>
      </c>
      <c r="AO51" s="94">
        <v>0.03</v>
      </c>
      <c r="AP51" s="94">
        <v>0.03</v>
      </c>
      <c r="AQ51" s="94">
        <v>0.03</v>
      </c>
      <c r="AR51" s="94">
        <v>0.03</v>
      </c>
      <c r="AS51" s="94">
        <v>0.03</v>
      </c>
      <c r="AT51" s="94">
        <v>0.03</v>
      </c>
      <c r="AU51" s="94">
        <v>0.03</v>
      </c>
      <c r="AV51" s="94">
        <v>0.03</v>
      </c>
      <c r="AW51" s="94">
        <v>0.03</v>
      </c>
      <c r="AX51" s="94">
        <v>0.03</v>
      </c>
      <c r="AY51" s="94">
        <v>0.03</v>
      </c>
      <c r="AZ51" s="94">
        <v>0.03</v>
      </c>
      <c r="BA51" s="94">
        <v>0.03</v>
      </c>
      <c r="BB51" s="94">
        <v>0.03</v>
      </c>
      <c r="BC51" s="94">
        <v>0.03</v>
      </c>
      <c r="BD51" s="94">
        <v>0.03</v>
      </c>
      <c r="BE51" s="94">
        <v>0.03</v>
      </c>
      <c r="BF51" s="94">
        <v>0.03</v>
      </c>
      <c r="BG51" s="94">
        <v>0.03</v>
      </c>
      <c r="BH51" s="94">
        <v>0.04</v>
      </c>
      <c r="BI51" s="94">
        <v>0.03</v>
      </c>
      <c r="BJ51" s="94">
        <v>0.03</v>
      </c>
      <c r="BK51" s="94">
        <v>0.03</v>
      </c>
      <c r="BL51" s="94">
        <v>0.03</v>
      </c>
      <c r="BM51" s="94">
        <v>0.03</v>
      </c>
      <c r="BN51" s="94">
        <v>0.03</v>
      </c>
      <c r="BO51" s="94">
        <v>0.03</v>
      </c>
      <c r="BP51" s="94">
        <v>0.03</v>
      </c>
      <c r="BQ51" s="94">
        <v>0.03</v>
      </c>
      <c r="BR51" s="94">
        <v>0.04</v>
      </c>
      <c r="BS51" s="94">
        <v>0.03</v>
      </c>
      <c r="BT51" s="94">
        <v>0.03</v>
      </c>
      <c r="BU51" s="94">
        <v>3.9E-2</v>
      </c>
      <c r="BV51" s="94">
        <v>0.03</v>
      </c>
      <c r="BW51" s="94">
        <v>0.03</v>
      </c>
      <c r="BX51" s="94">
        <v>0.03</v>
      </c>
      <c r="BY51" s="94">
        <v>0.03</v>
      </c>
      <c r="BZ51" s="94">
        <v>0.03</v>
      </c>
      <c r="CA51" s="94">
        <v>0.03</v>
      </c>
      <c r="CB51" s="94">
        <v>0.03</v>
      </c>
      <c r="CC51" s="94">
        <v>0.03</v>
      </c>
      <c r="CD51" s="94">
        <v>0.03</v>
      </c>
      <c r="CE51" s="94">
        <v>0.03</v>
      </c>
      <c r="CF51" s="94">
        <v>0.03</v>
      </c>
      <c r="CG51" s="94">
        <v>0.03</v>
      </c>
      <c r="CH51" s="94">
        <v>0.03</v>
      </c>
      <c r="CI51" s="94">
        <v>0.04</v>
      </c>
      <c r="CJ51" s="94">
        <v>0.03</v>
      </c>
      <c r="CK51" s="94">
        <v>0.04</v>
      </c>
      <c r="CL51" s="94">
        <v>0.03</v>
      </c>
      <c r="CM51" s="94">
        <v>0.03</v>
      </c>
      <c r="CN51" s="94">
        <v>0.04</v>
      </c>
      <c r="CO51" s="94">
        <v>0.04</v>
      </c>
      <c r="CP51" s="94">
        <v>0.04</v>
      </c>
      <c r="CQ51" s="94">
        <v>0.03</v>
      </c>
      <c r="CR51" s="94">
        <v>0.04</v>
      </c>
      <c r="CS51" s="94">
        <v>0.04</v>
      </c>
      <c r="CT51" s="94">
        <v>0.04</v>
      </c>
      <c r="CU51" s="94">
        <v>0.04</v>
      </c>
      <c r="CV51" s="94">
        <v>0.04</v>
      </c>
      <c r="CW51" s="94">
        <v>0.04</v>
      </c>
      <c r="CX51" s="94">
        <v>0.04</v>
      </c>
      <c r="CY51" s="94">
        <v>0.04</v>
      </c>
      <c r="CZ51" s="94">
        <v>0.04</v>
      </c>
      <c r="DA51" s="94">
        <v>0.04</v>
      </c>
      <c r="DB51" s="94">
        <v>0.04</v>
      </c>
      <c r="DC51" s="94">
        <v>0.04</v>
      </c>
      <c r="DD51" s="94">
        <v>0.04</v>
      </c>
      <c r="DE51" s="94">
        <v>0.04</v>
      </c>
      <c r="DF51" s="94">
        <v>0.04</v>
      </c>
      <c r="DG51" s="94">
        <v>0.04</v>
      </c>
      <c r="DH51" s="94">
        <v>0.04</v>
      </c>
      <c r="DI51" s="94">
        <v>0.04</v>
      </c>
      <c r="DJ51" s="94">
        <v>0.04</v>
      </c>
      <c r="DK51" s="94">
        <v>3.9E-2</v>
      </c>
      <c r="DL51" s="94">
        <v>0.04</v>
      </c>
      <c r="DM51" s="94">
        <v>0.03</v>
      </c>
      <c r="DN51" s="94">
        <v>0.03</v>
      </c>
      <c r="DO51" s="94">
        <v>0.03</v>
      </c>
      <c r="DP51" s="94">
        <v>0.03</v>
      </c>
      <c r="DQ51" s="94">
        <v>0.03</v>
      </c>
      <c r="DR51" s="94">
        <v>0.03</v>
      </c>
      <c r="DS51" s="94">
        <v>0.03</v>
      </c>
      <c r="DT51" s="94">
        <v>0.03</v>
      </c>
      <c r="DU51" s="94">
        <v>0.03</v>
      </c>
      <c r="DV51" s="94">
        <v>0.03</v>
      </c>
    </row>
    <row r="52" spans="1:126" s="4" customFormat="1" x14ac:dyDescent="0.2">
      <c r="A52" s="75"/>
      <c r="B52" s="75" t="s">
        <v>4</v>
      </c>
      <c r="C52" s="94">
        <v>0.02</v>
      </c>
      <c r="D52" s="94">
        <v>0.02</v>
      </c>
      <c r="E52" s="94">
        <v>0.02</v>
      </c>
      <c r="F52" s="94">
        <v>0.02</v>
      </c>
      <c r="G52" s="94">
        <v>0.02</v>
      </c>
      <c r="H52" s="94">
        <v>0.02</v>
      </c>
      <c r="I52" s="94">
        <v>0.02</v>
      </c>
      <c r="J52" s="94">
        <v>0.02</v>
      </c>
      <c r="K52" s="94">
        <v>0.02</v>
      </c>
      <c r="L52" s="94">
        <v>0.02</v>
      </c>
      <c r="M52" s="94">
        <v>0.02</v>
      </c>
      <c r="N52" s="94">
        <v>0.02</v>
      </c>
      <c r="O52" s="94">
        <v>0.02</v>
      </c>
      <c r="P52" s="94">
        <v>0.02</v>
      </c>
      <c r="Q52" s="94">
        <v>0.02</v>
      </c>
      <c r="R52" s="94">
        <v>0.02</v>
      </c>
      <c r="S52" s="94">
        <v>0.02</v>
      </c>
      <c r="T52" s="94">
        <v>0.02</v>
      </c>
      <c r="U52" s="94">
        <v>0.02</v>
      </c>
      <c r="V52" s="94">
        <v>0.02</v>
      </c>
      <c r="W52" s="94">
        <v>0.02</v>
      </c>
      <c r="X52" s="94">
        <v>0.02</v>
      </c>
      <c r="Y52" s="94">
        <v>0.02</v>
      </c>
      <c r="Z52" s="94">
        <v>0.02</v>
      </c>
      <c r="AA52" s="94">
        <v>0.02</v>
      </c>
      <c r="AB52" s="94">
        <v>0.02</v>
      </c>
      <c r="AC52" s="94">
        <v>0.02</v>
      </c>
      <c r="AD52" s="94">
        <v>0.02</v>
      </c>
      <c r="AE52" s="94">
        <v>0.02</v>
      </c>
      <c r="AF52" s="94">
        <v>0.02</v>
      </c>
      <c r="AG52" s="94">
        <v>0.02</v>
      </c>
      <c r="AH52" s="94">
        <v>0.02</v>
      </c>
      <c r="AI52" s="94">
        <v>0.02</v>
      </c>
      <c r="AJ52" s="94">
        <v>0.02</v>
      </c>
      <c r="AK52" s="94">
        <v>0.02</v>
      </c>
      <c r="AL52" s="94">
        <v>0.02</v>
      </c>
      <c r="AM52" s="94">
        <v>0.02</v>
      </c>
      <c r="AN52" s="94">
        <v>0.02</v>
      </c>
      <c r="AO52" s="94">
        <v>0.02</v>
      </c>
      <c r="AP52" s="94">
        <v>0.02</v>
      </c>
      <c r="AQ52" s="94">
        <v>0.02</v>
      </c>
      <c r="AR52" s="94">
        <v>0.02</v>
      </c>
      <c r="AS52" s="94">
        <v>0.02</v>
      </c>
      <c r="AT52" s="94">
        <v>0.02</v>
      </c>
      <c r="AU52" s="94">
        <v>0.02</v>
      </c>
      <c r="AV52" s="94">
        <v>0.02</v>
      </c>
      <c r="AW52" s="94">
        <v>0.02</v>
      </c>
      <c r="AX52" s="94">
        <v>0.02</v>
      </c>
      <c r="AY52" s="94">
        <v>0.02</v>
      </c>
      <c r="AZ52" s="94">
        <v>0.02</v>
      </c>
      <c r="BA52" s="94">
        <v>0.02</v>
      </c>
      <c r="BB52" s="94">
        <v>0.02</v>
      </c>
      <c r="BC52" s="94">
        <v>0.02</v>
      </c>
      <c r="BD52" s="94">
        <v>0.02</v>
      </c>
      <c r="BE52" s="94">
        <v>0.02</v>
      </c>
      <c r="BF52" s="94">
        <v>0.02</v>
      </c>
      <c r="BG52" s="94">
        <v>0.02</v>
      </c>
      <c r="BH52" s="94">
        <v>0.02</v>
      </c>
      <c r="BI52" s="94">
        <v>0.02</v>
      </c>
      <c r="BJ52" s="94">
        <v>0.02</v>
      </c>
      <c r="BK52" s="94">
        <v>0.02</v>
      </c>
      <c r="BL52" s="94">
        <v>0.02</v>
      </c>
      <c r="BM52" s="94">
        <v>0.02</v>
      </c>
      <c r="BN52" s="94">
        <v>0.02</v>
      </c>
      <c r="BO52" s="94">
        <v>0.02</v>
      </c>
      <c r="BP52" s="94">
        <v>0.02</v>
      </c>
      <c r="BQ52" s="94">
        <v>0.02</v>
      </c>
      <c r="BR52" s="94">
        <v>0.02</v>
      </c>
      <c r="BS52" s="94">
        <v>0.02</v>
      </c>
      <c r="BT52" s="94">
        <v>0.02</v>
      </c>
      <c r="BU52" s="94">
        <v>0.02</v>
      </c>
      <c r="BV52" s="94">
        <v>0.02</v>
      </c>
      <c r="BW52" s="94">
        <v>0.02</v>
      </c>
      <c r="BX52" s="94">
        <v>0.02</v>
      </c>
      <c r="BY52" s="94">
        <v>0.02</v>
      </c>
      <c r="BZ52" s="94">
        <v>0.02</v>
      </c>
      <c r="CA52" s="94">
        <v>0.02</v>
      </c>
      <c r="CB52" s="94">
        <v>0.02</v>
      </c>
      <c r="CC52" s="94">
        <v>0.02</v>
      </c>
      <c r="CD52" s="94">
        <v>0.02</v>
      </c>
      <c r="CE52" s="94">
        <v>0.02</v>
      </c>
      <c r="CF52" s="94">
        <v>0.02</v>
      </c>
      <c r="CG52" s="94">
        <v>0.02</v>
      </c>
      <c r="CH52" s="94">
        <v>0.02</v>
      </c>
      <c r="CI52" s="94">
        <v>0.02</v>
      </c>
      <c r="CJ52" s="94">
        <v>0.02</v>
      </c>
      <c r="CK52" s="94">
        <v>0.02</v>
      </c>
      <c r="CL52" s="94">
        <v>0.02</v>
      </c>
      <c r="CM52" s="94">
        <v>0.02</v>
      </c>
      <c r="CN52" s="94">
        <v>0.02</v>
      </c>
      <c r="CO52" s="94">
        <v>0.02</v>
      </c>
      <c r="CP52" s="94">
        <v>0.02</v>
      </c>
      <c r="CQ52" s="94">
        <v>0.02</v>
      </c>
      <c r="CR52" s="94">
        <v>0.02</v>
      </c>
      <c r="CS52" s="94">
        <v>0.02</v>
      </c>
      <c r="CT52" s="94">
        <v>0.02</v>
      </c>
      <c r="CU52" s="94">
        <v>0.02</v>
      </c>
      <c r="CV52" s="94">
        <v>0.02</v>
      </c>
      <c r="CW52" s="94">
        <v>0.02</v>
      </c>
      <c r="CX52" s="94">
        <v>0.02</v>
      </c>
      <c r="CY52" s="94">
        <v>0.02</v>
      </c>
      <c r="CZ52" s="94">
        <v>0.02</v>
      </c>
      <c r="DA52" s="94">
        <v>0.02</v>
      </c>
      <c r="DB52" s="94">
        <v>0.02</v>
      </c>
      <c r="DC52" s="94">
        <v>0.02</v>
      </c>
      <c r="DD52" s="94">
        <v>0.02</v>
      </c>
      <c r="DE52" s="94">
        <v>0.02</v>
      </c>
      <c r="DF52" s="94">
        <v>0.02</v>
      </c>
      <c r="DG52" s="94">
        <v>0.02</v>
      </c>
      <c r="DH52" s="94">
        <v>0.02</v>
      </c>
      <c r="DI52" s="94">
        <v>0.02</v>
      </c>
      <c r="DJ52" s="94">
        <v>0.02</v>
      </c>
      <c r="DK52" s="94">
        <v>0.02</v>
      </c>
      <c r="DL52" s="94">
        <v>0.02</v>
      </c>
      <c r="DM52" s="94">
        <v>0.02</v>
      </c>
      <c r="DN52" s="94">
        <v>0.02</v>
      </c>
      <c r="DO52" s="94">
        <v>0.02</v>
      </c>
      <c r="DP52" s="94">
        <v>0.02</v>
      </c>
      <c r="DQ52" s="94">
        <v>0.02</v>
      </c>
      <c r="DR52" s="94">
        <v>0.02</v>
      </c>
      <c r="DS52" s="94">
        <v>0.02</v>
      </c>
      <c r="DT52" s="94">
        <v>0.02</v>
      </c>
      <c r="DU52" s="94">
        <v>0.02</v>
      </c>
      <c r="DV52" s="94">
        <v>0.02</v>
      </c>
    </row>
    <row r="53" spans="1:126" s="4" customFormat="1" x14ac:dyDescent="0.2">
      <c r="A53" s="75"/>
      <c r="B53" s="75" t="s">
        <v>5</v>
      </c>
      <c r="C53" s="94">
        <v>0.02</v>
      </c>
      <c r="D53" s="94">
        <v>0.02</v>
      </c>
      <c r="E53" s="94">
        <v>0.02</v>
      </c>
      <c r="F53" s="94">
        <v>0.02</v>
      </c>
      <c r="G53" s="94">
        <v>0.02</v>
      </c>
      <c r="H53" s="94">
        <v>0.02</v>
      </c>
      <c r="I53" s="94">
        <v>0.02</v>
      </c>
      <c r="J53" s="94">
        <v>0.02</v>
      </c>
      <c r="K53" s="94">
        <v>0.02</v>
      </c>
      <c r="L53" s="94">
        <v>0.02</v>
      </c>
      <c r="M53" s="94">
        <v>0.02</v>
      </c>
      <c r="N53" s="94">
        <v>0.02</v>
      </c>
      <c r="O53" s="94">
        <v>0.02</v>
      </c>
      <c r="P53" s="94">
        <v>0.02</v>
      </c>
      <c r="Q53" s="94">
        <v>0.02</v>
      </c>
      <c r="R53" s="94">
        <v>0.02</v>
      </c>
      <c r="S53" s="94">
        <v>0.02</v>
      </c>
      <c r="T53" s="94">
        <v>0.02</v>
      </c>
      <c r="U53" s="94">
        <v>0.02</v>
      </c>
      <c r="V53" s="94">
        <v>0.02</v>
      </c>
      <c r="W53" s="94">
        <v>0.02</v>
      </c>
      <c r="X53" s="94">
        <v>0.02</v>
      </c>
      <c r="Y53" s="94">
        <v>0.02</v>
      </c>
      <c r="Z53" s="94">
        <v>0.02</v>
      </c>
      <c r="AA53" s="94">
        <v>0.02</v>
      </c>
      <c r="AB53" s="94">
        <v>0.02</v>
      </c>
      <c r="AC53" s="94">
        <v>0.02</v>
      </c>
      <c r="AD53" s="94">
        <v>0.02</v>
      </c>
      <c r="AE53" s="94">
        <v>0.02</v>
      </c>
      <c r="AF53" s="94">
        <v>0.02</v>
      </c>
      <c r="AG53" s="94">
        <v>0.02</v>
      </c>
      <c r="AH53" s="94">
        <v>0.02</v>
      </c>
      <c r="AI53" s="94">
        <v>0.02</v>
      </c>
      <c r="AJ53" s="94">
        <v>0.02</v>
      </c>
      <c r="AK53" s="94">
        <v>0.02</v>
      </c>
      <c r="AL53" s="94">
        <v>0.02</v>
      </c>
      <c r="AM53" s="94">
        <v>0.02</v>
      </c>
      <c r="AN53" s="94">
        <v>0.02</v>
      </c>
      <c r="AO53" s="94">
        <v>0.02</v>
      </c>
      <c r="AP53" s="94">
        <v>0.02</v>
      </c>
      <c r="AQ53" s="94">
        <v>0.02</v>
      </c>
      <c r="AR53" s="94">
        <v>0.02</v>
      </c>
      <c r="AS53" s="94">
        <v>0.02</v>
      </c>
      <c r="AT53" s="94">
        <v>0.02</v>
      </c>
      <c r="AU53" s="94">
        <v>0.02</v>
      </c>
      <c r="AV53" s="94">
        <v>0.02</v>
      </c>
      <c r="AW53" s="94">
        <v>0.02</v>
      </c>
      <c r="AX53" s="94">
        <v>0.02</v>
      </c>
      <c r="AY53" s="94">
        <v>0.02</v>
      </c>
      <c r="AZ53" s="94">
        <v>0.02</v>
      </c>
      <c r="BA53" s="94">
        <v>0.02</v>
      </c>
      <c r="BB53" s="94">
        <v>0.02</v>
      </c>
      <c r="BC53" s="94">
        <v>0.02</v>
      </c>
      <c r="BD53" s="94">
        <v>0.02</v>
      </c>
      <c r="BE53" s="94">
        <v>0.02</v>
      </c>
      <c r="BF53" s="94">
        <v>0.02</v>
      </c>
      <c r="BG53" s="94">
        <v>0.02</v>
      </c>
      <c r="BH53" s="94">
        <v>0.02</v>
      </c>
      <c r="BI53" s="94">
        <v>0.02</v>
      </c>
      <c r="BJ53" s="94">
        <v>0.02</v>
      </c>
      <c r="BK53" s="94">
        <v>0.02</v>
      </c>
      <c r="BL53" s="94">
        <v>0.02</v>
      </c>
      <c r="BM53" s="94">
        <v>0.02</v>
      </c>
      <c r="BN53" s="94">
        <v>0.02</v>
      </c>
      <c r="BO53" s="94">
        <v>0.02</v>
      </c>
      <c r="BP53" s="94">
        <v>0.02</v>
      </c>
      <c r="BQ53" s="94">
        <v>0.02</v>
      </c>
      <c r="BR53" s="94">
        <v>0.02</v>
      </c>
      <c r="BS53" s="94">
        <v>0.02</v>
      </c>
      <c r="BT53" s="94">
        <v>0.02</v>
      </c>
      <c r="BU53" s="94">
        <v>0.02</v>
      </c>
      <c r="BV53" s="94">
        <v>0.02</v>
      </c>
      <c r="BW53" s="94">
        <v>0.02</v>
      </c>
      <c r="BX53" s="94">
        <v>0.02</v>
      </c>
      <c r="BY53" s="94">
        <v>0.02</v>
      </c>
      <c r="BZ53" s="94">
        <v>0.02</v>
      </c>
      <c r="CA53" s="94">
        <v>0.02</v>
      </c>
      <c r="CB53" s="94">
        <v>0.02</v>
      </c>
      <c r="CC53" s="94">
        <v>0.02</v>
      </c>
      <c r="CD53" s="94">
        <v>0.02</v>
      </c>
      <c r="CE53" s="94">
        <v>0.02</v>
      </c>
      <c r="CF53" s="94">
        <v>0.02</v>
      </c>
      <c r="CG53" s="94">
        <v>0.02</v>
      </c>
      <c r="CH53" s="94">
        <v>0.02</v>
      </c>
      <c r="CI53" s="94">
        <v>0.02</v>
      </c>
      <c r="CJ53" s="94">
        <v>0.02</v>
      </c>
      <c r="CK53" s="94">
        <v>0.02</v>
      </c>
      <c r="CL53" s="94">
        <v>0.02</v>
      </c>
      <c r="CM53" s="94">
        <v>0.02</v>
      </c>
      <c r="CN53" s="94">
        <v>0.02</v>
      </c>
      <c r="CO53" s="94">
        <v>0.02</v>
      </c>
      <c r="CP53" s="94">
        <v>0.02</v>
      </c>
      <c r="CQ53" s="94">
        <v>0.02</v>
      </c>
      <c r="CR53" s="94">
        <v>0.02</v>
      </c>
      <c r="CS53" s="94">
        <v>0.02</v>
      </c>
      <c r="CT53" s="94">
        <v>0.02</v>
      </c>
      <c r="CU53" s="94">
        <v>0.02</v>
      </c>
      <c r="CV53" s="94">
        <v>0.02</v>
      </c>
      <c r="CW53" s="94">
        <v>0.02</v>
      </c>
      <c r="CX53" s="94">
        <v>0.02</v>
      </c>
      <c r="CY53" s="94">
        <v>0.02</v>
      </c>
      <c r="CZ53" s="94">
        <v>0.02</v>
      </c>
      <c r="DA53" s="94">
        <v>0.02</v>
      </c>
      <c r="DB53" s="94">
        <v>0.02</v>
      </c>
      <c r="DC53" s="94">
        <v>0.02</v>
      </c>
      <c r="DD53" s="94">
        <v>0.02</v>
      </c>
      <c r="DE53" s="94">
        <v>0.02</v>
      </c>
      <c r="DF53" s="94">
        <v>0.02</v>
      </c>
      <c r="DG53" s="94">
        <v>0.02</v>
      </c>
      <c r="DH53" s="94">
        <v>0.02</v>
      </c>
      <c r="DI53" s="94">
        <v>0.02</v>
      </c>
      <c r="DJ53" s="94">
        <v>0.02</v>
      </c>
      <c r="DK53" s="94">
        <v>0.02</v>
      </c>
      <c r="DL53" s="94">
        <v>0.02</v>
      </c>
      <c r="DM53" s="94">
        <v>0.02</v>
      </c>
      <c r="DN53" s="94">
        <v>0.02</v>
      </c>
      <c r="DO53" s="94">
        <v>0.02</v>
      </c>
      <c r="DP53" s="94">
        <v>0.02</v>
      </c>
      <c r="DQ53" s="94">
        <v>0.02</v>
      </c>
      <c r="DR53" s="94">
        <v>0.02</v>
      </c>
      <c r="DS53" s="94">
        <v>0.02</v>
      </c>
      <c r="DT53" s="94">
        <v>0.02</v>
      </c>
      <c r="DU53" s="94">
        <v>0.02</v>
      </c>
      <c r="DV53" s="94">
        <v>0.02</v>
      </c>
    </row>
    <row r="54" spans="1:126" s="4" customFormat="1" x14ac:dyDescent="0.2">
      <c r="A54" s="75"/>
      <c r="B54" s="75" t="s">
        <v>10</v>
      </c>
      <c r="C54" s="94">
        <v>0.02</v>
      </c>
      <c r="D54" s="94">
        <v>0.02</v>
      </c>
      <c r="E54" s="94">
        <v>0.02</v>
      </c>
      <c r="F54" s="94">
        <v>0.02</v>
      </c>
      <c r="G54" s="94">
        <v>0.02</v>
      </c>
      <c r="H54" s="94">
        <v>0.02</v>
      </c>
      <c r="I54" s="94">
        <v>0.02</v>
      </c>
      <c r="J54" s="94">
        <v>0.02</v>
      </c>
      <c r="K54" s="94">
        <v>0.02</v>
      </c>
      <c r="L54" s="94">
        <v>0.02</v>
      </c>
      <c r="M54" s="94">
        <v>0.02</v>
      </c>
      <c r="N54" s="94">
        <v>0.02</v>
      </c>
      <c r="O54" s="94">
        <v>0.02</v>
      </c>
      <c r="P54" s="94">
        <v>0.02</v>
      </c>
      <c r="Q54" s="94">
        <v>0.02</v>
      </c>
      <c r="R54" s="94">
        <v>0.02</v>
      </c>
      <c r="S54" s="94">
        <v>0.02</v>
      </c>
      <c r="T54" s="94">
        <v>0.02</v>
      </c>
      <c r="U54" s="94">
        <v>0.02</v>
      </c>
      <c r="V54" s="94">
        <v>0.02</v>
      </c>
      <c r="W54" s="94">
        <v>0.02</v>
      </c>
      <c r="X54" s="94">
        <v>0.02</v>
      </c>
      <c r="Y54" s="94">
        <v>0.02</v>
      </c>
      <c r="Z54" s="94">
        <v>0.02</v>
      </c>
      <c r="AA54" s="94">
        <v>0.02</v>
      </c>
      <c r="AB54" s="94">
        <v>0.02</v>
      </c>
      <c r="AC54" s="94">
        <v>0.02</v>
      </c>
      <c r="AD54" s="94">
        <v>0.02</v>
      </c>
      <c r="AE54" s="94">
        <v>0.02</v>
      </c>
      <c r="AF54" s="94">
        <v>0.02</v>
      </c>
      <c r="AG54" s="94">
        <v>0.02</v>
      </c>
      <c r="AH54" s="94">
        <v>0.02</v>
      </c>
      <c r="AI54" s="94">
        <v>0.02</v>
      </c>
      <c r="AJ54" s="94">
        <v>0.02</v>
      </c>
      <c r="AK54" s="94">
        <v>0.02</v>
      </c>
      <c r="AL54" s="94">
        <v>0.02</v>
      </c>
      <c r="AM54" s="94">
        <v>0.02</v>
      </c>
      <c r="AN54" s="94">
        <v>0.02</v>
      </c>
      <c r="AO54" s="94">
        <v>0.02</v>
      </c>
      <c r="AP54" s="94">
        <v>0.02</v>
      </c>
      <c r="AQ54" s="94">
        <v>0.02</v>
      </c>
      <c r="AR54" s="94">
        <v>0.02</v>
      </c>
      <c r="AS54" s="94">
        <v>0.02</v>
      </c>
      <c r="AT54" s="94">
        <v>0.02</v>
      </c>
      <c r="AU54" s="94">
        <v>0.02</v>
      </c>
      <c r="AV54" s="94">
        <v>0.02</v>
      </c>
      <c r="AW54" s="94">
        <v>0.02</v>
      </c>
      <c r="AX54" s="94">
        <v>0.02</v>
      </c>
      <c r="AY54" s="94">
        <v>0.02</v>
      </c>
      <c r="AZ54" s="94">
        <v>0.02</v>
      </c>
      <c r="BA54" s="94">
        <v>0.02</v>
      </c>
      <c r="BB54" s="94">
        <v>0.02</v>
      </c>
      <c r="BC54" s="94">
        <v>0.02</v>
      </c>
      <c r="BD54" s="94">
        <v>0.02</v>
      </c>
      <c r="BE54" s="94">
        <v>0.02</v>
      </c>
      <c r="BF54" s="94">
        <v>0.02</v>
      </c>
      <c r="BG54" s="94">
        <v>0.02</v>
      </c>
      <c r="BH54" s="94">
        <v>0.02</v>
      </c>
      <c r="BI54" s="94">
        <v>0.02</v>
      </c>
      <c r="BJ54" s="94">
        <v>0.02</v>
      </c>
      <c r="BK54" s="94">
        <v>0.02</v>
      </c>
      <c r="BL54" s="94">
        <v>0.02</v>
      </c>
      <c r="BM54" s="94">
        <v>0.02</v>
      </c>
      <c r="BN54" s="94">
        <v>0.02</v>
      </c>
      <c r="BO54" s="94">
        <v>0.02</v>
      </c>
      <c r="BP54" s="94">
        <v>0.02</v>
      </c>
      <c r="BQ54" s="94">
        <v>0.02</v>
      </c>
      <c r="BR54" s="94">
        <v>0.02</v>
      </c>
      <c r="BS54" s="94">
        <v>0.02</v>
      </c>
      <c r="BT54" s="94">
        <v>0.02</v>
      </c>
      <c r="BU54" s="94">
        <v>0.02</v>
      </c>
      <c r="BV54" s="94">
        <v>0.02</v>
      </c>
      <c r="BW54" s="94">
        <v>0.02</v>
      </c>
      <c r="BX54" s="94">
        <v>0.02</v>
      </c>
      <c r="BY54" s="94">
        <v>0.02</v>
      </c>
      <c r="BZ54" s="94">
        <v>0.02</v>
      </c>
      <c r="CA54" s="94">
        <v>0.02</v>
      </c>
      <c r="CB54" s="94">
        <v>0.02</v>
      </c>
      <c r="CC54" s="94">
        <v>0.02</v>
      </c>
      <c r="CD54" s="94">
        <v>0.02</v>
      </c>
      <c r="CE54" s="94">
        <v>0.02</v>
      </c>
      <c r="CF54" s="94">
        <v>0.02</v>
      </c>
      <c r="CG54" s="94">
        <v>0.02</v>
      </c>
      <c r="CH54" s="94">
        <v>0.02</v>
      </c>
      <c r="CI54" s="94">
        <v>0.02</v>
      </c>
      <c r="CJ54" s="94">
        <v>0.02</v>
      </c>
      <c r="CK54" s="94">
        <v>0.02</v>
      </c>
      <c r="CL54" s="94">
        <v>0.02</v>
      </c>
      <c r="CM54" s="94">
        <v>0.02</v>
      </c>
      <c r="CN54" s="94">
        <v>0.02</v>
      </c>
      <c r="CO54" s="94">
        <v>0.02</v>
      </c>
      <c r="CP54" s="94">
        <v>0.02</v>
      </c>
      <c r="CQ54" s="94">
        <v>0.02</v>
      </c>
      <c r="CR54" s="94">
        <v>0.02</v>
      </c>
      <c r="CS54" s="94">
        <v>0.02</v>
      </c>
      <c r="CT54" s="94">
        <v>0.02</v>
      </c>
      <c r="CU54" s="94">
        <v>0.02</v>
      </c>
      <c r="CV54" s="94">
        <v>0.02</v>
      </c>
      <c r="CW54" s="94">
        <v>0.02</v>
      </c>
      <c r="CX54" s="94">
        <v>0.02</v>
      </c>
      <c r="CY54" s="94">
        <v>0.02</v>
      </c>
      <c r="CZ54" s="94">
        <v>0.02</v>
      </c>
      <c r="DA54" s="94">
        <v>0.02</v>
      </c>
      <c r="DB54" s="94">
        <v>0.02</v>
      </c>
      <c r="DC54" s="94">
        <v>0.02</v>
      </c>
      <c r="DD54" s="94">
        <v>0.02</v>
      </c>
      <c r="DE54" s="94">
        <v>0.02</v>
      </c>
      <c r="DF54" s="94">
        <v>0.02</v>
      </c>
      <c r="DG54" s="94">
        <v>0.02</v>
      </c>
      <c r="DH54" s="94">
        <v>0.02</v>
      </c>
      <c r="DI54" s="94">
        <v>0.02</v>
      </c>
      <c r="DJ54" s="94">
        <v>0.02</v>
      </c>
      <c r="DK54" s="94">
        <v>0.02</v>
      </c>
      <c r="DL54" s="94">
        <v>0.02</v>
      </c>
      <c r="DM54" s="94">
        <v>0.02</v>
      </c>
      <c r="DN54" s="94">
        <v>0.02</v>
      </c>
      <c r="DO54" s="94">
        <v>0.02</v>
      </c>
      <c r="DP54" s="94">
        <v>0.02</v>
      </c>
      <c r="DQ54" s="94">
        <v>0.02</v>
      </c>
      <c r="DR54" s="94">
        <v>0.02</v>
      </c>
      <c r="DS54" s="94">
        <v>0.02</v>
      </c>
      <c r="DT54" s="94">
        <v>0.02</v>
      </c>
      <c r="DU54" s="94">
        <v>0.02</v>
      </c>
      <c r="DV54" s="94">
        <v>0.02</v>
      </c>
    </row>
    <row r="55" spans="1:126" s="4" customFormat="1" x14ac:dyDescent="0.2">
      <c r="A55" s="75"/>
      <c r="B55" s="75" t="s">
        <v>11</v>
      </c>
      <c r="C55" s="94">
        <v>0.02</v>
      </c>
      <c r="D55" s="94">
        <v>0.02</v>
      </c>
      <c r="E55" s="94">
        <v>0.02</v>
      </c>
      <c r="F55" s="94">
        <v>0.02</v>
      </c>
      <c r="G55" s="94">
        <v>0.02</v>
      </c>
      <c r="H55" s="94">
        <v>0.02</v>
      </c>
      <c r="I55" s="94">
        <v>0.02</v>
      </c>
      <c r="J55" s="94">
        <v>0.02</v>
      </c>
      <c r="K55" s="94">
        <v>0.02</v>
      </c>
      <c r="L55" s="94">
        <v>0.02</v>
      </c>
      <c r="M55" s="94">
        <v>0.02</v>
      </c>
      <c r="N55" s="94">
        <v>0.02</v>
      </c>
      <c r="O55" s="94">
        <v>0.02</v>
      </c>
      <c r="P55" s="94">
        <v>0.02</v>
      </c>
      <c r="Q55" s="94">
        <v>0.02</v>
      </c>
      <c r="R55" s="94">
        <v>0.02</v>
      </c>
      <c r="S55" s="94">
        <v>0.02</v>
      </c>
      <c r="T55" s="94">
        <v>0.02</v>
      </c>
      <c r="U55" s="94">
        <v>0.02</v>
      </c>
      <c r="V55" s="94">
        <v>0.02</v>
      </c>
      <c r="W55" s="94">
        <v>0.02</v>
      </c>
      <c r="X55" s="94">
        <v>0.02</v>
      </c>
      <c r="Y55" s="94">
        <v>0.02</v>
      </c>
      <c r="Z55" s="94">
        <v>0.02</v>
      </c>
      <c r="AA55" s="94">
        <v>0.02</v>
      </c>
      <c r="AB55" s="94">
        <v>0.02</v>
      </c>
      <c r="AC55" s="94">
        <v>0.02</v>
      </c>
      <c r="AD55" s="94">
        <v>0.02</v>
      </c>
      <c r="AE55" s="94">
        <v>0.02</v>
      </c>
      <c r="AF55" s="94">
        <v>0.02</v>
      </c>
      <c r="AG55" s="94">
        <v>0.02</v>
      </c>
      <c r="AH55" s="94">
        <v>0.02</v>
      </c>
      <c r="AI55" s="94">
        <v>0.02</v>
      </c>
      <c r="AJ55" s="94">
        <v>0.02</v>
      </c>
      <c r="AK55" s="94">
        <v>0.02</v>
      </c>
      <c r="AL55" s="94">
        <v>0.02</v>
      </c>
      <c r="AM55" s="94">
        <v>0.02</v>
      </c>
      <c r="AN55" s="94">
        <v>0.02</v>
      </c>
      <c r="AO55" s="94">
        <v>0.02</v>
      </c>
      <c r="AP55" s="94">
        <v>0.02</v>
      </c>
      <c r="AQ55" s="94">
        <v>0.02</v>
      </c>
      <c r="AR55" s="94">
        <v>0.02</v>
      </c>
      <c r="AS55" s="94">
        <v>0.02</v>
      </c>
      <c r="AT55" s="94">
        <v>0.02</v>
      </c>
      <c r="AU55" s="94">
        <v>0.02</v>
      </c>
      <c r="AV55" s="94">
        <v>0.02</v>
      </c>
      <c r="AW55" s="94">
        <v>0.02</v>
      </c>
      <c r="AX55" s="94">
        <v>0.02</v>
      </c>
      <c r="AY55" s="94">
        <v>0.02</v>
      </c>
      <c r="AZ55" s="94">
        <v>0.02</v>
      </c>
      <c r="BA55" s="94">
        <v>0.02</v>
      </c>
      <c r="BB55" s="94">
        <v>0.02</v>
      </c>
      <c r="BC55" s="94">
        <v>0.02</v>
      </c>
      <c r="BD55" s="94">
        <v>0.02</v>
      </c>
      <c r="BE55" s="94">
        <v>0.02</v>
      </c>
      <c r="BF55" s="94">
        <v>0.02</v>
      </c>
      <c r="BG55" s="94">
        <v>0.02</v>
      </c>
      <c r="BH55" s="94">
        <v>0.02</v>
      </c>
      <c r="BI55" s="94">
        <v>0.02</v>
      </c>
      <c r="BJ55" s="94">
        <v>0.02</v>
      </c>
      <c r="BK55" s="94">
        <v>0.02</v>
      </c>
      <c r="BL55" s="94">
        <v>0.02</v>
      </c>
      <c r="BM55" s="94">
        <v>0.02</v>
      </c>
      <c r="BN55" s="94">
        <v>0.02</v>
      </c>
      <c r="BO55" s="94">
        <v>0.02</v>
      </c>
      <c r="BP55" s="94">
        <v>0.02</v>
      </c>
      <c r="BQ55" s="94">
        <v>0.02</v>
      </c>
      <c r="BR55" s="94">
        <v>0.02</v>
      </c>
      <c r="BS55" s="94">
        <v>0.02</v>
      </c>
      <c r="BT55" s="94">
        <v>0.02</v>
      </c>
      <c r="BU55" s="94">
        <v>0.02</v>
      </c>
      <c r="BV55" s="94">
        <v>0.02</v>
      </c>
      <c r="BW55" s="94">
        <v>0.02</v>
      </c>
      <c r="BX55" s="94">
        <v>0.02</v>
      </c>
      <c r="BY55" s="94">
        <v>0.02</v>
      </c>
      <c r="BZ55" s="94">
        <v>0.02</v>
      </c>
      <c r="CA55" s="94">
        <v>0.02</v>
      </c>
      <c r="CB55" s="94">
        <v>0.02</v>
      </c>
      <c r="CC55" s="94">
        <v>0.02</v>
      </c>
      <c r="CD55" s="94">
        <v>0.02</v>
      </c>
      <c r="CE55" s="94">
        <v>0.02</v>
      </c>
      <c r="CF55" s="94">
        <v>0.02</v>
      </c>
      <c r="CG55" s="94">
        <v>0.02</v>
      </c>
      <c r="CH55" s="94">
        <v>0.02</v>
      </c>
      <c r="CI55" s="94">
        <v>0.02</v>
      </c>
      <c r="CJ55" s="94">
        <v>0.02</v>
      </c>
      <c r="CK55" s="94">
        <v>0.02</v>
      </c>
      <c r="CL55" s="94">
        <v>0.02</v>
      </c>
      <c r="CM55" s="94">
        <v>0.02</v>
      </c>
      <c r="CN55" s="94">
        <v>0.02</v>
      </c>
      <c r="CO55" s="94">
        <v>0.02</v>
      </c>
      <c r="CP55" s="94">
        <v>0.02</v>
      </c>
      <c r="CQ55" s="94">
        <v>0.02</v>
      </c>
      <c r="CR55" s="94">
        <v>0.02</v>
      </c>
      <c r="CS55" s="94">
        <v>0.02</v>
      </c>
      <c r="CT55" s="94">
        <v>0.02</v>
      </c>
      <c r="CU55" s="94">
        <v>0.02</v>
      </c>
      <c r="CV55" s="94">
        <v>0.02</v>
      </c>
      <c r="CW55" s="94">
        <v>0.02</v>
      </c>
      <c r="CX55" s="94">
        <v>0.02</v>
      </c>
      <c r="CY55" s="94">
        <v>0.02</v>
      </c>
      <c r="CZ55" s="94">
        <v>0.02</v>
      </c>
      <c r="DA55" s="94">
        <v>0.02</v>
      </c>
      <c r="DB55" s="94">
        <v>0.02</v>
      </c>
      <c r="DC55" s="94">
        <v>0.02</v>
      </c>
      <c r="DD55" s="94">
        <v>0.02</v>
      </c>
      <c r="DE55" s="94">
        <v>0.02</v>
      </c>
      <c r="DF55" s="94">
        <v>0.02</v>
      </c>
      <c r="DG55" s="94">
        <v>0.02</v>
      </c>
      <c r="DH55" s="94">
        <v>0.02</v>
      </c>
      <c r="DI55" s="94">
        <v>0.02</v>
      </c>
      <c r="DJ55" s="94">
        <v>0.02</v>
      </c>
      <c r="DK55" s="94">
        <v>0.02</v>
      </c>
      <c r="DL55" s="94">
        <v>0.02</v>
      </c>
      <c r="DM55" s="94">
        <v>0.02</v>
      </c>
      <c r="DN55" s="94">
        <v>0.02</v>
      </c>
      <c r="DO55" s="94">
        <v>0.02</v>
      </c>
      <c r="DP55" s="94">
        <v>0.02</v>
      </c>
      <c r="DQ55" s="94">
        <v>0.02</v>
      </c>
      <c r="DR55" s="94">
        <v>0.02</v>
      </c>
      <c r="DS55" s="94">
        <v>0.02</v>
      </c>
      <c r="DT55" s="94">
        <v>0.02</v>
      </c>
      <c r="DU55" s="94">
        <v>0.02</v>
      </c>
      <c r="DV55" s="94">
        <v>0.02</v>
      </c>
    </row>
    <row r="56" spans="1:126" s="4" customFormat="1" x14ac:dyDescent="0.2">
      <c r="A56" s="75"/>
      <c r="B56" s="75"/>
      <c r="C56" s="94"/>
      <c r="D56" s="94"/>
      <c r="E56" s="94"/>
      <c r="F56" s="94"/>
      <c r="G56" s="94"/>
      <c r="H56" s="94"/>
      <c r="I56" s="94"/>
      <c r="J56" s="94"/>
      <c r="K56" s="94"/>
      <c r="L56" s="94"/>
      <c r="M56" s="94"/>
      <c r="N56" s="94"/>
      <c r="O56" s="94"/>
      <c r="P56" s="94"/>
      <c r="Q56" s="94"/>
      <c r="R56" s="94"/>
      <c r="S56" s="94"/>
      <c r="T56" s="94"/>
      <c r="U56" s="94"/>
      <c r="V56" s="94"/>
      <c r="W56" s="94"/>
      <c r="X56" s="94"/>
      <c r="Y56" s="94"/>
      <c r="Z56" s="94"/>
      <c r="AA56" s="94"/>
      <c r="AB56" s="94"/>
      <c r="AC56" s="94"/>
      <c r="AD56" s="94"/>
      <c r="AE56" s="94"/>
      <c r="AF56" s="94"/>
      <c r="AG56" s="94"/>
      <c r="AH56" s="94"/>
      <c r="AI56" s="94"/>
      <c r="AJ56" s="94"/>
      <c r="AK56" s="94"/>
      <c r="AL56" s="94"/>
      <c r="AM56" s="94"/>
      <c r="AN56" s="94"/>
      <c r="AO56" s="94"/>
      <c r="AP56" s="94"/>
      <c r="AQ56" s="94"/>
      <c r="AR56" s="94"/>
      <c r="AS56" s="94"/>
      <c r="AT56" s="94"/>
      <c r="AU56" s="94"/>
      <c r="AV56" s="94"/>
      <c r="AW56" s="94"/>
      <c r="AX56" s="94"/>
      <c r="AY56" s="94"/>
      <c r="AZ56" s="94"/>
      <c r="BA56" s="94"/>
      <c r="BB56" s="94"/>
      <c r="BC56" s="94"/>
      <c r="BD56" s="94"/>
      <c r="BE56" s="94"/>
      <c r="BF56" s="94"/>
      <c r="BG56" s="94"/>
      <c r="BH56" s="94"/>
      <c r="BI56" s="94"/>
      <c r="BJ56" s="94"/>
      <c r="BK56" s="94"/>
      <c r="BL56" s="94"/>
      <c r="BM56" s="94"/>
      <c r="BN56" s="94"/>
      <c r="BO56" s="94"/>
      <c r="BP56" s="94"/>
      <c r="BQ56" s="94"/>
      <c r="BR56" s="94"/>
      <c r="BS56" s="94"/>
      <c r="BT56" s="94"/>
      <c r="BU56" s="94"/>
      <c r="BV56" s="94"/>
      <c r="BW56" s="94"/>
      <c r="BX56" s="94"/>
      <c r="BY56" s="94"/>
      <c r="BZ56" s="94"/>
      <c r="CA56" s="94"/>
      <c r="CB56" s="94"/>
      <c r="CC56" s="94"/>
      <c r="CD56" s="94"/>
      <c r="CE56" s="94"/>
      <c r="CF56" s="94"/>
      <c r="CG56" s="94"/>
      <c r="CH56" s="94"/>
      <c r="CI56" s="94"/>
      <c r="CJ56" s="94"/>
      <c r="CK56" s="94"/>
      <c r="CL56" s="94"/>
      <c r="CM56" s="94"/>
      <c r="CN56" s="94"/>
      <c r="CO56" s="94"/>
      <c r="CP56" s="94"/>
      <c r="CQ56" s="94"/>
      <c r="CR56" s="94"/>
      <c r="CS56" s="94"/>
      <c r="CT56" s="94"/>
      <c r="CU56" s="94"/>
      <c r="CV56" s="94"/>
      <c r="CW56" s="94"/>
      <c r="CX56" s="94"/>
      <c r="CY56" s="94"/>
      <c r="CZ56" s="94"/>
      <c r="DA56" s="94"/>
      <c r="DB56" s="94"/>
      <c r="DC56" s="94"/>
      <c r="DD56" s="94"/>
      <c r="DE56" s="94"/>
      <c r="DF56" s="94"/>
      <c r="DG56" s="94"/>
      <c r="DH56" s="94"/>
      <c r="DI56" s="94"/>
      <c r="DJ56" s="94"/>
      <c r="DK56" s="94"/>
      <c r="DL56" s="94"/>
      <c r="DM56" s="94"/>
      <c r="DN56" s="94"/>
      <c r="DO56" s="94"/>
      <c r="DP56" s="94"/>
      <c r="DQ56" s="94"/>
      <c r="DR56" s="94"/>
      <c r="DS56" s="94"/>
      <c r="DT56" s="94"/>
      <c r="DU56" s="94"/>
      <c r="DV56" s="94"/>
    </row>
    <row r="57" spans="1:126" s="4" customFormat="1" x14ac:dyDescent="0.2">
      <c r="A57" s="37" t="s">
        <v>111</v>
      </c>
      <c r="B57" s="75" t="s">
        <v>75</v>
      </c>
      <c r="C57" s="94">
        <v>0.05</v>
      </c>
      <c r="D57" s="94">
        <v>0.05</v>
      </c>
      <c r="E57" s="94">
        <v>0.05</v>
      </c>
      <c r="F57" s="94">
        <v>0.05</v>
      </c>
      <c r="G57" s="94">
        <v>0.05</v>
      </c>
      <c r="H57" s="94">
        <v>0.05</v>
      </c>
      <c r="I57" s="94">
        <v>0.05</v>
      </c>
      <c r="J57" s="94">
        <v>0.05</v>
      </c>
      <c r="K57" s="94">
        <v>0.05</v>
      </c>
      <c r="L57" s="94">
        <v>0.05</v>
      </c>
      <c r="M57" s="94">
        <v>0.05</v>
      </c>
      <c r="N57" s="94">
        <v>0.05</v>
      </c>
      <c r="O57" s="94">
        <v>0.05</v>
      </c>
      <c r="P57" s="94">
        <v>0.05</v>
      </c>
      <c r="Q57" s="94">
        <v>0.05</v>
      </c>
      <c r="R57" s="94">
        <v>0.05</v>
      </c>
      <c r="S57" s="94">
        <v>0.05</v>
      </c>
      <c r="T57" s="94">
        <v>0.05</v>
      </c>
      <c r="U57" s="94">
        <v>0.05</v>
      </c>
      <c r="V57" s="94">
        <v>0.05</v>
      </c>
      <c r="W57" s="94">
        <v>0.05</v>
      </c>
      <c r="X57" s="94">
        <v>0.06</v>
      </c>
      <c r="Y57" s="94">
        <v>0.05</v>
      </c>
      <c r="Z57" s="94">
        <v>0.05</v>
      </c>
      <c r="AA57" s="94">
        <v>7.0000000000000007E-2</v>
      </c>
      <c r="AB57" s="94">
        <v>0.05</v>
      </c>
      <c r="AC57" s="94">
        <v>0.05</v>
      </c>
      <c r="AD57" s="94">
        <v>0.06</v>
      </c>
      <c r="AE57" s="94">
        <v>0.06</v>
      </c>
      <c r="AF57" s="94">
        <v>0.06</v>
      </c>
      <c r="AG57" s="94">
        <v>0.06</v>
      </c>
      <c r="AH57" s="94">
        <v>0.05</v>
      </c>
      <c r="AI57" s="94">
        <v>0.05</v>
      </c>
      <c r="AJ57" s="94">
        <v>0.05</v>
      </c>
      <c r="AK57" s="94">
        <v>0.05</v>
      </c>
      <c r="AL57" s="94">
        <v>0.05</v>
      </c>
      <c r="AM57" s="94">
        <v>5.5E-2</v>
      </c>
      <c r="AN57" s="94">
        <v>0.05</v>
      </c>
      <c r="AO57" s="94">
        <v>0.05</v>
      </c>
      <c r="AP57" s="94">
        <v>0.05</v>
      </c>
      <c r="AQ57" s="94">
        <v>0.05</v>
      </c>
      <c r="AR57" s="94">
        <v>0.06</v>
      </c>
      <c r="AS57" s="94">
        <v>0.05</v>
      </c>
      <c r="AT57" s="94">
        <v>5.2000000000000005E-2</v>
      </c>
      <c r="AU57" s="94">
        <v>0.05</v>
      </c>
      <c r="AV57" s="94">
        <v>0.05</v>
      </c>
      <c r="AW57" s="94">
        <v>0.06</v>
      </c>
      <c r="AX57" s="94">
        <v>0.05</v>
      </c>
      <c r="AY57" s="94">
        <v>0.05</v>
      </c>
      <c r="AZ57" s="94">
        <v>0.05</v>
      </c>
      <c r="BA57" s="94">
        <v>0.05</v>
      </c>
      <c r="BB57" s="94">
        <v>7.0000000000000007E-2</v>
      </c>
      <c r="BC57" s="94">
        <v>0.05</v>
      </c>
      <c r="BD57" s="94">
        <v>0.05</v>
      </c>
      <c r="BE57" s="94">
        <v>0.05</v>
      </c>
      <c r="BF57" s="94">
        <v>0.05</v>
      </c>
      <c r="BG57" s="94">
        <v>0.05</v>
      </c>
      <c r="BH57" s="94">
        <v>0.05</v>
      </c>
      <c r="BI57" s="94">
        <v>0.05</v>
      </c>
      <c r="BJ57" s="94">
        <v>0.05</v>
      </c>
      <c r="BK57" s="94">
        <v>0.05</v>
      </c>
      <c r="BL57" s="94">
        <v>0.05</v>
      </c>
      <c r="BM57" s="94">
        <v>0.05</v>
      </c>
      <c r="BN57" s="94">
        <v>0.05</v>
      </c>
      <c r="BO57" s="94">
        <v>0.05</v>
      </c>
      <c r="BP57" s="94">
        <v>0.05</v>
      </c>
      <c r="BQ57" s="94">
        <v>0.05</v>
      </c>
      <c r="BR57" s="94">
        <v>0.05</v>
      </c>
      <c r="BS57" s="94">
        <v>0.05</v>
      </c>
      <c r="BT57" s="94">
        <v>0.05</v>
      </c>
      <c r="BU57" s="94">
        <v>5.2000000000000005E-2</v>
      </c>
      <c r="BV57" s="94">
        <v>0.05</v>
      </c>
      <c r="BW57" s="94">
        <v>0.05</v>
      </c>
      <c r="BX57" s="94">
        <v>5.0999999999999997E-2</v>
      </c>
      <c r="BY57" s="94">
        <v>0.06</v>
      </c>
      <c r="BZ57" s="94">
        <v>0.06</v>
      </c>
      <c r="CA57" s="94">
        <v>0.05</v>
      </c>
      <c r="CB57" s="94">
        <v>0.05</v>
      </c>
      <c r="CC57" s="94">
        <v>5.2000000000000005E-2</v>
      </c>
      <c r="CD57" s="94">
        <v>0.06</v>
      </c>
      <c r="CE57" s="94">
        <v>0.05</v>
      </c>
      <c r="CF57" s="94">
        <v>0.05</v>
      </c>
      <c r="CG57" s="94">
        <v>0.06</v>
      </c>
      <c r="CH57" s="94">
        <v>0.06</v>
      </c>
      <c r="CI57" s="94">
        <v>0.06</v>
      </c>
      <c r="CJ57" s="94">
        <v>0.06</v>
      </c>
      <c r="CK57" s="94">
        <v>0.05</v>
      </c>
      <c r="CL57" s="94">
        <v>0.05</v>
      </c>
      <c r="CM57" s="94">
        <v>0.05</v>
      </c>
      <c r="CN57" s="94">
        <v>0.05</v>
      </c>
      <c r="CO57" s="94">
        <v>0.05</v>
      </c>
      <c r="CP57" s="94">
        <v>0.05</v>
      </c>
      <c r="CQ57" s="94">
        <v>0.05</v>
      </c>
      <c r="CR57" s="94">
        <v>0.05</v>
      </c>
      <c r="CS57" s="94">
        <v>0.05</v>
      </c>
      <c r="CT57" s="94">
        <v>0.05</v>
      </c>
      <c r="CU57" s="94">
        <v>0.05</v>
      </c>
      <c r="CV57" s="94">
        <v>0.06</v>
      </c>
      <c r="CW57" s="94">
        <v>0.05</v>
      </c>
      <c r="CX57" s="94">
        <v>0.05</v>
      </c>
      <c r="CY57" s="94">
        <v>0.06</v>
      </c>
      <c r="CZ57" s="94">
        <v>7.0000000000000007E-2</v>
      </c>
      <c r="DA57" s="94">
        <v>7.0000000000000007E-2</v>
      </c>
      <c r="DB57" s="94">
        <v>7.0000000000000007E-2</v>
      </c>
      <c r="DC57" s="94">
        <v>7.0000000000000007E-2</v>
      </c>
      <c r="DD57" s="94">
        <v>7.0000000000000007E-2</v>
      </c>
      <c r="DE57" s="94">
        <v>7.0000000000000007E-2</v>
      </c>
      <c r="DF57" s="94">
        <v>7.0000000000000007E-2</v>
      </c>
      <c r="DG57" s="94">
        <v>7.0000000000000007E-2</v>
      </c>
      <c r="DH57" s="94">
        <v>7.0000000000000007E-2</v>
      </c>
      <c r="DI57" s="94">
        <v>7.0000000000000007E-2</v>
      </c>
      <c r="DJ57" s="94">
        <v>7.0000000000000007E-2</v>
      </c>
      <c r="DK57" s="94">
        <v>7.0000000000000007E-2</v>
      </c>
      <c r="DL57" s="94">
        <v>7.0000000000000007E-2</v>
      </c>
      <c r="DM57" s="94">
        <v>7.0000000000000007E-2</v>
      </c>
      <c r="DN57" s="94">
        <v>7.0000000000000007E-2</v>
      </c>
      <c r="DO57" s="94">
        <v>7.0000000000000007E-2</v>
      </c>
      <c r="DP57" s="94">
        <v>7.0000000000000007E-2</v>
      </c>
      <c r="DQ57" s="94">
        <v>7.0000000000000007E-2</v>
      </c>
      <c r="DR57" s="94">
        <v>7.0000000000000007E-2</v>
      </c>
      <c r="DS57" s="94">
        <v>7.0000000000000007E-2</v>
      </c>
      <c r="DT57" s="94">
        <v>7.0000000000000007E-2</v>
      </c>
      <c r="DU57" s="94">
        <v>7.0000000000000007E-2</v>
      </c>
      <c r="DV57" s="94">
        <v>7.0000000000000007E-2</v>
      </c>
    </row>
    <row r="58" spans="1:126" s="4" customFormat="1" x14ac:dyDescent="0.2">
      <c r="A58" s="75"/>
      <c r="B58" s="75" t="s">
        <v>76</v>
      </c>
      <c r="C58" s="94">
        <v>0.08</v>
      </c>
      <c r="D58" s="94">
        <v>0.08</v>
      </c>
      <c r="E58" s="94">
        <v>0.08</v>
      </c>
      <c r="F58" s="94">
        <v>0.08</v>
      </c>
      <c r="G58" s="94">
        <v>0.08</v>
      </c>
      <c r="H58" s="94">
        <v>7.4999999999999997E-2</v>
      </c>
      <c r="I58" s="94">
        <v>0.08</v>
      </c>
      <c r="J58" s="94">
        <v>0.05</v>
      </c>
      <c r="K58" s="94">
        <v>0.05</v>
      </c>
      <c r="L58" s="94">
        <v>7.4999999999999997E-2</v>
      </c>
      <c r="M58" s="94">
        <v>0.08</v>
      </c>
      <c r="N58" s="94">
        <v>0.06</v>
      </c>
      <c r="O58" s="94">
        <v>0.05</v>
      </c>
      <c r="P58" s="94">
        <v>0.05</v>
      </c>
      <c r="Q58" s="94">
        <v>0.05</v>
      </c>
      <c r="R58" s="94">
        <v>0.05</v>
      </c>
      <c r="S58" s="94">
        <v>0.08</v>
      </c>
      <c r="T58" s="94">
        <v>0.05</v>
      </c>
      <c r="U58" s="94">
        <v>0.05</v>
      </c>
      <c r="V58" s="94">
        <v>0.08</v>
      </c>
      <c r="W58" s="94">
        <v>0.08</v>
      </c>
      <c r="X58" s="94">
        <v>0.08</v>
      </c>
      <c r="Y58" s="94">
        <v>0.08</v>
      </c>
      <c r="Z58" s="94">
        <v>0.08</v>
      </c>
      <c r="AA58" s="94">
        <v>0.08</v>
      </c>
      <c r="AB58" s="94">
        <v>0.08</v>
      </c>
      <c r="AC58" s="94">
        <v>0.08</v>
      </c>
      <c r="AD58" s="94">
        <v>0.08</v>
      </c>
      <c r="AE58" s="94">
        <v>0.08</v>
      </c>
      <c r="AF58" s="94">
        <v>0.08</v>
      </c>
      <c r="AG58" s="94">
        <v>0.08</v>
      </c>
      <c r="AH58" s="94">
        <v>0.08</v>
      </c>
      <c r="AI58" s="94">
        <v>0.08</v>
      </c>
      <c r="AJ58" s="94">
        <v>0.08</v>
      </c>
      <c r="AK58" s="94">
        <v>0.08</v>
      </c>
      <c r="AL58" s="94">
        <v>0.08</v>
      </c>
      <c r="AM58" s="94">
        <v>0.08</v>
      </c>
      <c r="AN58" s="94">
        <v>0.08</v>
      </c>
      <c r="AO58" s="94">
        <v>0.08</v>
      </c>
      <c r="AP58" s="94">
        <v>0.08</v>
      </c>
      <c r="AQ58" s="94">
        <v>0.08</v>
      </c>
      <c r="AR58" s="94">
        <v>0.08</v>
      </c>
      <c r="AS58" s="94">
        <v>0.08</v>
      </c>
      <c r="AT58" s="94">
        <v>0.08</v>
      </c>
      <c r="AU58" s="94">
        <v>0.08</v>
      </c>
      <c r="AV58" s="94">
        <v>0.08</v>
      </c>
      <c r="AW58" s="94">
        <v>0.08</v>
      </c>
      <c r="AX58" s="94">
        <v>0.08</v>
      </c>
      <c r="AY58" s="94">
        <v>0.08</v>
      </c>
      <c r="AZ58" s="94">
        <v>0.08</v>
      </c>
      <c r="BA58" s="94">
        <v>0.08</v>
      </c>
      <c r="BB58" s="94">
        <v>0.08</v>
      </c>
      <c r="BC58" s="94">
        <v>0.08</v>
      </c>
      <c r="BD58" s="94">
        <v>0.08</v>
      </c>
      <c r="BE58" s="94">
        <v>0.08</v>
      </c>
      <c r="BF58" s="94">
        <v>0.08</v>
      </c>
      <c r="BG58" s="94">
        <v>0.1</v>
      </c>
      <c r="BH58" s="94">
        <v>0.08</v>
      </c>
      <c r="BI58" s="94">
        <v>0.08</v>
      </c>
      <c r="BJ58" s="94">
        <v>0.08</v>
      </c>
      <c r="BK58" s="94">
        <v>0.08</v>
      </c>
      <c r="BL58" s="94">
        <v>0.08</v>
      </c>
      <c r="BM58" s="94">
        <v>0.08</v>
      </c>
      <c r="BN58" s="94">
        <v>0.08</v>
      </c>
      <c r="BO58" s="94">
        <v>0.08</v>
      </c>
      <c r="BP58" s="94">
        <v>0.1</v>
      </c>
      <c r="BQ58" s="94">
        <v>0.1</v>
      </c>
      <c r="BR58" s="94">
        <v>0.08</v>
      </c>
      <c r="BS58" s="94">
        <v>0.1</v>
      </c>
      <c r="BT58" s="94">
        <v>0.1</v>
      </c>
      <c r="BU58" s="94">
        <v>0.1</v>
      </c>
      <c r="BV58" s="94">
        <v>0.1</v>
      </c>
      <c r="BW58" s="94">
        <v>0.12</v>
      </c>
      <c r="BX58" s="94">
        <v>0.15</v>
      </c>
      <c r="BY58" s="94">
        <v>0.1</v>
      </c>
      <c r="BZ58" s="94">
        <v>0.15</v>
      </c>
      <c r="CA58" s="94">
        <v>0.15</v>
      </c>
      <c r="CB58" s="94">
        <v>0.15</v>
      </c>
      <c r="CC58" s="94">
        <v>0.15</v>
      </c>
      <c r="CD58" s="94">
        <v>0.15</v>
      </c>
      <c r="CE58" s="94">
        <v>0.15</v>
      </c>
      <c r="CF58" s="94">
        <v>0.15</v>
      </c>
      <c r="CG58" s="94">
        <v>0.15</v>
      </c>
      <c r="CH58" s="94">
        <v>0.15</v>
      </c>
      <c r="CI58" s="94">
        <v>0.15</v>
      </c>
      <c r="CJ58" s="94">
        <v>0.15</v>
      </c>
      <c r="CK58" s="94">
        <v>0.15</v>
      </c>
      <c r="CL58" s="94">
        <v>0.15</v>
      </c>
      <c r="CM58" s="94">
        <v>0.15</v>
      </c>
      <c r="CN58" s="94">
        <v>0.1</v>
      </c>
      <c r="CO58" s="94">
        <v>0.1</v>
      </c>
      <c r="CP58" s="94">
        <v>0.1</v>
      </c>
      <c r="CQ58" s="94">
        <v>0.1</v>
      </c>
      <c r="CR58" s="94">
        <v>0.1</v>
      </c>
      <c r="CS58" s="94">
        <v>0.1</v>
      </c>
      <c r="CT58" s="94">
        <v>0.15</v>
      </c>
      <c r="CU58" s="94">
        <v>0.1</v>
      </c>
      <c r="CV58" s="94">
        <v>0.1</v>
      </c>
      <c r="CW58" s="94">
        <v>0.1</v>
      </c>
      <c r="CX58" s="94">
        <v>0.1</v>
      </c>
      <c r="CY58" s="94">
        <v>0.1</v>
      </c>
      <c r="CZ58" s="94">
        <v>0.1</v>
      </c>
      <c r="DA58" s="94">
        <v>0.1</v>
      </c>
      <c r="DB58" s="94">
        <v>0.1</v>
      </c>
      <c r="DC58" s="94">
        <v>0.1</v>
      </c>
      <c r="DD58" s="94">
        <v>9.9000000000000005E-2</v>
      </c>
      <c r="DE58" s="94">
        <v>0.1</v>
      </c>
      <c r="DF58" s="94">
        <v>0.1</v>
      </c>
      <c r="DG58" s="94">
        <v>9.8000000000000004E-2</v>
      </c>
      <c r="DH58" s="94">
        <v>9.4E-2</v>
      </c>
      <c r="DI58" s="94">
        <v>0.1</v>
      </c>
      <c r="DJ58" s="94">
        <v>0.08</v>
      </c>
      <c r="DK58" s="94">
        <v>0.1</v>
      </c>
      <c r="DL58" s="94">
        <v>0.1</v>
      </c>
      <c r="DM58" s="94">
        <v>0.1</v>
      </c>
      <c r="DN58" s="94">
        <v>0.1</v>
      </c>
      <c r="DO58" s="94">
        <v>0.08</v>
      </c>
      <c r="DP58" s="94">
        <v>0.1</v>
      </c>
      <c r="DQ58" s="94">
        <v>8.5999999999999993E-2</v>
      </c>
      <c r="DR58" s="94">
        <v>0.08</v>
      </c>
      <c r="DS58" s="94">
        <v>0.08</v>
      </c>
      <c r="DT58" s="94">
        <v>0.08</v>
      </c>
      <c r="DU58" s="94">
        <v>0.08</v>
      </c>
      <c r="DV58" s="94">
        <v>0.08</v>
      </c>
    </row>
    <row r="59" spans="1:126" s="4" customFormat="1" x14ac:dyDescent="0.2">
      <c r="A59" s="75"/>
      <c r="B59" s="75" t="s">
        <v>77</v>
      </c>
      <c r="C59" s="94"/>
      <c r="D59" s="94"/>
      <c r="E59" s="94">
        <v>0.05</v>
      </c>
      <c r="F59" s="94">
        <v>0.05</v>
      </c>
      <c r="G59" s="94">
        <v>0.05</v>
      </c>
      <c r="H59" s="94">
        <v>0.05</v>
      </c>
      <c r="I59" s="94">
        <v>0.05</v>
      </c>
      <c r="J59" s="94">
        <v>0.05</v>
      </c>
      <c r="K59" s="94">
        <v>0.05</v>
      </c>
      <c r="L59" s="94">
        <v>0.05</v>
      </c>
      <c r="M59" s="94">
        <v>0.08</v>
      </c>
      <c r="N59" s="94">
        <v>0.08</v>
      </c>
      <c r="O59" s="94">
        <v>0.05</v>
      </c>
      <c r="P59" s="94">
        <v>0.05</v>
      </c>
      <c r="Q59" s="94">
        <v>0.05</v>
      </c>
      <c r="R59" s="94">
        <v>0.05</v>
      </c>
      <c r="S59" s="94"/>
      <c r="T59" s="94">
        <v>5.7999999999999996E-2</v>
      </c>
      <c r="U59" s="94">
        <v>0.05</v>
      </c>
      <c r="V59" s="94">
        <v>0.05</v>
      </c>
      <c r="W59" s="94">
        <v>0.05</v>
      </c>
      <c r="X59" s="94">
        <v>0.05</v>
      </c>
      <c r="Y59" s="94">
        <v>0.05</v>
      </c>
      <c r="Z59" s="94">
        <v>0.05</v>
      </c>
      <c r="AA59" s="94"/>
      <c r="AB59" s="94">
        <v>0.06</v>
      </c>
      <c r="AC59" s="94">
        <v>0.08</v>
      </c>
      <c r="AD59" s="94">
        <v>0.08</v>
      </c>
      <c r="AE59" s="94"/>
      <c r="AF59" s="94">
        <v>0.08</v>
      </c>
      <c r="AG59" s="94">
        <v>7.0000000000000007E-2</v>
      </c>
      <c r="AH59" s="94">
        <v>7.0000000000000007E-2</v>
      </c>
      <c r="AI59" s="94">
        <v>0.08</v>
      </c>
      <c r="AJ59" s="94">
        <v>7.0000000000000007E-2</v>
      </c>
      <c r="AK59" s="94">
        <v>0.08</v>
      </c>
      <c r="AL59" s="94">
        <v>7.0000000000000007E-2</v>
      </c>
      <c r="AM59" s="94">
        <v>0.08</v>
      </c>
      <c r="AN59" s="94">
        <v>0.08</v>
      </c>
      <c r="AO59" s="94">
        <v>0.08</v>
      </c>
      <c r="AP59" s="94">
        <v>0.08</v>
      </c>
      <c r="AQ59" s="94">
        <v>0.08</v>
      </c>
      <c r="AR59" s="94">
        <v>7.0000000000000007E-2</v>
      </c>
      <c r="AS59" s="94">
        <v>7.0000000000000007E-2</v>
      </c>
      <c r="AT59" s="94">
        <v>7.0000000000000007E-2</v>
      </c>
      <c r="AU59" s="94">
        <v>0.08</v>
      </c>
      <c r="AV59" s="94">
        <v>0.08</v>
      </c>
      <c r="AW59" s="94">
        <v>0.08</v>
      </c>
      <c r="AX59" s="94">
        <v>0.08</v>
      </c>
      <c r="AY59" s="94">
        <v>0.08</v>
      </c>
      <c r="AZ59" s="94">
        <v>7.0000000000000007E-2</v>
      </c>
      <c r="BA59" s="94">
        <v>6.0999999999999999E-2</v>
      </c>
      <c r="BB59" s="94">
        <v>6.9000000000000006E-2</v>
      </c>
      <c r="BC59" s="94">
        <v>7.0000000000000007E-2</v>
      </c>
      <c r="BD59" s="94">
        <v>0.06</v>
      </c>
      <c r="BE59" s="94">
        <v>0.127</v>
      </c>
      <c r="BF59" s="94">
        <v>0.15</v>
      </c>
      <c r="BG59" s="94">
        <v>0.05</v>
      </c>
      <c r="BH59" s="94">
        <v>5.5E-2</v>
      </c>
      <c r="BI59" s="94">
        <v>0.09</v>
      </c>
      <c r="BJ59" s="94">
        <v>0.06</v>
      </c>
      <c r="BK59" s="94">
        <v>0.15</v>
      </c>
      <c r="BL59" s="94">
        <v>0.15</v>
      </c>
      <c r="BM59" s="94">
        <v>0.14800000000000002</v>
      </c>
      <c r="BN59" s="94">
        <v>0.08</v>
      </c>
      <c r="BO59" s="94">
        <v>7.0000000000000007E-2</v>
      </c>
      <c r="BP59" s="94">
        <v>0.08</v>
      </c>
      <c r="BQ59" s="94">
        <v>0.15</v>
      </c>
      <c r="BR59" s="94">
        <v>0.08</v>
      </c>
      <c r="BS59" s="94">
        <v>0.08</v>
      </c>
      <c r="BT59" s="94">
        <v>0.06</v>
      </c>
      <c r="BU59" s="94">
        <v>0.06</v>
      </c>
      <c r="BV59" s="94">
        <v>0.15</v>
      </c>
      <c r="BW59" s="94">
        <v>7.0000000000000007E-2</v>
      </c>
      <c r="BX59" s="94">
        <v>0.10300000000000001</v>
      </c>
      <c r="BY59" s="94">
        <v>7.0000000000000007E-2</v>
      </c>
      <c r="BZ59" s="94">
        <v>0.06</v>
      </c>
      <c r="CA59" s="94">
        <v>6.4000000000000001E-2</v>
      </c>
      <c r="CB59" s="94">
        <v>0.09</v>
      </c>
      <c r="CC59" s="94">
        <v>0.06</v>
      </c>
      <c r="CD59" s="94">
        <v>0.08</v>
      </c>
      <c r="CE59" s="94">
        <v>0.08</v>
      </c>
      <c r="CF59" s="94"/>
      <c r="CG59" s="94"/>
      <c r="CH59" s="94"/>
      <c r="CI59" s="94"/>
      <c r="CJ59" s="94"/>
      <c r="CK59" s="94"/>
      <c r="CL59" s="94"/>
      <c r="CM59" s="94"/>
      <c r="CN59" s="94"/>
      <c r="CO59" s="94"/>
      <c r="CP59" s="94"/>
      <c r="CQ59" s="94"/>
      <c r="CR59" s="94"/>
      <c r="CS59" s="94"/>
      <c r="CT59" s="94"/>
      <c r="CU59" s="94"/>
      <c r="CV59" s="94"/>
      <c r="CW59" s="94"/>
      <c r="CX59" s="94"/>
      <c r="CY59" s="94"/>
      <c r="CZ59" s="94"/>
      <c r="DA59" s="94"/>
      <c r="DB59" s="94"/>
      <c r="DC59" s="94"/>
      <c r="DD59" s="94"/>
      <c r="DE59" s="94"/>
      <c r="DF59" s="94"/>
      <c r="DG59" s="94"/>
      <c r="DH59" s="94"/>
      <c r="DI59" s="94"/>
      <c r="DJ59" s="94"/>
      <c r="DK59" s="94"/>
      <c r="DL59" s="94"/>
      <c r="DM59" s="94"/>
      <c r="DN59" s="94" t="s">
        <v>126</v>
      </c>
      <c r="DO59" s="94" t="s">
        <v>126</v>
      </c>
      <c r="DP59" s="94"/>
      <c r="DQ59" s="94"/>
      <c r="DR59" s="94"/>
      <c r="DS59" s="94"/>
      <c r="DT59" s="94"/>
      <c r="DU59" s="94"/>
      <c r="DV59" s="94"/>
    </row>
    <row r="60" spans="1:126" s="4" customFormat="1" x14ac:dyDescent="0.2">
      <c r="A60" s="75"/>
      <c r="B60" s="75" t="s">
        <v>78</v>
      </c>
      <c r="C60" s="94">
        <v>0.05</v>
      </c>
      <c r="D60" s="94">
        <v>0.05</v>
      </c>
      <c r="E60" s="94">
        <v>0.05</v>
      </c>
      <c r="F60" s="94">
        <v>0.05</v>
      </c>
      <c r="G60" s="94">
        <v>0.05</v>
      </c>
      <c r="H60" s="94">
        <v>0.05</v>
      </c>
      <c r="I60" s="94">
        <v>0.05</v>
      </c>
      <c r="J60" s="94">
        <v>0.05</v>
      </c>
      <c r="K60" s="94">
        <v>0.05</v>
      </c>
      <c r="L60" s="94">
        <v>0.05</v>
      </c>
      <c r="M60" s="94">
        <v>0.05</v>
      </c>
      <c r="N60" s="94">
        <v>0.05</v>
      </c>
      <c r="O60" s="94">
        <v>0.05</v>
      </c>
      <c r="P60" s="94">
        <v>0.05</v>
      </c>
      <c r="Q60" s="94">
        <v>0.05</v>
      </c>
      <c r="R60" s="94">
        <v>0.05</v>
      </c>
      <c r="S60" s="94">
        <v>0.05</v>
      </c>
      <c r="T60" s="94">
        <v>6.6000000000000003E-2</v>
      </c>
      <c r="U60" s="94">
        <v>7.0000000000000007E-2</v>
      </c>
      <c r="V60" s="94">
        <v>0.06</v>
      </c>
      <c r="W60" s="94">
        <v>0.06</v>
      </c>
      <c r="X60" s="94">
        <v>7.0000000000000007E-2</v>
      </c>
      <c r="Y60" s="94">
        <v>0.08</v>
      </c>
      <c r="Z60" s="94">
        <v>7.400000000000001E-2</v>
      </c>
      <c r="AA60" s="94">
        <v>7.0000000000000007E-2</v>
      </c>
      <c r="AB60" s="94">
        <v>7.0000000000000007E-2</v>
      </c>
      <c r="AC60" s="94">
        <v>7.0000000000000007E-2</v>
      </c>
      <c r="AD60" s="94">
        <v>7.0000000000000007E-2</v>
      </c>
      <c r="AE60" s="94">
        <v>7.0000000000000007E-2</v>
      </c>
      <c r="AF60" s="94">
        <v>7.0000000000000007E-2</v>
      </c>
      <c r="AG60" s="94">
        <v>7.0000000000000007E-2</v>
      </c>
      <c r="AH60" s="94">
        <v>7.0000000000000007E-2</v>
      </c>
      <c r="AI60" s="94">
        <v>7.0000000000000007E-2</v>
      </c>
      <c r="AJ60" s="94">
        <v>7.0000000000000007E-2</v>
      </c>
      <c r="AK60" s="94">
        <v>7.0000000000000007E-2</v>
      </c>
      <c r="AL60" s="94">
        <v>7.0000000000000007E-2</v>
      </c>
      <c r="AM60" s="94">
        <v>7.0000000000000007E-2</v>
      </c>
      <c r="AN60" s="94">
        <v>0.06</v>
      </c>
      <c r="AO60" s="94">
        <v>7.0000000000000007E-2</v>
      </c>
      <c r="AP60" s="94">
        <v>7.0000000000000007E-2</v>
      </c>
      <c r="AQ60" s="94">
        <v>7.0000000000000007E-2</v>
      </c>
      <c r="AR60" s="94">
        <v>7.0000000000000007E-2</v>
      </c>
      <c r="AS60" s="94">
        <v>7.0000000000000007E-2</v>
      </c>
      <c r="AT60" s="94">
        <v>7.0000000000000007E-2</v>
      </c>
      <c r="AU60" s="94">
        <v>7.0000000000000007E-2</v>
      </c>
      <c r="AV60" s="94">
        <v>7.0000000000000007E-2</v>
      </c>
      <c r="AW60" s="94">
        <v>7.0000000000000007E-2</v>
      </c>
      <c r="AX60" s="94">
        <v>7.0000000000000007E-2</v>
      </c>
      <c r="AY60" s="94">
        <v>7.0000000000000007E-2</v>
      </c>
      <c r="AZ60" s="94">
        <v>0.05</v>
      </c>
      <c r="BA60" s="94">
        <v>7.0000000000000007E-2</v>
      </c>
      <c r="BB60" s="94">
        <v>7.0000000000000007E-2</v>
      </c>
      <c r="BC60" s="94">
        <v>0.06</v>
      </c>
      <c r="BD60" s="94">
        <v>0.06</v>
      </c>
      <c r="BE60" s="94">
        <v>7.0000000000000007E-2</v>
      </c>
      <c r="BF60" s="94">
        <v>5.2000000000000005E-2</v>
      </c>
      <c r="BG60" s="94">
        <v>7.0000000000000007E-2</v>
      </c>
      <c r="BH60" s="94">
        <v>0.05</v>
      </c>
      <c r="BI60" s="94">
        <v>0.06</v>
      </c>
      <c r="BJ60" s="94">
        <v>7.0000000000000007E-2</v>
      </c>
      <c r="BK60" s="94">
        <v>7.0000000000000007E-2</v>
      </c>
      <c r="BL60" s="94">
        <v>7.0000000000000007E-2</v>
      </c>
      <c r="BM60" s="94">
        <v>0.06</v>
      </c>
      <c r="BN60" s="94">
        <v>0.05</v>
      </c>
      <c r="BO60" s="94">
        <v>0.05</v>
      </c>
      <c r="BP60" s="94">
        <v>7.0000000000000007E-2</v>
      </c>
      <c r="BQ60" s="94">
        <v>0.05</v>
      </c>
      <c r="BR60" s="94">
        <v>7.0000000000000007E-2</v>
      </c>
      <c r="BS60" s="94">
        <v>7.0000000000000007E-2</v>
      </c>
      <c r="BT60" s="94">
        <v>0.06</v>
      </c>
      <c r="BU60" s="94">
        <v>7.0000000000000007E-2</v>
      </c>
      <c r="BV60" s="94">
        <v>7.0000000000000007E-2</v>
      </c>
      <c r="BW60" s="94">
        <v>7.0000000000000007E-2</v>
      </c>
      <c r="BX60" s="94">
        <v>7.0000000000000007E-2</v>
      </c>
      <c r="BY60" s="94">
        <v>7.0000000000000007E-2</v>
      </c>
      <c r="BZ60" s="94">
        <v>7.0000000000000007E-2</v>
      </c>
      <c r="CA60" s="94">
        <v>7.0000000000000007E-2</v>
      </c>
      <c r="CB60" s="94">
        <v>7.0000000000000007E-2</v>
      </c>
      <c r="CC60" s="94">
        <v>7.0000000000000007E-2</v>
      </c>
      <c r="CD60" s="94">
        <v>7.0000000000000007E-2</v>
      </c>
      <c r="CE60" s="94">
        <v>7.0000000000000007E-2</v>
      </c>
      <c r="CF60" s="94">
        <v>7.0000000000000007E-2</v>
      </c>
      <c r="CG60" s="94">
        <v>7.0000000000000007E-2</v>
      </c>
      <c r="CH60" s="94">
        <v>7.0000000000000007E-2</v>
      </c>
      <c r="CI60" s="94">
        <v>0.06</v>
      </c>
      <c r="CJ60" s="94">
        <v>0.05</v>
      </c>
      <c r="CK60" s="94">
        <v>0.05</v>
      </c>
      <c r="CL60" s="94">
        <v>0.05</v>
      </c>
      <c r="CM60" s="94">
        <v>0.05</v>
      </c>
      <c r="CN60" s="94">
        <v>0.05</v>
      </c>
      <c r="CO60" s="94">
        <v>0.05</v>
      </c>
      <c r="CP60" s="94">
        <v>7.0000000000000007E-2</v>
      </c>
      <c r="CQ60" s="94">
        <v>0.06</v>
      </c>
      <c r="CR60" s="94">
        <v>0.05</v>
      </c>
      <c r="CS60" s="94">
        <v>0.05</v>
      </c>
      <c r="CT60" s="94">
        <v>0.05</v>
      </c>
      <c r="CU60" s="94">
        <v>0.06</v>
      </c>
      <c r="CV60" s="94">
        <v>0.05</v>
      </c>
      <c r="CW60" s="94">
        <v>0.05</v>
      </c>
      <c r="CX60" s="94">
        <v>0.05</v>
      </c>
      <c r="CY60" s="94">
        <v>7.0000000000000007E-2</v>
      </c>
      <c r="CZ60" s="94">
        <v>7.0000000000000007E-2</v>
      </c>
      <c r="DA60" s="94">
        <v>7.0000000000000007E-2</v>
      </c>
      <c r="DB60" s="94">
        <v>7.0000000000000007E-2</v>
      </c>
      <c r="DC60" s="94">
        <v>7.0000000000000007E-2</v>
      </c>
      <c r="DD60" s="94">
        <v>7.0000000000000007E-2</v>
      </c>
      <c r="DE60" s="94">
        <v>7.0000000000000007E-2</v>
      </c>
      <c r="DF60" s="94">
        <v>7.0000000000000007E-2</v>
      </c>
      <c r="DG60" s="94">
        <v>7.0000000000000007E-2</v>
      </c>
      <c r="DH60" s="94">
        <v>7.0000000000000007E-2</v>
      </c>
      <c r="DI60" s="94">
        <v>7.0000000000000007E-2</v>
      </c>
      <c r="DJ60" s="94">
        <v>7.0000000000000007E-2</v>
      </c>
      <c r="DK60" s="94">
        <v>7.0000000000000007E-2</v>
      </c>
      <c r="DL60" s="94">
        <v>7.0000000000000007E-2</v>
      </c>
      <c r="DM60" s="94">
        <v>7.0000000000000007E-2</v>
      </c>
      <c r="DN60" s="94">
        <v>7.0000000000000007E-2</v>
      </c>
      <c r="DO60" s="94">
        <v>7.0000000000000007E-2</v>
      </c>
      <c r="DP60" s="94">
        <v>7.0000000000000007E-2</v>
      </c>
      <c r="DQ60" s="94">
        <v>0.05</v>
      </c>
      <c r="DR60" s="94">
        <v>7.0000000000000007E-2</v>
      </c>
      <c r="DS60" s="94">
        <v>0.05</v>
      </c>
      <c r="DT60" s="94">
        <v>0.05</v>
      </c>
      <c r="DU60" s="94">
        <v>7.0000000000000007E-2</v>
      </c>
      <c r="DV60" s="94">
        <v>5.0999999999999997E-2</v>
      </c>
    </row>
    <row r="61" spans="1:126" s="4" customFormat="1" x14ac:dyDescent="0.2">
      <c r="A61" s="75"/>
      <c r="B61" s="75" t="s">
        <v>6</v>
      </c>
      <c r="C61" s="94">
        <v>0.08</v>
      </c>
      <c r="D61" s="94">
        <v>0.08</v>
      </c>
      <c r="E61" s="94">
        <v>0.08</v>
      </c>
      <c r="F61" s="94">
        <v>0.08</v>
      </c>
      <c r="G61" s="94">
        <v>0.08</v>
      </c>
      <c r="H61" s="94">
        <v>0.08</v>
      </c>
      <c r="I61" s="94">
        <v>0.08</v>
      </c>
      <c r="J61" s="94">
        <v>0.05</v>
      </c>
      <c r="K61" s="94">
        <v>0.05</v>
      </c>
      <c r="L61" s="94">
        <v>0.08</v>
      </c>
      <c r="M61" s="94">
        <v>0.05</v>
      </c>
      <c r="N61" s="94">
        <v>0.05</v>
      </c>
      <c r="O61" s="94">
        <v>0.05</v>
      </c>
      <c r="P61" s="94">
        <v>0.05</v>
      </c>
      <c r="Q61" s="94">
        <v>0.05</v>
      </c>
      <c r="R61" s="94">
        <v>0.05</v>
      </c>
      <c r="S61" s="94">
        <v>0.08</v>
      </c>
      <c r="T61" s="94">
        <v>0.05</v>
      </c>
      <c r="U61" s="94">
        <v>0.08</v>
      </c>
      <c r="V61" s="94">
        <v>0.08</v>
      </c>
      <c r="W61" s="94">
        <v>0.08</v>
      </c>
      <c r="X61" s="94">
        <v>0.08</v>
      </c>
      <c r="Y61" s="94">
        <v>0.08</v>
      </c>
      <c r="Z61" s="94">
        <v>0.08</v>
      </c>
      <c r="AA61" s="94">
        <v>0.08</v>
      </c>
      <c r="AB61" s="94">
        <v>0.08</v>
      </c>
      <c r="AC61" s="94">
        <v>0.08</v>
      </c>
      <c r="AD61" s="94">
        <v>0.08</v>
      </c>
      <c r="AE61" s="94">
        <v>0.08</v>
      </c>
      <c r="AF61" s="94">
        <v>0.08</v>
      </c>
      <c r="AG61" s="94">
        <v>0.08</v>
      </c>
      <c r="AH61" s="94">
        <v>0.08</v>
      </c>
      <c r="AI61" s="94">
        <v>0.08</v>
      </c>
      <c r="AJ61" s="94">
        <v>0.08</v>
      </c>
      <c r="AK61" s="94">
        <v>0.08</v>
      </c>
      <c r="AL61" s="94">
        <v>0.08</v>
      </c>
      <c r="AM61" s="94">
        <v>0.08</v>
      </c>
      <c r="AN61" s="94">
        <v>0.08</v>
      </c>
      <c r="AO61" s="94">
        <v>0.08</v>
      </c>
      <c r="AP61" s="94">
        <v>0.08</v>
      </c>
      <c r="AQ61" s="94">
        <v>0.08</v>
      </c>
      <c r="AR61" s="94">
        <v>0.08</v>
      </c>
      <c r="AS61" s="94">
        <v>0.08</v>
      </c>
      <c r="AT61" s="94">
        <v>0.08</v>
      </c>
      <c r="AU61" s="94">
        <v>0.08</v>
      </c>
      <c r="AV61" s="94">
        <v>0.08</v>
      </c>
      <c r="AW61" s="94">
        <v>0.08</v>
      </c>
      <c r="AX61" s="94">
        <v>0.08</v>
      </c>
      <c r="AY61" s="94">
        <v>0.08</v>
      </c>
      <c r="AZ61" s="94">
        <v>0.08</v>
      </c>
      <c r="BA61" s="94">
        <v>8.3000000000000004E-2</v>
      </c>
      <c r="BB61" s="94">
        <v>0.08</v>
      </c>
      <c r="BC61" s="94">
        <v>0.08</v>
      </c>
      <c r="BD61" s="94">
        <v>0.08</v>
      </c>
      <c r="BE61" s="94">
        <v>0.08</v>
      </c>
      <c r="BF61" s="94">
        <v>0.08</v>
      </c>
      <c r="BG61" s="94">
        <v>0.08</v>
      </c>
      <c r="BH61" s="94">
        <v>0.08</v>
      </c>
      <c r="BI61" s="94">
        <v>0.08</v>
      </c>
      <c r="BJ61" s="94">
        <v>0.08</v>
      </c>
      <c r="BK61" s="94">
        <v>0.08</v>
      </c>
      <c r="BL61" s="94">
        <v>0.08</v>
      </c>
      <c r="BM61" s="94">
        <v>0.08</v>
      </c>
      <c r="BN61" s="94">
        <v>0.08</v>
      </c>
      <c r="BO61" s="94">
        <v>0.08</v>
      </c>
      <c r="BP61" s="94">
        <v>0.08</v>
      </c>
      <c r="BQ61" s="94">
        <v>0.08</v>
      </c>
      <c r="BR61" s="94">
        <v>0.08</v>
      </c>
      <c r="BS61" s="94">
        <v>0.08</v>
      </c>
      <c r="BT61" s="94">
        <v>0.08</v>
      </c>
      <c r="BU61" s="94">
        <v>0.08</v>
      </c>
      <c r="BV61" s="94">
        <v>0.08</v>
      </c>
      <c r="BW61" s="94">
        <v>0.08</v>
      </c>
      <c r="BX61" s="94">
        <v>0.08</v>
      </c>
      <c r="BY61" s="94">
        <v>0.08</v>
      </c>
      <c r="BZ61" s="94">
        <v>0.1</v>
      </c>
      <c r="CA61" s="94">
        <v>0.1</v>
      </c>
      <c r="CB61" s="94">
        <v>0.08</v>
      </c>
      <c r="CC61" s="94">
        <v>0.1</v>
      </c>
      <c r="CD61" s="94">
        <v>0.1</v>
      </c>
      <c r="CE61" s="94">
        <v>0.1</v>
      </c>
      <c r="CF61" s="94">
        <v>0.1</v>
      </c>
      <c r="CG61" s="94">
        <v>0.08</v>
      </c>
      <c r="CH61" s="94">
        <v>0.09</v>
      </c>
      <c r="CI61" s="94">
        <v>0.08</v>
      </c>
      <c r="CJ61" s="94">
        <v>0.08</v>
      </c>
      <c r="CK61" s="94">
        <v>0.05</v>
      </c>
      <c r="CL61" s="94">
        <v>0.03</v>
      </c>
      <c r="CM61" s="94">
        <v>0.03</v>
      </c>
      <c r="CN61" s="94">
        <v>0.03</v>
      </c>
      <c r="CO61" s="94">
        <v>0.03</v>
      </c>
      <c r="CP61" s="94">
        <v>0.05</v>
      </c>
      <c r="CQ61" s="94">
        <v>7.0000000000000007E-2</v>
      </c>
      <c r="CR61" s="94">
        <v>0.05</v>
      </c>
      <c r="CS61" s="94">
        <v>0.08</v>
      </c>
      <c r="CT61" s="94">
        <v>0.05</v>
      </c>
      <c r="CU61" s="94">
        <v>0.08</v>
      </c>
      <c r="CV61" s="94">
        <v>7.0000000000000007E-2</v>
      </c>
      <c r="CW61" s="94">
        <v>0.08</v>
      </c>
      <c r="CX61" s="94">
        <v>7.0000000000000007E-2</v>
      </c>
      <c r="CY61" s="94">
        <v>0.05</v>
      </c>
      <c r="CZ61" s="94">
        <v>0.08</v>
      </c>
      <c r="DA61" s="94">
        <v>0.08</v>
      </c>
      <c r="DB61" s="94">
        <v>0.08</v>
      </c>
      <c r="DC61" s="94">
        <v>0.08</v>
      </c>
      <c r="DD61" s="94">
        <v>0.08</v>
      </c>
      <c r="DE61" s="94">
        <v>0.08</v>
      </c>
      <c r="DF61" s="94">
        <v>0.08</v>
      </c>
      <c r="DG61" s="94">
        <v>0.08</v>
      </c>
      <c r="DH61" s="94">
        <v>0.08</v>
      </c>
      <c r="DI61" s="94">
        <v>0.08</v>
      </c>
      <c r="DJ61" s="94">
        <v>0.08</v>
      </c>
      <c r="DK61" s="94">
        <v>0.08</v>
      </c>
      <c r="DL61" s="94">
        <v>0.08</v>
      </c>
      <c r="DM61" s="94">
        <v>0.08</v>
      </c>
      <c r="DN61" s="94">
        <v>0.08</v>
      </c>
      <c r="DO61" s="94">
        <v>0.08</v>
      </c>
      <c r="DP61" s="94">
        <v>0.08</v>
      </c>
      <c r="DQ61" s="94">
        <v>0.08</v>
      </c>
      <c r="DR61" s="94">
        <v>0.08</v>
      </c>
      <c r="DS61" s="94">
        <v>0.08</v>
      </c>
      <c r="DT61" s="94">
        <v>0.08</v>
      </c>
      <c r="DU61" s="94">
        <v>0.08</v>
      </c>
      <c r="DV61" s="94">
        <v>0.08</v>
      </c>
    </row>
    <row r="62" spans="1:126" s="4" customFormat="1" x14ac:dyDescent="0.2">
      <c r="A62" s="75"/>
      <c r="B62" s="75" t="s">
        <v>7</v>
      </c>
      <c r="C62" s="94">
        <v>0.05</v>
      </c>
      <c r="D62" s="94">
        <v>0.05</v>
      </c>
      <c r="E62" s="94">
        <v>0.05</v>
      </c>
      <c r="F62" s="94">
        <v>0.05</v>
      </c>
      <c r="G62" s="94">
        <v>0.05</v>
      </c>
      <c r="H62" s="94">
        <v>0.05</v>
      </c>
      <c r="I62" s="94">
        <v>0.05</v>
      </c>
      <c r="J62" s="94">
        <v>0.05</v>
      </c>
      <c r="K62" s="94">
        <v>0.05</v>
      </c>
      <c r="L62" s="94">
        <v>0.05</v>
      </c>
      <c r="M62" s="94">
        <v>0.05</v>
      </c>
      <c r="N62" s="94">
        <v>0.05</v>
      </c>
      <c r="O62" s="94">
        <v>0.05</v>
      </c>
      <c r="P62" s="94">
        <v>0.05</v>
      </c>
      <c r="Q62" s="94">
        <v>0.05</v>
      </c>
      <c r="R62" s="94">
        <v>0.05</v>
      </c>
      <c r="S62" s="94">
        <v>0.05</v>
      </c>
      <c r="T62" s="94">
        <v>0.05</v>
      </c>
      <c r="U62" s="94">
        <v>0.05</v>
      </c>
      <c r="V62" s="94">
        <v>0.05</v>
      </c>
      <c r="W62" s="94">
        <v>0.05</v>
      </c>
      <c r="X62" s="94">
        <v>0.05</v>
      </c>
      <c r="Y62" s="94">
        <v>0.05</v>
      </c>
      <c r="Z62" s="94">
        <v>0.05</v>
      </c>
      <c r="AA62" s="94">
        <v>0.05</v>
      </c>
      <c r="AB62" s="94">
        <v>0.05</v>
      </c>
      <c r="AC62" s="94">
        <v>0.05</v>
      </c>
      <c r="AD62" s="94">
        <v>0.05</v>
      </c>
      <c r="AE62" s="94">
        <v>0.05</v>
      </c>
      <c r="AF62" s="94">
        <v>0.05</v>
      </c>
      <c r="AG62" s="94">
        <v>0.05</v>
      </c>
      <c r="AH62" s="94">
        <v>0.05</v>
      </c>
      <c r="AI62" s="94">
        <v>0.05</v>
      </c>
      <c r="AJ62" s="94">
        <v>0.05</v>
      </c>
      <c r="AK62" s="94">
        <v>0.05</v>
      </c>
      <c r="AL62" s="94">
        <v>0.05</v>
      </c>
      <c r="AM62" s="94">
        <v>0.05</v>
      </c>
      <c r="AN62" s="94">
        <v>0.05</v>
      </c>
      <c r="AO62" s="94">
        <v>0.05</v>
      </c>
      <c r="AP62" s="94">
        <v>0.05</v>
      </c>
      <c r="AQ62" s="94">
        <v>0.05</v>
      </c>
      <c r="AR62" s="94">
        <v>0.05</v>
      </c>
      <c r="AS62" s="94">
        <v>0.05</v>
      </c>
      <c r="AT62" s="94">
        <v>0.05</v>
      </c>
      <c r="AU62" s="94">
        <v>0.05</v>
      </c>
      <c r="AV62" s="94">
        <v>0.05</v>
      </c>
      <c r="AW62" s="94">
        <v>0.05</v>
      </c>
      <c r="AX62" s="94">
        <v>0.05</v>
      </c>
      <c r="AY62" s="94">
        <v>0.05</v>
      </c>
      <c r="AZ62" s="94">
        <v>0.05</v>
      </c>
      <c r="BA62" s="94">
        <v>0.05</v>
      </c>
      <c r="BB62" s="94">
        <v>0.05</v>
      </c>
      <c r="BC62" s="94">
        <v>0.05</v>
      </c>
      <c r="BD62" s="94">
        <v>0.05</v>
      </c>
      <c r="BE62" s="94">
        <v>0.05</v>
      </c>
      <c r="BF62" s="94">
        <v>0.05</v>
      </c>
      <c r="BG62" s="94">
        <v>0.05</v>
      </c>
      <c r="BH62" s="94">
        <v>0.05</v>
      </c>
      <c r="BI62" s="94">
        <v>0.05</v>
      </c>
      <c r="BJ62" s="94">
        <v>0.05</v>
      </c>
      <c r="BK62" s="94">
        <v>0.05</v>
      </c>
      <c r="BL62" s="94">
        <v>0.05</v>
      </c>
      <c r="BM62" s="94">
        <v>0.05</v>
      </c>
      <c r="BN62" s="94">
        <v>0.05</v>
      </c>
      <c r="BO62" s="94">
        <v>0.05</v>
      </c>
      <c r="BP62" s="94">
        <v>0.05</v>
      </c>
      <c r="BQ62" s="94">
        <v>0.05</v>
      </c>
      <c r="BR62" s="94">
        <v>0.05</v>
      </c>
      <c r="BS62" s="94">
        <v>0.05</v>
      </c>
      <c r="BT62" s="94">
        <v>0.05</v>
      </c>
      <c r="BU62" s="94">
        <v>0.05</v>
      </c>
      <c r="BV62" s="94">
        <v>0.05</v>
      </c>
      <c r="BW62" s="94">
        <v>0.05</v>
      </c>
      <c r="BX62" s="94">
        <v>0.05</v>
      </c>
      <c r="BY62" s="94">
        <v>0.05</v>
      </c>
      <c r="BZ62" s="94">
        <v>0.05</v>
      </c>
      <c r="CA62" s="94">
        <v>0.05</v>
      </c>
      <c r="CB62" s="94">
        <v>0.05</v>
      </c>
      <c r="CC62" s="94">
        <v>0.05</v>
      </c>
      <c r="CD62" s="94">
        <v>0.05</v>
      </c>
      <c r="CE62" s="94">
        <v>0.05</v>
      </c>
      <c r="CF62" s="94">
        <v>0.05</v>
      </c>
      <c r="CG62" s="94">
        <v>0.05</v>
      </c>
      <c r="CH62" s="94">
        <v>0.05</v>
      </c>
      <c r="CI62" s="94">
        <v>0.05</v>
      </c>
      <c r="CJ62" s="94">
        <v>0.05</v>
      </c>
      <c r="CK62" s="94">
        <v>0.05</v>
      </c>
      <c r="CL62" s="94">
        <v>0.05</v>
      </c>
      <c r="CM62" s="94">
        <v>0.05</v>
      </c>
      <c r="CN62" s="94">
        <v>0.05</v>
      </c>
      <c r="CO62" s="94">
        <v>0.05</v>
      </c>
      <c r="CP62" s="94">
        <v>0.05</v>
      </c>
      <c r="CQ62" s="94">
        <v>0.05</v>
      </c>
      <c r="CR62" s="94">
        <v>0.05</v>
      </c>
      <c r="CS62" s="94">
        <v>0.05</v>
      </c>
      <c r="CT62" s="94">
        <v>0.05</v>
      </c>
      <c r="CU62" s="94">
        <v>0.05</v>
      </c>
      <c r="CV62" s="94">
        <v>0.05</v>
      </c>
      <c r="CW62" s="94">
        <v>0.05</v>
      </c>
      <c r="CX62" s="94">
        <v>0.05</v>
      </c>
      <c r="CY62" s="94">
        <v>0.05</v>
      </c>
      <c r="CZ62" s="94">
        <v>0.05</v>
      </c>
      <c r="DA62" s="94">
        <v>0.05</v>
      </c>
      <c r="DB62" s="94">
        <v>0.05</v>
      </c>
      <c r="DC62" s="94">
        <v>0.05</v>
      </c>
      <c r="DD62" s="94">
        <v>0.05</v>
      </c>
      <c r="DE62" s="94">
        <v>0.05</v>
      </c>
      <c r="DF62" s="94">
        <v>0.05</v>
      </c>
      <c r="DG62" s="94">
        <v>0.05</v>
      </c>
      <c r="DH62" s="94">
        <v>0.05</v>
      </c>
      <c r="DI62" s="94">
        <v>0.05</v>
      </c>
      <c r="DJ62" s="94">
        <v>0.05</v>
      </c>
      <c r="DK62" s="94">
        <v>0.05</v>
      </c>
      <c r="DL62" s="94">
        <v>0.05</v>
      </c>
      <c r="DM62" s="94">
        <v>0.05</v>
      </c>
      <c r="DN62" s="94">
        <v>0.05</v>
      </c>
      <c r="DO62" s="94">
        <v>0.05</v>
      </c>
      <c r="DP62" s="94">
        <v>0.05</v>
      </c>
      <c r="DQ62" s="94">
        <v>0.05</v>
      </c>
      <c r="DR62" s="94">
        <v>0.05</v>
      </c>
      <c r="DS62" s="94">
        <v>0.05</v>
      </c>
      <c r="DT62" s="94">
        <v>0.05</v>
      </c>
      <c r="DU62" s="94">
        <v>0.05</v>
      </c>
      <c r="DV62" s="94">
        <v>0.05</v>
      </c>
    </row>
    <row r="63" spans="1:126" s="4" customFormat="1" x14ac:dyDescent="0.2">
      <c r="A63" s="75"/>
      <c r="B63" s="75" t="s">
        <v>8</v>
      </c>
      <c r="C63" s="94">
        <v>0.08</v>
      </c>
      <c r="D63" s="94">
        <v>0.08</v>
      </c>
      <c r="E63" s="94">
        <v>0.08</v>
      </c>
      <c r="F63" s="94">
        <v>0.08</v>
      </c>
      <c r="G63" s="94">
        <v>0.08</v>
      </c>
      <c r="H63" s="94">
        <v>0.08</v>
      </c>
      <c r="I63" s="94">
        <v>0.08</v>
      </c>
      <c r="J63" s="94">
        <v>0.08</v>
      </c>
      <c r="K63" s="94">
        <v>0.08</v>
      </c>
      <c r="L63" s="94">
        <v>0.08</v>
      </c>
      <c r="M63" s="94">
        <v>0.08</v>
      </c>
      <c r="N63" s="94">
        <v>0.08</v>
      </c>
      <c r="O63" s="94">
        <v>0.08</v>
      </c>
      <c r="P63" s="94">
        <v>0.08</v>
      </c>
      <c r="Q63" s="94">
        <v>0.08</v>
      </c>
      <c r="R63" s="94">
        <v>0.08</v>
      </c>
      <c r="S63" s="94">
        <v>0.1</v>
      </c>
      <c r="T63" s="94">
        <v>0.08</v>
      </c>
      <c r="U63" s="94">
        <v>0.08</v>
      </c>
      <c r="V63" s="94">
        <v>0.08</v>
      </c>
      <c r="W63" s="94">
        <v>0.08</v>
      </c>
      <c r="X63" s="94">
        <v>0.08</v>
      </c>
      <c r="Y63" s="94">
        <v>0.08</v>
      </c>
      <c r="Z63" s="94">
        <v>0.08</v>
      </c>
      <c r="AA63" s="94">
        <v>7.0000000000000007E-2</v>
      </c>
      <c r="AB63" s="94">
        <v>0.1</v>
      </c>
      <c r="AC63" s="94">
        <v>0.1</v>
      </c>
      <c r="AD63" s="94">
        <v>0.1</v>
      </c>
      <c r="AE63" s="94">
        <v>0.08</v>
      </c>
      <c r="AF63" s="94">
        <v>0.08</v>
      </c>
      <c r="AG63" s="94">
        <v>0.08</v>
      </c>
      <c r="AH63" s="94">
        <v>0.08</v>
      </c>
      <c r="AI63" s="94">
        <v>0.08</v>
      </c>
      <c r="AJ63" s="94">
        <v>0.08</v>
      </c>
      <c r="AK63" s="94">
        <v>0.08</v>
      </c>
      <c r="AL63" s="94">
        <v>0.08</v>
      </c>
      <c r="AM63" s="94">
        <v>0.08</v>
      </c>
      <c r="AN63" s="94">
        <v>0.08</v>
      </c>
      <c r="AO63" s="94">
        <v>0.08</v>
      </c>
      <c r="AP63" s="94">
        <v>0.08</v>
      </c>
      <c r="AQ63" s="94">
        <v>0.08</v>
      </c>
      <c r="AR63" s="94">
        <v>0.08</v>
      </c>
      <c r="AS63" s="94">
        <v>0.08</v>
      </c>
      <c r="AT63" s="94">
        <v>0.08</v>
      </c>
      <c r="AU63" s="94">
        <v>0.08</v>
      </c>
      <c r="AV63" s="94">
        <v>0.08</v>
      </c>
      <c r="AW63" s="94">
        <v>0.08</v>
      </c>
      <c r="AX63" s="94">
        <v>0.08</v>
      </c>
      <c r="AY63" s="94">
        <v>0.08</v>
      </c>
      <c r="AZ63" s="94">
        <v>0.08</v>
      </c>
      <c r="BA63" s="94">
        <v>0.08</v>
      </c>
      <c r="BB63" s="94">
        <v>0.06</v>
      </c>
      <c r="BC63" s="94">
        <v>0.08</v>
      </c>
      <c r="BD63" s="94">
        <v>0.08</v>
      </c>
      <c r="BE63" s="94">
        <v>0.08</v>
      </c>
      <c r="BF63" s="94">
        <v>0.08</v>
      </c>
      <c r="BG63" s="94">
        <v>0.08</v>
      </c>
      <c r="BH63" s="94">
        <v>0.08</v>
      </c>
      <c r="BI63" s="94">
        <v>0.08</v>
      </c>
      <c r="BJ63" s="94">
        <v>0.08</v>
      </c>
      <c r="BK63" s="94">
        <v>0.08</v>
      </c>
      <c r="BL63" s="94">
        <v>0.08</v>
      </c>
      <c r="BM63" s="94">
        <v>0.08</v>
      </c>
      <c r="BN63" s="94">
        <v>0.08</v>
      </c>
      <c r="BO63" s="94">
        <v>0.08</v>
      </c>
      <c r="BP63" s="94">
        <v>0.08</v>
      </c>
      <c r="BQ63" s="94">
        <v>0.08</v>
      </c>
      <c r="BR63" s="94">
        <v>0.08</v>
      </c>
      <c r="BS63" s="94">
        <v>0.08</v>
      </c>
      <c r="BT63" s="94">
        <v>0.08</v>
      </c>
      <c r="BU63" s="94">
        <v>0.08</v>
      </c>
      <c r="BV63" s="94">
        <v>0.08</v>
      </c>
      <c r="BW63" s="94">
        <v>0.08</v>
      </c>
      <c r="BX63" s="94">
        <v>0.08</v>
      </c>
      <c r="BY63" s="94">
        <v>0.08</v>
      </c>
      <c r="BZ63" s="94">
        <v>0.1</v>
      </c>
      <c r="CA63" s="94">
        <v>0.1</v>
      </c>
      <c r="CB63" s="94">
        <v>0.08</v>
      </c>
      <c r="CC63" s="94">
        <v>0.08</v>
      </c>
      <c r="CD63" s="94">
        <v>0.1</v>
      </c>
      <c r="CE63" s="94">
        <v>0.08</v>
      </c>
      <c r="CF63" s="94">
        <v>0.08</v>
      </c>
      <c r="CG63" s="94">
        <v>0.08</v>
      </c>
      <c r="CH63" s="94">
        <v>0.08</v>
      </c>
      <c r="CI63" s="94">
        <v>0.08</v>
      </c>
      <c r="CJ63" s="94">
        <v>0.08</v>
      </c>
      <c r="CK63" s="94">
        <v>0.08</v>
      </c>
      <c r="CL63" s="94">
        <v>0.08</v>
      </c>
      <c r="CM63" s="94">
        <v>0.08</v>
      </c>
      <c r="CN63" s="94">
        <v>0.08</v>
      </c>
      <c r="CO63" s="94">
        <v>0.08</v>
      </c>
      <c r="CP63" s="94">
        <v>0.08</v>
      </c>
      <c r="CQ63" s="94">
        <v>0.08</v>
      </c>
      <c r="CR63" s="94">
        <v>0.08</v>
      </c>
      <c r="CS63" s="94">
        <v>7.0000000000000007E-2</v>
      </c>
      <c r="CT63" s="94">
        <v>7.0000000000000007E-2</v>
      </c>
      <c r="CU63" s="94">
        <v>0.08</v>
      </c>
      <c r="CV63" s="94">
        <v>0.08</v>
      </c>
      <c r="CW63" s="94">
        <v>0.08</v>
      </c>
      <c r="CX63" s="94">
        <v>0.08</v>
      </c>
      <c r="CY63" s="94">
        <v>0.08</v>
      </c>
      <c r="CZ63" s="94">
        <v>0.08</v>
      </c>
      <c r="DA63" s="94">
        <v>0.08</v>
      </c>
      <c r="DB63" s="94">
        <v>0.08</v>
      </c>
      <c r="DC63" s="94">
        <v>0.08</v>
      </c>
      <c r="DD63" s="94">
        <v>0.08</v>
      </c>
      <c r="DE63" s="94">
        <v>0.08</v>
      </c>
      <c r="DF63" s="94">
        <v>0.08</v>
      </c>
      <c r="DG63" s="94">
        <v>0.08</v>
      </c>
      <c r="DH63" s="94">
        <v>0.08</v>
      </c>
      <c r="DI63" s="94">
        <v>0.08</v>
      </c>
      <c r="DJ63" s="94">
        <v>0.08</v>
      </c>
      <c r="DK63" s="94">
        <v>0.08</v>
      </c>
      <c r="DL63" s="94">
        <v>0.08</v>
      </c>
      <c r="DM63" s="94">
        <v>0.08</v>
      </c>
      <c r="DN63" s="94">
        <v>0.08</v>
      </c>
      <c r="DO63" s="94">
        <v>0.08</v>
      </c>
      <c r="DP63" s="94">
        <v>0.08</v>
      </c>
      <c r="DQ63" s="94">
        <v>0.08</v>
      </c>
      <c r="DR63" s="94">
        <v>0.08</v>
      </c>
      <c r="DS63" s="94">
        <v>0.08</v>
      </c>
      <c r="DT63" s="94">
        <v>0.08</v>
      </c>
      <c r="DU63" s="94">
        <v>0.08</v>
      </c>
      <c r="DV63" s="94">
        <v>0.08</v>
      </c>
    </row>
    <row r="64" spans="1:126" s="4" customFormat="1" x14ac:dyDescent="0.2">
      <c r="A64" s="75"/>
      <c r="B64" s="75" t="s">
        <v>9</v>
      </c>
      <c r="C64" s="94">
        <v>0.08</v>
      </c>
      <c r="D64" s="94">
        <v>7.0000000000000007E-2</v>
      </c>
      <c r="E64" s="94">
        <v>7.0000000000000007E-2</v>
      </c>
      <c r="F64" s="94">
        <v>0.08</v>
      </c>
      <c r="G64" s="94">
        <v>0.08</v>
      </c>
      <c r="H64" s="94">
        <v>0.08</v>
      </c>
      <c r="I64" s="94">
        <v>7.0999999999999994E-2</v>
      </c>
      <c r="J64" s="94">
        <v>0.08</v>
      </c>
      <c r="K64" s="94">
        <v>0.08</v>
      </c>
      <c r="L64" s="94">
        <v>0.08</v>
      </c>
      <c r="M64" s="94">
        <v>0.08</v>
      </c>
      <c r="N64" s="94">
        <v>0.08</v>
      </c>
      <c r="O64" s="94">
        <v>7.4999999999999997E-2</v>
      </c>
      <c r="P64" s="94">
        <v>7.0000000000000007E-2</v>
      </c>
      <c r="Q64" s="94">
        <v>7.0000000000000007E-2</v>
      </c>
      <c r="R64" s="94">
        <v>0.08</v>
      </c>
      <c r="S64" s="94">
        <v>7.4999999999999997E-2</v>
      </c>
      <c r="T64" s="94">
        <v>0.08</v>
      </c>
      <c r="U64" s="94">
        <v>0.08</v>
      </c>
      <c r="V64" s="94">
        <v>0.08</v>
      </c>
      <c r="W64" s="94">
        <v>0.08</v>
      </c>
      <c r="X64" s="94">
        <v>0.08</v>
      </c>
      <c r="Y64" s="94">
        <v>0.08</v>
      </c>
      <c r="Z64" s="94">
        <v>0.08</v>
      </c>
      <c r="AA64" s="94">
        <v>0.08</v>
      </c>
      <c r="AB64" s="94">
        <v>0.08</v>
      </c>
      <c r="AC64" s="94">
        <v>0.08</v>
      </c>
      <c r="AD64" s="94">
        <v>0.08</v>
      </c>
      <c r="AE64" s="94">
        <v>0.08</v>
      </c>
      <c r="AF64" s="94">
        <v>0.08</v>
      </c>
      <c r="AG64" s="94">
        <v>0.08</v>
      </c>
      <c r="AH64" s="94">
        <v>0.08</v>
      </c>
      <c r="AI64" s="94">
        <v>0.08</v>
      </c>
      <c r="AJ64" s="94">
        <v>0.08</v>
      </c>
      <c r="AK64" s="94">
        <v>0.08</v>
      </c>
      <c r="AL64" s="94">
        <v>0.08</v>
      </c>
      <c r="AM64" s="94">
        <v>0.08</v>
      </c>
      <c r="AN64" s="94">
        <v>0.08</v>
      </c>
      <c r="AO64" s="94">
        <v>0.08</v>
      </c>
      <c r="AP64" s="94">
        <v>0.08</v>
      </c>
      <c r="AQ64" s="94">
        <v>0.08</v>
      </c>
      <c r="AR64" s="94">
        <v>0.08</v>
      </c>
      <c r="AS64" s="94">
        <v>0.08</v>
      </c>
      <c r="AT64" s="94">
        <v>0.08</v>
      </c>
      <c r="AU64" s="94">
        <v>0.08</v>
      </c>
      <c r="AV64" s="94">
        <v>0.08</v>
      </c>
      <c r="AW64" s="94">
        <v>0.08</v>
      </c>
      <c r="AX64" s="94">
        <v>0.08</v>
      </c>
      <c r="AY64" s="94">
        <v>0.08</v>
      </c>
      <c r="AZ64" s="94">
        <v>0.08</v>
      </c>
      <c r="BA64" s="94">
        <v>0.08</v>
      </c>
      <c r="BB64" s="94">
        <v>0.08</v>
      </c>
      <c r="BC64" s="94">
        <v>0.08</v>
      </c>
      <c r="BD64" s="94">
        <v>0.08</v>
      </c>
      <c r="BE64" s="94">
        <v>0.08</v>
      </c>
      <c r="BF64" s="94">
        <v>0.08</v>
      </c>
      <c r="BG64" s="94">
        <v>0.08</v>
      </c>
      <c r="BH64" s="94">
        <v>0.08</v>
      </c>
      <c r="BI64" s="94">
        <v>0.08</v>
      </c>
      <c r="BJ64" s="94">
        <v>0.08</v>
      </c>
      <c r="BK64" s="94">
        <v>0.08</v>
      </c>
      <c r="BL64" s="94">
        <v>0.08</v>
      </c>
      <c r="BM64" s="94">
        <v>0.08</v>
      </c>
      <c r="BN64" s="94">
        <v>0.08</v>
      </c>
      <c r="BO64" s="94">
        <v>0.08</v>
      </c>
      <c r="BP64" s="94">
        <v>0.08</v>
      </c>
      <c r="BQ64" s="94">
        <v>0.08</v>
      </c>
      <c r="BR64" s="94">
        <v>0.08</v>
      </c>
      <c r="BS64" s="94">
        <v>0.08</v>
      </c>
      <c r="BT64" s="94">
        <v>0.08</v>
      </c>
      <c r="BU64" s="94">
        <v>0.08</v>
      </c>
      <c r="BV64" s="94">
        <v>0.08</v>
      </c>
      <c r="BW64" s="94">
        <v>0.08</v>
      </c>
      <c r="BX64" s="94">
        <v>0.08</v>
      </c>
      <c r="BY64" s="94">
        <v>0.08</v>
      </c>
      <c r="BZ64" s="94">
        <v>0.08</v>
      </c>
      <c r="CA64" s="94">
        <v>0.08</v>
      </c>
      <c r="CB64" s="94">
        <v>0.08</v>
      </c>
      <c r="CC64" s="94">
        <v>0.08</v>
      </c>
      <c r="CD64" s="94">
        <v>0.08</v>
      </c>
      <c r="CE64" s="94">
        <v>0.08</v>
      </c>
      <c r="CF64" s="94">
        <v>0.08</v>
      </c>
      <c r="CG64" s="94">
        <v>7.9000000000000001E-2</v>
      </c>
      <c r="CH64" s="94">
        <v>0.08</v>
      </c>
      <c r="CI64" s="94">
        <v>7.0000000000000007E-2</v>
      </c>
      <c r="CJ64" s="94">
        <v>7.4999999999999997E-2</v>
      </c>
      <c r="CK64" s="94">
        <v>0.06</v>
      </c>
      <c r="CL64" s="94">
        <v>0.06</v>
      </c>
      <c r="CM64" s="94">
        <v>0.06</v>
      </c>
      <c r="CN64" s="94">
        <v>6.3E-2</v>
      </c>
      <c r="CO64" s="94">
        <v>6.3E-2</v>
      </c>
      <c r="CP64" s="94">
        <v>6.0999999999999999E-2</v>
      </c>
      <c r="CQ64" s="94">
        <v>0.06</v>
      </c>
      <c r="CR64" s="94">
        <v>7.0000000000000007E-2</v>
      </c>
      <c r="CS64" s="94">
        <v>0.08</v>
      </c>
      <c r="CT64" s="94">
        <v>7.0000000000000007E-2</v>
      </c>
      <c r="CU64" s="94">
        <v>7.0000000000000007E-2</v>
      </c>
      <c r="CV64" s="94">
        <v>7.0000000000000007E-2</v>
      </c>
      <c r="CW64" s="94">
        <v>0.06</v>
      </c>
      <c r="CX64" s="94">
        <v>6.2E-2</v>
      </c>
      <c r="CY64" s="94">
        <v>6.0999999999999999E-2</v>
      </c>
      <c r="CZ64" s="94">
        <v>7.0000000000000007E-2</v>
      </c>
      <c r="DA64" s="94">
        <v>7.0000000000000007E-2</v>
      </c>
      <c r="DB64" s="94">
        <v>7.4999999999999997E-2</v>
      </c>
      <c r="DC64" s="94">
        <v>7.0000000000000007E-2</v>
      </c>
      <c r="DD64" s="94">
        <v>7.0000000000000007E-2</v>
      </c>
      <c r="DE64" s="94">
        <v>0.08</v>
      </c>
      <c r="DF64" s="94">
        <v>0.08</v>
      </c>
      <c r="DG64" s="94">
        <v>0.08</v>
      </c>
      <c r="DH64" s="94">
        <v>0.08</v>
      </c>
      <c r="DI64" s="94">
        <v>0.08</v>
      </c>
      <c r="DJ64" s="94">
        <v>0.08</v>
      </c>
      <c r="DK64" s="94">
        <v>0.08</v>
      </c>
      <c r="DL64" s="94">
        <v>0.08</v>
      </c>
      <c r="DM64" s="94">
        <v>0.08</v>
      </c>
      <c r="DN64" s="94">
        <v>0.08</v>
      </c>
      <c r="DO64" s="94">
        <v>0.08</v>
      </c>
      <c r="DP64" s="94">
        <v>0.08</v>
      </c>
      <c r="DQ64" s="94">
        <v>0.08</v>
      </c>
      <c r="DR64" s="94">
        <v>0.08</v>
      </c>
      <c r="DS64" s="94">
        <v>0.08</v>
      </c>
      <c r="DT64" s="94">
        <v>0.08</v>
      </c>
      <c r="DU64" s="94">
        <v>0.08</v>
      </c>
      <c r="DV64" s="94">
        <v>0.08</v>
      </c>
    </row>
    <row r="65" spans="1:126" s="4" customFormat="1" x14ac:dyDescent="0.2">
      <c r="A65" s="75"/>
      <c r="B65" s="75" t="s">
        <v>79</v>
      </c>
      <c r="C65" s="94">
        <v>0.02</v>
      </c>
      <c r="D65" s="94">
        <v>0.02</v>
      </c>
      <c r="E65" s="94">
        <v>0.02</v>
      </c>
      <c r="F65" s="94">
        <v>0.02</v>
      </c>
      <c r="G65" s="94">
        <v>0.02</v>
      </c>
      <c r="H65" s="94">
        <v>0.02</v>
      </c>
      <c r="I65" s="94">
        <v>0.02</v>
      </c>
      <c r="J65" s="94">
        <v>0.02</v>
      </c>
      <c r="K65" s="94">
        <v>0.02</v>
      </c>
      <c r="L65" s="94">
        <v>0.02</v>
      </c>
      <c r="M65" s="94">
        <v>0.02</v>
      </c>
      <c r="N65" s="94">
        <v>0.02</v>
      </c>
      <c r="O65" s="94">
        <v>0.02</v>
      </c>
      <c r="P65" s="94">
        <v>0.02</v>
      </c>
      <c r="Q65" s="94">
        <v>0.02</v>
      </c>
      <c r="R65" s="94">
        <v>0.02</v>
      </c>
      <c r="S65" s="94">
        <v>0.02</v>
      </c>
      <c r="T65" s="94">
        <v>0.02</v>
      </c>
      <c r="U65" s="94">
        <v>0.02</v>
      </c>
      <c r="V65" s="94">
        <v>0.02</v>
      </c>
      <c r="W65" s="94">
        <v>0.02</v>
      </c>
      <c r="X65" s="94">
        <v>0.02</v>
      </c>
      <c r="Y65" s="94">
        <v>0.02</v>
      </c>
      <c r="Z65" s="94">
        <v>0.02</v>
      </c>
      <c r="AA65" s="94">
        <v>0.02</v>
      </c>
      <c r="AB65" s="94">
        <v>0.02</v>
      </c>
      <c r="AC65" s="94">
        <v>0.02</v>
      </c>
      <c r="AD65" s="94">
        <v>0.02</v>
      </c>
      <c r="AE65" s="94">
        <v>0.02</v>
      </c>
      <c r="AF65" s="94">
        <v>0.02</v>
      </c>
      <c r="AG65" s="94">
        <v>0.02</v>
      </c>
      <c r="AH65" s="94">
        <v>0.02</v>
      </c>
      <c r="AI65" s="94">
        <v>0.02</v>
      </c>
      <c r="AJ65" s="94">
        <v>2.5000000000000001E-2</v>
      </c>
      <c r="AK65" s="94">
        <v>0.02</v>
      </c>
      <c r="AL65" s="94">
        <v>0.05</v>
      </c>
      <c r="AM65" s="94">
        <v>0.02</v>
      </c>
      <c r="AN65" s="94">
        <v>0.02</v>
      </c>
      <c r="AO65" s="94">
        <v>0.03</v>
      </c>
      <c r="AP65" s="94">
        <v>0.03</v>
      </c>
      <c r="AQ65" s="94">
        <v>0.03</v>
      </c>
      <c r="AR65" s="94">
        <v>0.03</v>
      </c>
      <c r="AS65" s="94">
        <v>0.05</v>
      </c>
      <c r="AT65" s="94">
        <v>0.05</v>
      </c>
      <c r="AU65" s="94">
        <v>0.05</v>
      </c>
      <c r="AV65" s="94">
        <v>0.03</v>
      </c>
      <c r="AW65" s="94">
        <v>0.05</v>
      </c>
      <c r="AX65" s="94">
        <v>0.05</v>
      </c>
      <c r="AY65" s="94">
        <v>0.03</v>
      </c>
      <c r="AZ65" s="94">
        <v>0.03</v>
      </c>
      <c r="BA65" s="94">
        <v>2.1000000000000001E-2</v>
      </c>
      <c r="BB65" s="94">
        <v>2.5000000000000001E-2</v>
      </c>
      <c r="BC65" s="94">
        <v>0.02</v>
      </c>
      <c r="BD65" s="94">
        <v>0.02</v>
      </c>
      <c r="BE65" s="94">
        <v>0.02</v>
      </c>
      <c r="BF65" s="94">
        <v>0.05</v>
      </c>
      <c r="BG65" s="94">
        <v>0.05</v>
      </c>
      <c r="BH65" s="94">
        <v>0.05</v>
      </c>
      <c r="BI65" s="94">
        <v>4.4999999999999998E-2</v>
      </c>
      <c r="BJ65" s="94">
        <v>0.05</v>
      </c>
      <c r="BK65" s="94">
        <v>0.05</v>
      </c>
      <c r="BL65" s="94">
        <v>0.05</v>
      </c>
      <c r="BM65" s="94">
        <v>0.05</v>
      </c>
      <c r="BN65" s="94">
        <v>0.05</v>
      </c>
      <c r="BO65" s="94">
        <v>0.05</v>
      </c>
      <c r="BP65" s="94">
        <v>0.03</v>
      </c>
      <c r="BQ65" s="94">
        <v>0.02</v>
      </c>
      <c r="BR65" s="94">
        <v>2.3E-2</v>
      </c>
      <c r="BS65" s="94">
        <v>0.03</v>
      </c>
      <c r="BT65" s="94">
        <v>0.02</v>
      </c>
      <c r="BU65" s="94">
        <v>0.05</v>
      </c>
      <c r="BV65" s="94">
        <v>0.05</v>
      </c>
      <c r="BW65" s="94">
        <v>0.05</v>
      </c>
      <c r="BX65" s="94">
        <v>0.03</v>
      </c>
      <c r="BY65" s="94">
        <v>0.05</v>
      </c>
      <c r="BZ65" s="94">
        <v>0.03</v>
      </c>
      <c r="CA65" s="94">
        <v>0.02</v>
      </c>
      <c r="CB65" s="94">
        <v>0.03</v>
      </c>
      <c r="CC65" s="94">
        <v>0.05</v>
      </c>
      <c r="CD65" s="94">
        <v>0.04</v>
      </c>
      <c r="CE65" s="94">
        <v>2.8999999999999998E-2</v>
      </c>
      <c r="CF65" s="94">
        <v>0.02</v>
      </c>
      <c r="CG65" s="94">
        <v>0.02</v>
      </c>
      <c r="CH65" s="94">
        <v>0.03</v>
      </c>
      <c r="CI65" s="94">
        <v>0.03</v>
      </c>
      <c r="CJ65" s="94">
        <v>0.02</v>
      </c>
      <c r="CK65" s="94">
        <v>0.02</v>
      </c>
      <c r="CL65" s="94">
        <v>0.03</v>
      </c>
      <c r="CM65" s="94">
        <v>0.02</v>
      </c>
      <c r="CN65" s="94">
        <v>2.1000000000000001E-2</v>
      </c>
      <c r="CO65" s="94">
        <v>2.1000000000000001E-2</v>
      </c>
      <c r="CP65" s="94">
        <v>0.03</v>
      </c>
      <c r="CQ65" s="94">
        <v>0.02</v>
      </c>
      <c r="CR65" s="94">
        <v>0.02</v>
      </c>
      <c r="CS65" s="94">
        <v>0.02</v>
      </c>
      <c r="CT65" s="94">
        <v>4.8000000000000001E-2</v>
      </c>
      <c r="CU65" s="94">
        <v>0.03</v>
      </c>
      <c r="CV65" s="94">
        <v>0.05</v>
      </c>
      <c r="CW65" s="94">
        <v>0.05</v>
      </c>
      <c r="CX65" s="94">
        <v>0.03</v>
      </c>
      <c r="CY65" s="94">
        <v>0.03</v>
      </c>
      <c r="CZ65" s="94">
        <v>4.0999999999999995E-2</v>
      </c>
      <c r="DA65" s="94">
        <v>0.05</v>
      </c>
      <c r="DB65" s="94">
        <v>0.05</v>
      </c>
      <c r="DC65" s="94">
        <v>0.05</v>
      </c>
      <c r="DD65" s="94">
        <v>0.05</v>
      </c>
      <c r="DE65" s="94">
        <v>0.05</v>
      </c>
      <c r="DF65" s="94">
        <v>0.05</v>
      </c>
      <c r="DG65" s="94">
        <v>0.05</v>
      </c>
      <c r="DH65" s="94">
        <v>0.05</v>
      </c>
      <c r="DI65" s="94">
        <v>0.05</v>
      </c>
      <c r="DJ65" s="94">
        <v>0.05</v>
      </c>
      <c r="DK65" s="94">
        <v>0.05</v>
      </c>
      <c r="DL65" s="94">
        <v>0.05</v>
      </c>
      <c r="DM65" s="94">
        <v>0.05</v>
      </c>
      <c r="DN65" s="94">
        <v>0.05</v>
      </c>
      <c r="DO65" s="94">
        <v>3.9E-2</v>
      </c>
      <c r="DP65" s="94">
        <v>0.03</v>
      </c>
      <c r="DQ65" s="94">
        <v>0.05</v>
      </c>
      <c r="DR65" s="94">
        <v>0.03</v>
      </c>
      <c r="DS65" s="94">
        <v>0.05</v>
      </c>
      <c r="DT65" s="94">
        <v>0.05</v>
      </c>
      <c r="DU65" s="94">
        <v>0.05</v>
      </c>
      <c r="DV65" s="94">
        <v>0.05</v>
      </c>
    </row>
    <row r="66" spans="1:126" s="4" customFormat="1" x14ac:dyDescent="0.2">
      <c r="A66" s="75"/>
      <c r="B66" s="75" t="s">
        <v>81</v>
      </c>
      <c r="C66" s="94">
        <v>0.04</v>
      </c>
      <c r="D66" s="94">
        <v>0.03</v>
      </c>
      <c r="E66" s="94">
        <v>0.03</v>
      </c>
      <c r="F66" s="94">
        <v>0.03</v>
      </c>
      <c r="G66" s="94">
        <v>0.03</v>
      </c>
      <c r="H66" s="94">
        <v>0.05</v>
      </c>
      <c r="I66" s="94">
        <v>0.03</v>
      </c>
      <c r="J66" s="94">
        <v>0.03</v>
      </c>
      <c r="K66" s="94">
        <v>4.7E-2</v>
      </c>
      <c r="L66" s="94">
        <v>0.05</v>
      </c>
      <c r="M66" s="94">
        <v>0.05</v>
      </c>
      <c r="N66" s="94">
        <v>0.05</v>
      </c>
      <c r="O66" s="94">
        <v>0.05</v>
      </c>
      <c r="P66" s="94">
        <v>0.05</v>
      </c>
      <c r="Q66" s="94">
        <v>0.05</v>
      </c>
      <c r="R66" s="94">
        <v>0.05</v>
      </c>
      <c r="S66" s="94">
        <v>0.05</v>
      </c>
      <c r="T66" s="94">
        <v>0.05</v>
      </c>
      <c r="U66" s="94">
        <v>0.05</v>
      </c>
      <c r="V66" s="94">
        <v>0.03</v>
      </c>
      <c r="W66" s="94">
        <v>0.03</v>
      </c>
      <c r="X66" s="94">
        <v>0.03</v>
      </c>
      <c r="Y66" s="94">
        <v>0.03</v>
      </c>
      <c r="Z66" s="94">
        <v>0.03</v>
      </c>
      <c r="AA66" s="94">
        <v>0.05</v>
      </c>
      <c r="AB66" s="94">
        <v>0.05</v>
      </c>
      <c r="AC66" s="94">
        <v>0.05</v>
      </c>
      <c r="AD66" s="94">
        <v>0.05</v>
      </c>
      <c r="AE66" s="94">
        <v>4.0999999999999995E-2</v>
      </c>
      <c r="AF66" s="94">
        <v>0.05</v>
      </c>
      <c r="AG66" s="94">
        <v>0.05</v>
      </c>
      <c r="AH66" s="94">
        <v>0.05</v>
      </c>
      <c r="AI66" s="94">
        <v>0.03</v>
      </c>
      <c r="AJ66" s="94">
        <v>0.03</v>
      </c>
      <c r="AK66" s="94">
        <v>0.05</v>
      </c>
      <c r="AL66" s="94">
        <v>0.05</v>
      </c>
      <c r="AM66" s="94">
        <v>0.05</v>
      </c>
      <c r="AN66" s="94">
        <v>0.05</v>
      </c>
      <c r="AO66" s="94">
        <v>0.05</v>
      </c>
      <c r="AP66" s="94">
        <v>0.05</v>
      </c>
      <c r="AQ66" s="94">
        <v>0.05</v>
      </c>
      <c r="AR66" s="94">
        <v>0.05</v>
      </c>
      <c r="AS66" s="94">
        <v>0.05</v>
      </c>
      <c r="AT66" s="94">
        <v>0.05</v>
      </c>
      <c r="AU66" s="94">
        <v>0.05</v>
      </c>
      <c r="AV66" s="94">
        <v>0.05</v>
      </c>
      <c r="AW66" s="94">
        <v>3.5000000000000003E-2</v>
      </c>
      <c r="AX66" s="94">
        <v>0.05</v>
      </c>
      <c r="AY66" s="94">
        <v>0.05</v>
      </c>
      <c r="AZ66" s="94">
        <v>0.05</v>
      </c>
      <c r="BA66" s="94">
        <v>0.05</v>
      </c>
      <c r="BB66" s="94">
        <v>0.05</v>
      </c>
      <c r="BC66" s="94">
        <v>0.05</v>
      </c>
      <c r="BD66" s="94">
        <v>0.05</v>
      </c>
      <c r="BE66" s="94">
        <v>0.05</v>
      </c>
      <c r="BF66" s="94">
        <v>0.05</v>
      </c>
      <c r="BG66" s="94">
        <v>0.05</v>
      </c>
      <c r="BH66" s="94">
        <v>0.05</v>
      </c>
      <c r="BI66" s="94">
        <v>0.05</v>
      </c>
      <c r="BJ66" s="94">
        <v>0.05</v>
      </c>
      <c r="BK66" s="94">
        <v>0.05</v>
      </c>
      <c r="BL66" s="94">
        <v>0.05</v>
      </c>
      <c r="BM66" s="94">
        <v>0.05</v>
      </c>
      <c r="BN66" s="94">
        <v>0.05</v>
      </c>
      <c r="BO66" s="94">
        <v>0.03</v>
      </c>
      <c r="BP66" s="94">
        <v>0.05</v>
      </c>
      <c r="BQ66" s="94">
        <v>0.03</v>
      </c>
      <c r="BR66" s="94">
        <v>0.05</v>
      </c>
      <c r="BS66" s="94">
        <v>0.05</v>
      </c>
      <c r="BT66" s="94">
        <v>4.4999999999999998E-2</v>
      </c>
      <c r="BU66" s="94">
        <v>0.05</v>
      </c>
      <c r="BV66" s="94">
        <v>0.05</v>
      </c>
      <c r="BW66" s="94">
        <v>4.2999999999999997E-2</v>
      </c>
      <c r="BX66" s="94">
        <v>4.4000000000000004E-2</v>
      </c>
      <c r="BY66" s="94">
        <v>0.03</v>
      </c>
      <c r="BZ66" s="94">
        <v>0.05</v>
      </c>
      <c r="CA66" s="94">
        <v>0.03</v>
      </c>
      <c r="CB66" s="94">
        <v>0.03</v>
      </c>
      <c r="CC66" s="94">
        <v>0.03</v>
      </c>
      <c r="CD66" s="94">
        <v>0.03</v>
      </c>
      <c r="CE66" s="94">
        <v>0.03</v>
      </c>
      <c r="CF66" s="94">
        <v>0.03</v>
      </c>
      <c r="CG66" s="94">
        <v>0.03</v>
      </c>
      <c r="CH66" s="94">
        <v>0.03</v>
      </c>
      <c r="CI66" s="94">
        <v>0.03</v>
      </c>
      <c r="CJ66" s="94">
        <v>0.03</v>
      </c>
      <c r="CK66" s="94">
        <v>0.03</v>
      </c>
      <c r="CL66" s="94">
        <v>0.03</v>
      </c>
      <c r="CM66" s="94">
        <v>0.03</v>
      </c>
      <c r="CN66" s="94">
        <v>0.03</v>
      </c>
      <c r="CO66" s="94">
        <v>0.03</v>
      </c>
      <c r="CP66" s="94">
        <v>0.03</v>
      </c>
      <c r="CQ66" s="94">
        <v>0.03</v>
      </c>
      <c r="CR66" s="94">
        <v>0.03</v>
      </c>
      <c r="CS66" s="94">
        <v>0.03</v>
      </c>
      <c r="CT66" s="94">
        <v>0.03</v>
      </c>
      <c r="CU66" s="94">
        <v>4.2000000000000003E-2</v>
      </c>
      <c r="CV66" s="94">
        <v>0.03</v>
      </c>
      <c r="CW66" s="94">
        <v>0.03</v>
      </c>
      <c r="CX66" s="94">
        <v>0.03</v>
      </c>
      <c r="CY66" s="94">
        <v>3.2000000000000001E-2</v>
      </c>
      <c r="CZ66" s="94">
        <v>0.03</v>
      </c>
      <c r="DA66" s="94">
        <v>0.05</v>
      </c>
      <c r="DB66" s="94">
        <v>0.05</v>
      </c>
      <c r="DC66" s="94">
        <v>0.05</v>
      </c>
      <c r="DD66" s="94">
        <v>0.05</v>
      </c>
      <c r="DE66" s="94">
        <v>0.05</v>
      </c>
      <c r="DF66" s="94">
        <v>0.05</v>
      </c>
      <c r="DG66" s="94">
        <v>0.05</v>
      </c>
      <c r="DH66" s="94">
        <v>0.05</v>
      </c>
      <c r="DI66" s="94">
        <v>0.05</v>
      </c>
      <c r="DJ66" s="94">
        <v>0.05</v>
      </c>
      <c r="DK66" s="94">
        <v>0.05</v>
      </c>
      <c r="DL66" s="94">
        <v>0.05</v>
      </c>
      <c r="DM66" s="94">
        <v>0.05</v>
      </c>
      <c r="DN66" s="94">
        <v>0.05</v>
      </c>
      <c r="DO66" s="94">
        <v>0.05</v>
      </c>
      <c r="DP66" s="94">
        <v>0.05</v>
      </c>
      <c r="DQ66" s="94">
        <v>0.05</v>
      </c>
      <c r="DR66" s="94">
        <v>0.05</v>
      </c>
      <c r="DS66" s="94">
        <v>0.05</v>
      </c>
      <c r="DT66" s="94">
        <v>0.05</v>
      </c>
      <c r="DU66" s="94">
        <v>0.05</v>
      </c>
      <c r="DV66" s="94">
        <v>0.05</v>
      </c>
    </row>
    <row r="67" spans="1:126" s="4" customFormat="1" x14ac:dyDescent="0.2">
      <c r="A67" s="75"/>
      <c r="B67" s="75" t="s">
        <v>82</v>
      </c>
      <c r="C67" s="94">
        <v>0.05</v>
      </c>
      <c r="D67" s="94">
        <v>0.05</v>
      </c>
      <c r="E67" s="94">
        <v>0.05</v>
      </c>
      <c r="F67" s="94">
        <v>0.05</v>
      </c>
      <c r="G67" s="94">
        <v>0.05</v>
      </c>
      <c r="H67" s="94">
        <v>0.05</v>
      </c>
      <c r="I67" s="94">
        <v>0.05</v>
      </c>
      <c r="J67" s="94">
        <v>0.05</v>
      </c>
      <c r="K67" s="94">
        <v>0.05</v>
      </c>
      <c r="L67" s="94">
        <v>0.05</v>
      </c>
      <c r="M67" s="94">
        <v>0.05</v>
      </c>
      <c r="N67" s="94">
        <v>0.05</v>
      </c>
      <c r="O67" s="94">
        <v>0.05</v>
      </c>
      <c r="P67" s="94">
        <v>0.05</v>
      </c>
      <c r="Q67" s="94">
        <v>0.05</v>
      </c>
      <c r="R67" s="94">
        <v>0.05</v>
      </c>
      <c r="S67" s="94">
        <v>0.05</v>
      </c>
      <c r="T67" s="94">
        <v>0.05</v>
      </c>
      <c r="U67" s="94">
        <v>0.05</v>
      </c>
      <c r="V67" s="94">
        <v>0.05</v>
      </c>
      <c r="W67" s="94">
        <v>0.05</v>
      </c>
      <c r="X67" s="94">
        <v>0.05</v>
      </c>
      <c r="Y67" s="94">
        <v>0.05</v>
      </c>
      <c r="Z67" s="94">
        <v>0.05</v>
      </c>
      <c r="AA67" s="94">
        <v>0.05</v>
      </c>
      <c r="AB67" s="94">
        <v>0.05</v>
      </c>
      <c r="AC67" s="94">
        <v>0.05</v>
      </c>
      <c r="AD67" s="94">
        <v>0.05</v>
      </c>
      <c r="AE67" s="94">
        <v>0.05</v>
      </c>
      <c r="AF67" s="94">
        <v>0.05</v>
      </c>
      <c r="AG67" s="94">
        <v>0.05</v>
      </c>
      <c r="AH67" s="94">
        <v>0.05</v>
      </c>
      <c r="AI67" s="94">
        <v>0.05</v>
      </c>
      <c r="AJ67" s="94">
        <v>0.05</v>
      </c>
      <c r="AK67" s="94">
        <v>0.05</v>
      </c>
      <c r="AL67" s="94">
        <v>0.05</v>
      </c>
      <c r="AM67" s="94">
        <v>0.05</v>
      </c>
      <c r="AN67" s="94">
        <v>0.05</v>
      </c>
      <c r="AO67" s="94">
        <v>0.05</v>
      </c>
      <c r="AP67" s="94">
        <v>0.05</v>
      </c>
      <c r="AQ67" s="94">
        <v>0.05</v>
      </c>
      <c r="AR67" s="94">
        <v>0.05</v>
      </c>
      <c r="AS67" s="94">
        <v>0.05</v>
      </c>
      <c r="AT67" s="94">
        <v>0.05</v>
      </c>
      <c r="AU67" s="94">
        <v>0.05</v>
      </c>
      <c r="AV67" s="94">
        <v>0.05</v>
      </c>
      <c r="AW67" s="94">
        <v>0.05</v>
      </c>
      <c r="AX67" s="94">
        <v>0.05</v>
      </c>
      <c r="AY67" s="94">
        <v>0.05</v>
      </c>
      <c r="AZ67" s="94">
        <v>0.05</v>
      </c>
      <c r="BA67" s="94">
        <v>0.05</v>
      </c>
      <c r="BB67" s="94">
        <v>0.05</v>
      </c>
      <c r="BC67" s="94">
        <v>0.05</v>
      </c>
      <c r="BD67" s="94">
        <v>0.05</v>
      </c>
      <c r="BE67" s="94">
        <v>0.05</v>
      </c>
      <c r="BF67" s="94">
        <v>0.05</v>
      </c>
      <c r="BG67" s="94">
        <v>0.05</v>
      </c>
      <c r="BH67" s="94">
        <v>0.05</v>
      </c>
      <c r="BI67" s="94">
        <v>0.05</v>
      </c>
      <c r="BJ67" s="94">
        <v>0.05</v>
      </c>
      <c r="BK67" s="94">
        <v>0.05</v>
      </c>
      <c r="BL67" s="94">
        <v>0.05</v>
      </c>
      <c r="BM67" s="94">
        <v>0.05</v>
      </c>
      <c r="BN67" s="94">
        <v>0.05</v>
      </c>
      <c r="BO67" s="94">
        <v>0.05</v>
      </c>
      <c r="BP67" s="94">
        <v>0.05</v>
      </c>
      <c r="BQ67" s="94">
        <v>0.05</v>
      </c>
      <c r="BR67" s="94">
        <v>0.05</v>
      </c>
      <c r="BS67" s="94">
        <v>0.05</v>
      </c>
      <c r="BT67" s="94">
        <v>0.05</v>
      </c>
      <c r="BU67" s="94">
        <v>0.05</v>
      </c>
      <c r="BV67" s="94">
        <v>0.05</v>
      </c>
      <c r="BW67" s="94">
        <v>0.05</v>
      </c>
      <c r="BX67" s="94">
        <v>0.05</v>
      </c>
      <c r="BY67" s="94">
        <v>0.05</v>
      </c>
      <c r="BZ67" s="94">
        <v>0.05</v>
      </c>
      <c r="CA67" s="94">
        <v>0.05</v>
      </c>
      <c r="CB67" s="94">
        <v>0.05</v>
      </c>
      <c r="CC67" s="94">
        <v>0.05</v>
      </c>
      <c r="CD67" s="94">
        <v>0.05</v>
      </c>
      <c r="CE67" s="94">
        <v>0.05</v>
      </c>
      <c r="CF67" s="94">
        <v>0.05</v>
      </c>
      <c r="CG67" s="94">
        <v>0.05</v>
      </c>
      <c r="CH67" s="94">
        <v>0.05</v>
      </c>
      <c r="CI67" s="94">
        <v>0.05</v>
      </c>
      <c r="CJ67" s="94">
        <v>0.05</v>
      </c>
      <c r="CK67" s="94">
        <v>0.05</v>
      </c>
      <c r="CL67" s="94">
        <v>0.05</v>
      </c>
      <c r="CM67" s="94">
        <v>0.05</v>
      </c>
      <c r="CN67" s="94">
        <v>0.03</v>
      </c>
      <c r="CO67" s="94">
        <v>0.03</v>
      </c>
      <c r="CP67" s="94">
        <v>0.05</v>
      </c>
      <c r="CQ67" s="94">
        <v>0.03</v>
      </c>
      <c r="CR67" s="94">
        <v>0.03</v>
      </c>
      <c r="CS67" s="94">
        <v>0.03</v>
      </c>
      <c r="CT67" s="94">
        <v>0.05</v>
      </c>
      <c r="CU67" s="94">
        <v>0.05</v>
      </c>
      <c r="CV67" s="94">
        <v>0.05</v>
      </c>
      <c r="CW67" s="94">
        <v>0.05</v>
      </c>
      <c r="CX67" s="94">
        <v>0.03</v>
      </c>
      <c r="CY67" s="94">
        <v>0.05</v>
      </c>
      <c r="CZ67" s="94">
        <v>0.05</v>
      </c>
      <c r="DA67" s="94">
        <v>0.05</v>
      </c>
      <c r="DB67" s="94">
        <v>0.05</v>
      </c>
      <c r="DC67" s="94">
        <v>0.05</v>
      </c>
      <c r="DD67" s="94">
        <v>0.05</v>
      </c>
      <c r="DE67" s="94">
        <v>7.0000000000000007E-2</v>
      </c>
      <c r="DF67" s="94">
        <v>0.05</v>
      </c>
      <c r="DG67" s="94">
        <v>7.0000000000000007E-2</v>
      </c>
      <c r="DH67" s="94">
        <v>0.05</v>
      </c>
      <c r="DI67" s="94">
        <v>0.05</v>
      </c>
      <c r="DJ67" s="94">
        <v>7.0000000000000007E-2</v>
      </c>
      <c r="DK67" s="94">
        <v>7.0000000000000007E-2</v>
      </c>
      <c r="DL67" s="94">
        <v>0.05</v>
      </c>
      <c r="DM67" s="94">
        <v>0.05</v>
      </c>
      <c r="DN67" s="94">
        <v>0.05</v>
      </c>
      <c r="DO67" s="94">
        <v>0.05</v>
      </c>
      <c r="DP67" s="94">
        <v>7.0000000000000007E-2</v>
      </c>
      <c r="DQ67" s="94">
        <v>7.0000000000000007E-2</v>
      </c>
      <c r="DR67" s="94">
        <v>7.0000000000000007E-2</v>
      </c>
      <c r="DS67" s="94">
        <v>7.0000000000000007E-2</v>
      </c>
      <c r="DT67" s="94">
        <v>7.0000000000000007E-2</v>
      </c>
      <c r="DU67" s="94">
        <v>7.0000000000000007E-2</v>
      </c>
      <c r="DV67" s="94">
        <v>7.0000000000000007E-2</v>
      </c>
    </row>
    <row r="68" spans="1:126" s="4" customFormat="1" x14ac:dyDescent="0.2">
      <c r="A68" s="75"/>
      <c r="B68" s="75" t="s">
        <v>58</v>
      </c>
      <c r="C68" s="94">
        <v>0.05</v>
      </c>
      <c r="D68" s="94">
        <v>0.05</v>
      </c>
      <c r="E68" s="94">
        <v>0.02</v>
      </c>
      <c r="F68" s="94">
        <v>0.02</v>
      </c>
      <c r="G68" s="94">
        <v>0.02</v>
      </c>
      <c r="H68" s="94">
        <v>0.02</v>
      </c>
      <c r="I68" s="94">
        <v>0.02</v>
      </c>
      <c r="J68" s="94">
        <v>0.02</v>
      </c>
      <c r="K68" s="94">
        <v>0.02</v>
      </c>
      <c r="L68" s="94">
        <v>0.02</v>
      </c>
      <c r="M68" s="94">
        <v>0.02</v>
      </c>
      <c r="N68" s="94">
        <v>0.02</v>
      </c>
      <c r="O68" s="94">
        <v>0.02</v>
      </c>
      <c r="P68" s="94">
        <v>0.02</v>
      </c>
      <c r="Q68" s="94">
        <v>0.02</v>
      </c>
      <c r="R68" s="94">
        <v>0.02</v>
      </c>
      <c r="S68" s="94"/>
      <c r="T68" s="94">
        <v>0.02</v>
      </c>
      <c r="U68" s="94">
        <v>0.02</v>
      </c>
      <c r="V68" s="94">
        <v>0.02</v>
      </c>
      <c r="W68" s="94">
        <v>0.02</v>
      </c>
      <c r="X68" s="94">
        <v>0.02</v>
      </c>
      <c r="Y68" s="94">
        <v>0.02</v>
      </c>
      <c r="Z68" s="94">
        <v>0.02</v>
      </c>
      <c r="AA68" s="94">
        <v>0.02</v>
      </c>
      <c r="AB68" s="94">
        <v>0.02</v>
      </c>
      <c r="AC68" s="94">
        <v>0.02</v>
      </c>
      <c r="AD68" s="94">
        <v>0.02</v>
      </c>
      <c r="AE68" s="94">
        <v>0.02</v>
      </c>
      <c r="AF68" s="94">
        <v>0.02</v>
      </c>
      <c r="AG68" s="94">
        <v>0.02</v>
      </c>
      <c r="AH68" s="94">
        <v>0.02</v>
      </c>
      <c r="AI68" s="94">
        <v>0.02</v>
      </c>
      <c r="AJ68" s="94">
        <v>0.02</v>
      </c>
      <c r="AK68" s="94">
        <v>0.01</v>
      </c>
      <c r="AL68" s="94">
        <v>0.02</v>
      </c>
      <c r="AM68" s="94">
        <v>0.02</v>
      </c>
      <c r="AN68" s="94">
        <v>0.02</v>
      </c>
      <c r="AO68" s="94">
        <v>0.02</v>
      </c>
      <c r="AP68" s="94">
        <v>0.02</v>
      </c>
      <c r="AQ68" s="94">
        <v>0.02</v>
      </c>
      <c r="AR68" s="94">
        <v>0.02</v>
      </c>
      <c r="AS68" s="94">
        <v>0.02</v>
      </c>
      <c r="AT68" s="94">
        <v>0.02</v>
      </c>
      <c r="AU68" s="94">
        <v>0.02</v>
      </c>
      <c r="AV68" s="94">
        <v>0.02</v>
      </c>
      <c r="AW68" s="94">
        <v>0.02</v>
      </c>
      <c r="AX68" s="94">
        <v>0.02</v>
      </c>
      <c r="AY68" s="94">
        <v>0.02</v>
      </c>
      <c r="AZ68" s="94">
        <v>0.02</v>
      </c>
      <c r="BA68" s="94">
        <v>0.01</v>
      </c>
      <c r="BB68" s="94">
        <v>0.02</v>
      </c>
      <c r="BC68" s="94">
        <v>0.02</v>
      </c>
      <c r="BD68" s="94">
        <v>0.02</v>
      </c>
      <c r="BE68" s="94">
        <v>0.02</v>
      </c>
      <c r="BF68" s="94">
        <v>0.02</v>
      </c>
      <c r="BG68" s="94">
        <v>0.02</v>
      </c>
      <c r="BH68" s="94">
        <v>0.02</v>
      </c>
      <c r="BI68" s="94">
        <v>0.02</v>
      </c>
      <c r="BJ68" s="94">
        <v>0.02</v>
      </c>
      <c r="BK68" s="94">
        <v>0.02</v>
      </c>
      <c r="BL68" s="94"/>
      <c r="BM68" s="94"/>
      <c r="BN68" s="94"/>
      <c r="BO68" s="94"/>
      <c r="BP68" s="94"/>
      <c r="BQ68" s="94"/>
      <c r="BR68" s="94"/>
      <c r="BS68" s="94"/>
      <c r="BT68" s="94"/>
      <c r="BU68" s="94"/>
      <c r="BV68" s="94"/>
      <c r="BW68" s="94"/>
      <c r="BX68" s="94"/>
      <c r="BY68" s="94"/>
      <c r="BZ68" s="94"/>
      <c r="CA68" s="94"/>
      <c r="CB68" s="94"/>
      <c r="CC68" s="94"/>
      <c r="CD68" s="94"/>
      <c r="CE68" s="94"/>
      <c r="CF68" s="94"/>
      <c r="CG68" s="94"/>
      <c r="CH68" s="94"/>
      <c r="CI68" s="94"/>
      <c r="CJ68" s="94"/>
      <c r="CK68" s="94"/>
      <c r="CL68" s="94"/>
      <c r="CM68" s="94"/>
      <c r="CN68" s="94"/>
      <c r="CO68" s="94"/>
      <c r="CP68" s="94"/>
      <c r="CQ68" s="94"/>
      <c r="CR68" s="94"/>
      <c r="CS68" s="94"/>
      <c r="CT68" s="94"/>
      <c r="CU68" s="94"/>
      <c r="CV68" s="94"/>
      <c r="CW68" s="94"/>
      <c r="CX68" s="94"/>
      <c r="CY68" s="94"/>
      <c r="CZ68" s="94"/>
      <c r="DA68" s="94"/>
      <c r="DB68" s="94"/>
      <c r="DC68" s="94"/>
      <c r="DD68" s="94"/>
      <c r="DE68" s="94"/>
      <c r="DF68" s="94"/>
      <c r="DG68" s="94"/>
      <c r="DH68" s="94"/>
      <c r="DI68" s="94"/>
      <c r="DJ68" s="94"/>
      <c r="DK68" s="94"/>
      <c r="DL68" s="94"/>
      <c r="DM68" s="94"/>
      <c r="DN68" s="94" t="s">
        <v>126</v>
      </c>
      <c r="DO68" s="94" t="s">
        <v>126</v>
      </c>
      <c r="DP68" s="94"/>
      <c r="DQ68" s="94"/>
      <c r="DR68" s="94"/>
      <c r="DS68" s="94"/>
      <c r="DT68" s="94"/>
      <c r="DU68" s="94"/>
      <c r="DV68" s="94"/>
    </row>
    <row r="69" spans="1:126" s="4" customFormat="1" x14ac:dyDescent="0.2">
      <c r="A69" s="75"/>
      <c r="B69" s="75" t="s">
        <v>80</v>
      </c>
      <c r="C69" s="94">
        <v>0.15</v>
      </c>
      <c r="D69" s="94">
        <v>0.15</v>
      </c>
      <c r="E69" s="94">
        <v>0.1</v>
      </c>
      <c r="F69" s="94">
        <v>0.1</v>
      </c>
      <c r="G69" s="94">
        <v>0.1</v>
      </c>
      <c r="H69" s="94">
        <v>0.1</v>
      </c>
      <c r="I69" s="94">
        <v>0.1</v>
      </c>
      <c r="J69" s="94">
        <v>0.1</v>
      </c>
      <c r="K69" s="94">
        <v>7.4999999999999997E-2</v>
      </c>
      <c r="L69" s="94">
        <v>0.1</v>
      </c>
      <c r="M69" s="94">
        <v>0.1</v>
      </c>
      <c r="N69" s="94">
        <v>0.1</v>
      </c>
      <c r="O69" s="94">
        <v>0.1</v>
      </c>
      <c r="P69" s="94">
        <v>0.1</v>
      </c>
      <c r="Q69" s="94">
        <v>0.125</v>
      </c>
      <c r="R69" s="94">
        <v>0.15</v>
      </c>
      <c r="S69" s="94">
        <v>0.15</v>
      </c>
      <c r="T69" s="94">
        <v>0.15</v>
      </c>
      <c r="U69" s="94">
        <v>0.15</v>
      </c>
      <c r="V69" s="94">
        <v>0.15</v>
      </c>
      <c r="W69" s="94">
        <v>0.125</v>
      </c>
      <c r="X69" s="94">
        <v>0.125</v>
      </c>
      <c r="Y69" s="94">
        <v>0.15</v>
      </c>
      <c r="Z69" s="94">
        <v>0.1</v>
      </c>
      <c r="AA69" s="94">
        <v>0.125</v>
      </c>
      <c r="AB69" s="94">
        <v>0.1</v>
      </c>
      <c r="AC69" s="94">
        <v>0.1</v>
      </c>
      <c r="AD69" s="94">
        <v>0.1</v>
      </c>
      <c r="AE69" s="94">
        <v>0.1</v>
      </c>
      <c r="AF69" s="94">
        <v>0.125</v>
      </c>
      <c r="AG69" s="94">
        <v>0.1</v>
      </c>
      <c r="AH69" s="94">
        <v>0.15</v>
      </c>
      <c r="AI69" s="94">
        <v>0.15</v>
      </c>
      <c r="AJ69" s="94">
        <v>0.15</v>
      </c>
      <c r="AK69" s="94">
        <v>0.15</v>
      </c>
      <c r="AL69" s="94">
        <v>0.125</v>
      </c>
      <c r="AM69" s="94">
        <v>0.15</v>
      </c>
      <c r="AN69" s="94">
        <v>0.15</v>
      </c>
      <c r="AO69" s="94">
        <v>0.15</v>
      </c>
      <c r="AP69" s="94">
        <v>0.15</v>
      </c>
      <c r="AQ69" s="94">
        <v>0.15</v>
      </c>
      <c r="AR69" s="94">
        <v>0.15</v>
      </c>
      <c r="AS69" s="94">
        <v>0.15</v>
      </c>
      <c r="AT69" s="94">
        <v>0.15</v>
      </c>
      <c r="AU69" s="94">
        <v>0.15</v>
      </c>
      <c r="AV69" s="94">
        <v>0.15</v>
      </c>
      <c r="AW69" s="94">
        <v>0.15</v>
      </c>
      <c r="AX69" s="94">
        <v>0.15</v>
      </c>
      <c r="AY69" s="94">
        <v>0.15</v>
      </c>
      <c r="AZ69" s="94">
        <v>0.15</v>
      </c>
      <c r="BA69" s="94">
        <v>0.15</v>
      </c>
      <c r="BB69" s="94">
        <v>0.14000000000000001</v>
      </c>
      <c r="BC69" s="94">
        <v>0.14000000000000001</v>
      </c>
      <c r="BD69" s="94">
        <v>0.14000000000000001</v>
      </c>
      <c r="BE69" s="94">
        <v>0.129</v>
      </c>
      <c r="BF69" s="94">
        <v>0.114</v>
      </c>
      <c r="BG69" s="94">
        <v>0.113</v>
      </c>
      <c r="BH69" s="94">
        <v>0.114</v>
      </c>
      <c r="BI69" s="94">
        <v>0.113</v>
      </c>
      <c r="BJ69" s="94">
        <v>0.11199999999999999</v>
      </c>
      <c r="BK69" s="94">
        <v>0.11199999999999999</v>
      </c>
      <c r="BL69" s="94">
        <v>0.112</v>
      </c>
      <c r="BM69" s="94">
        <v>0.1</v>
      </c>
      <c r="BN69" s="94">
        <v>0.1</v>
      </c>
      <c r="BO69" s="94">
        <v>0.1</v>
      </c>
      <c r="BP69" s="94">
        <v>0.1</v>
      </c>
      <c r="BQ69" s="94">
        <v>0.1</v>
      </c>
      <c r="BR69" s="94">
        <v>0.1</v>
      </c>
      <c r="BS69" s="94">
        <v>0.1</v>
      </c>
      <c r="BT69" s="94">
        <v>0.1</v>
      </c>
      <c r="BU69" s="94">
        <v>0.1</v>
      </c>
      <c r="BV69" s="94">
        <v>0.06</v>
      </c>
      <c r="BW69" s="94">
        <v>0.06</v>
      </c>
      <c r="BX69" s="94">
        <v>0.06</v>
      </c>
      <c r="BY69" s="94">
        <v>0.06</v>
      </c>
      <c r="BZ69" s="94">
        <v>0.06</v>
      </c>
      <c r="CA69" s="94">
        <v>0.06</v>
      </c>
      <c r="CB69" s="94">
        <v>4.8000000000000001E-2</v>
      </c>
      <c r="CC69" s="94">
        <v>0.06</v>
      </c>
      <c r="CD69" s="94">
        <v>2.7999999999999997E-2</v>
      </c>
      <c r="CE69" s="94">
        <v>0.06</v>
      </c>
      <c r="CF69" s="94"/>
      <c r="CG69" s="94"/>
      <c r="CH69" s="94"/>
      <c r="CI69" s="94"/>
      <c r="CJ69" s="94"/>
      <c r="CK69" s="94"/>
      <c r="CL69" s="94"/>
      <c r="CM69" s="94"/>
      <c r="CN69" s="94"/>
      <c r="CO69" s="94"/>
      <c r="CP69" s="94"/>
      <c r="CQ69" s="94"/>
      <c r="CR69" s="94"/>
      <c r="CS69" s="94"/>
      <c r="CT69" s="94"/>
      <c r="CU69" s="94"/>
      <c r="CV69" s="94"/>
      <c r="CW69" s="94"/>
      <c r="CX69" s="94"/>
      <c r="CY69" s="94"/>
      <c r="CZ69" s="94"/>
      <c r="DA69" s="94"/>
      <c r="DB69" s="94"/>
      <c r="DC69" s="94"/>
      <c r="DD69" s="94"/>
      <c r="DE69" s="94"/>
      <c r="DF69" s="94"/>
      <c r="DG69" s="94"/>
      <c r="DH69" s="94"/>
      <c r="DI69" s="94"/>
      <c r="DJ69" s="94"/>
      <c r="DK69" s="94"/>
      <c r="DL69" s="94"/>
      <c r="DM69" s="94"/>
      <c r="DN69" s="94" t="s">
        <v>126</v>
      </c>
      <c r="DO69" s="94" t="s">
        <v>126</v>
      </c>
      <c r="DP69" s="94"/>
      <c r="DQ69" s="94"/>
      <c r="DR69" s="94"/>
      <c r="DS69" s="94"/>
      <c r="DT69" s="94"/>
      <c r="DU69" s="94"/>
      <c r="DV69" s="94"/>
    </row>
    <row r="70" spans="1:126" s="4" customFormat="1" x14ac:dyDescent="0.2">
      <c r="A70" s="75"/>
      <c r="B70" s="76"/>
      <c r="C70" s="81"/>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c r="AZ70" s="81"/>
      <c r="BA70" s="81"/>
      <c r="BB70" s="81"/>
      <c r="BC70" s="81"/>
      <c r="BD70" s="81"/>
      <c r="BE70" s="81"/>
      <c r="BF70" s="81"/>
      <c r="BG70" s="81"/>
      <c r="BH70" s="81"/>
      <c r="BI70" s="81"/>
      <c r="BJ70" s="81"/>
      <c r="BK70" s="81"/>
      <c r="BL70" s="81"/>
    </row>
    <row r="72" spans="1:126" x14ac:dyDescent="0.2">
      <c r="A72" s="102" t="s">
        <v>92</v>
      </c>
      <c r="B72" s="102"/>
    </row>
    <row r="73" spans="1:126" s="87" customFormat="1" x14ac:dyDescent="0.2">
      <c r="A73" s="103" t="s">
        <v>93</v>
      </c>
      <c r="B73" s="103"/>
      <c r="C73" s="82">
        <v>5702</v>
      </c>
      <c r="D73" s="82">
        <v>5795</v>
      </c>
      <c r="E73" s="82">
        <v>5901</v>
      </c>
      <c r="F73" s="82">
        <v>6372</v>
      </c>
      <c r="G73" s="82">
        <v>6152</v>
      </c>
      <c r="H73" s="82">
        <v>5979</v>
      </c>
      <c r="I73" s="82">
        <v>6264</v>
      </c>
      <c r="J73" s="82">
        <v>6339</v>
      </c>
      <c r="K73" s="82">
        <v>6359</v>
      </c>
      <c r="L73" s="82">
        <v>6478</v>
      </c>
      <c r="M73" s="82">
        <v>6603</v>
      </c>
      <c r="N73" s="82">
        <v>6254</v>
      </c>
      <c r="O73" s="82">
        <v>6320</v>
      </c>
      <c r="P73" s="82">
        <v>6483</v>
      </c>
      <c r="Q73" s="82">
        <v>6200</v>
      </c>
      <c r="R73" s="82">
        <v>6295</v>
      </c>
      <c r="S73" s="82">
        <v>6489</v>
      </c>
      <c r="T73" s="82">
        <v>6390</v>
      </c>
      <c r="U73" s="82">
        <v>6579</v>
      </c>
      <c r="V73" s="82">
        <v>6759</v>
      </c>
      <c r="W73" s="82">
        <v>6447</v>
      </c>
      <c r="X73" s="82">
        <v>6773</v>
      </c>
      <c r="Y73" s="82">
        <v>6967</v>
      </c>
      <c r="Z73" s="82">
        <v>6859</v>
      </c>
      <c r="AA73" s="82">
        <v>6895</v>
      </c>
      <c r="AB73" s="82">
        <v>7104</v>
      </c>
      <c r="AC73" s="82">
        <v>7027</v>
      </c>
      <c r="AD73" s="82">
        <v>7250</v>
      </c>
      <c r="AE73" s="82">
        <v>8033</v>
      </c>
      <c r="AF73" s="82">
        <v>7832</v>
      </c>
      <c r="AG73" s="82">
        <v>8358</v>
      </c>
      <c r="AH73" s="82">
        <v>8564</v>
      </c>
      <c r="AI73" s="82">
        <v>8366</v>
      </c>
      <c r="AJ73" s="82">
        <v>8199</v>
      </c>
      <c r="AK73" s="82">
        <v>8340</v>
      </c>
      <c r="AL73" s="82">
        <v>8180</v>
      </c>
      <c r="AM73" s="82">
        <v>8420</v>
      </c>
      <c r="AN73" s="82">
        <v>8171</v>
      </c>
      <c r="AO73" s="82">
        <v>7903</v>
      </c>
      <c r="AP73" s="82">
        <v>8025</v>
      </c>
      <c r="AQ73" s="82">
        <v>7615</v>
      </c>
      <c r="AR73" s="82">
        <v>7792</v>
      </c>
      <c r="AS73" s="82">
        <v>7793</v>
      </c>
      <c r="AT73" s="82">
        <v>7619</v>
      </c>
      <c r="AU73" s="82">
        <v>7843</v>
      </c>
      <c r="AV73" s="82">
        <v>7761</v>
      </c>
      <c r="AW73" s="82">
        <v>7749</v>
      </c>
      <c r="AX73" s="82">
        <v>7782</v>
      </c>
      <c r="AY73" s="82">
        <v>7616</v>
      </c>
      <c r="AZ73" s="82">
        <v>7873</v>
      </c>
      <c r="BA73" s="82">
        <v>7574</v>
      </c>
      <c r="BB73" s="82">
        <v>7678</v>
      </c>
      <c r="BC73" s="82">
        <v>7621</v>
      </c>
      <c r="BD73" s="82">
        <v>7584</v>
      </c>
      <c r="BE73" s="82">
        <v>7611</v>
      </c>
      <c r="BF73" s="82">
        <v>7840</v>
      </c>
      <c r="BG73" s="82">
        <v>7664</v>
      </c>
      <c r="BH73" s="82">
        <v>7700</v>
      </c>
      <c r="BI73" s="82">
        <v>7859</v>
      </c>
      <c r="BJ73" s="82">
        <v>7574</v>
      </c>
      <c r="BK73" s="82">
        <v>7750</v>
      </c>
      <c r="BL73" s="82">
        <v>7588</v>
      </c>
      <c r="BM73" s="87">
        <v>7428</v>
      </c>
      <c r="BN73" s="87">
        <v>7511</v>
      </c>
      <c r="BO73" s="87">
        <v>7418</v>
      </c>
      <c r="BP73" s="87">
        <v>7366</v>
      </c>
      <c r="BQ73" s="87">
        <v>7269</v>
      </c>
      <c r="BR73" s="87">
        <v>7293</v>
      </c>
      <c r="BS73" s="87">
        <v>7142</v>
      </c>
      <c r="BT73" s="87">
        <v>7241</v>
      </c>
      <c r="BU73" s="87">
        <v>7485</v>
      </c>
      <c r="BV73" s="87">
        <v>7267</v>
      </c>
      <c r="BW73" s="87">
        <v>7356</v>
      </c>
      <c r="BX73" s="87">
        <v>7466</v>
      </c>
      <c r="BY73" s="87">
        <v>7340</v>
      </c>
      <c r="BZ73" s="87">
        <v>7459</v>
      </c>
      <c r="CA73" s="87">
        <v>7514</v>
      </c>
      <c r="CB73" s="87">
        <v>7706</v>
      </c>
      <c r="CC73" s="87">
        <v>7888</v>
      </c>
      <c r="CD73" s="87">
        <v>7903</v>
      </c>
      <c r="CE73" s="87">
        <v>7864</v>
      </c>
      <c r="CF73" s="87">
        <v>8196</v>
      </c>
      <c r="CG73" s="87">
        <v>8179</v>
      </c>
      <c r="CH73" s="87">
        <v>8126</v>
      </c>
      <c r="CI73" s="87">
        <v>8054</v>
      </c>
      <c r="CJ73" s="87">
        <v>8174</v>
      </c>
      <c r="CK73" s="87">
        <v>7845</v>
      </c>
      <c r="CL73" s="87">
        <v>8048</v>
      </c>
      <c r="CM73" s="87">
        <v>8106</v>
      </c>
      <c r="CN73" s="87">
        <v>7986</v>
      </c>
      <c r="CO73" s="87">
        <v>8034</v>
      </c>
      <c r="CP73" s="87">
        <v>8069</v>
      </c>
      <c r="CQ73" s="87">
        <v>8037</v>
      </c>
      <c r="CR73" s="87">
        <v>8251</v>
      </c>
      <c r="CS73" s="87">
        <v>8065</v>
      </c>
      <c r="CT73" s="87">
        <v>8128</v>
      </c>
      <c r="CU73" s="87">
        <v>8453</v>
      </c>
      <c r="CV73" s="87">
        <v>8473</v>
      </c>
      <c r="CW73" s="87">
        <v>8236</v>
      </c>
      <c r="CX73" s="87">
        <v>8324</v>
      </c>
      <c r="CY73" s="87">
        <v>8578</v>
      </c>
      <c r="CZ73" s="87">
        <v>8574</v>
      </c>
      <c r="DA73" s="87">
        <v>8875</v>
      </c>
      <c r="DB73" s="87">
        <v>8796</v>
      </c>
      <c r="DC73" s="89">
        <v>8765</v>
      </c>
      <c r="DD73" s="89">
        <v>8866</v>
      </c>
      <c r="DE73" s="89">
        <v>8852</v>
      </c>
      <c r="DF73" s="89">
        <v>8901</v>
      </c>
      <c r="DG73" s="89">
        <v>8991</v>
      </c>
      <c r="DH73" s="90">
        <v>9090</v>
      </c>
      <c r="DI73" s="90">
        <v>9242</v>
      </c>
      <c r="DJ73" s="90">
        <v>9041</v>
      </c>
      <c r="DK73" s="90">
        <v>9018</v>
      </c>
      <c r="DL73" s="90">
        <v>8849</v>
      </c>
      <c r="DM73" s="90">
        <v>8876</v>
      </c>
      <c r="DN73" s="91">
        <v>8873</v>
      </c>
      <c r="DO73" s="91">
        <v>8771</v>
      </c>
      <c r="DP73" s="91">
        <v>8940</v>
      </c>
      <c r="DQ73" s="91">
        <v>9143</v>
      </c>
      <c r="DR73" s="91">
        <v>7874</v>
      </c>
      <c r="DS73" s="91">
        <v>7726</v>
      </c>
      <c r="DT73" s="91">
        <v>7454</v>
      </c>
      <c r="DU73" s="95">
        <v>7301</v>
      </c>
      <c r="DV73" s="95">
        <v>7337</v>
      </c>
    </row>
    <row r="74" spans="1:126" s="87" customFormat="1" x14ac:dyDescent="0.2">
      <c r="A74" s="104" t="s">
        <v>94</v>
      </c>
      <c r="B74" s="104"/>
      <c r="C74" s="82">
        <v>8130</v>
      </c>
      <c r="D74" s="82">
        <v>8471</v>
      </c>
      <c r="E74" s="82">
        <v>8561</v>
      </c>
      <c r="F74" s="82">
        <v>8286</v>
      </c>
      <c r="G74" s="82">
        <v>8956</v>
      </c>
      <c r="H74" s="82">
        <v>8640</v>
      </c>
      <c r="I74" s="82">
        <v>8909</v>
      </c>
      <c r="J74" s="82">
        <v>9166</v>
      </c>
      <c r="K74" s="82">
        <v>9151</v>
      </c>
      <c r="L74" s="82">
        <v>9474</v>
      </c>
      <c r="M74" s="82">
        <v>9573</v>
      </c>
      <c r="N74" s="82">
        <v>9118</v>
      </c>
      <c r="O74" s="82">
        <v>9194</v>
      </c>
      <c r="P74" s="82">
        <v>9270</v>
      </c>
      <c r="Q74" s="82">
        <v>9029</v>
      </c>
      <c r="R74" s="82">
        <v>9424</v>
      </c>
      <c r="S74" s="82">
        <v>9466</v>
      </c>
      <c r="T74" s="82">
        <v>9585</v>
      </c>
      <c r="U74" s="82">
        <v>9612</v>
      </c>
      <c r="V74" s="82">
        <v>9768</v>
      </c>
      <c r="W74" s="82">
        <v>9457</v>
      </c>
      <c r="X74" s="82">
        <v>9848</v>
      </c>
      <c r="Y74" s="82">
        <v>10149</v>
      </c>
      <c r="Z74" s="82">
        <v>10001</v>
      </c>
      <c r="AA74" s="82">
        <v>10065</v>
      </c>
      <c r="AB74" s="82">
        <v>10282</v>
      </c>
      <c r="AC74" s="82">
        <v>10090</v>
      </c>
      <c r="AD74" s="82">
        <v>10401</v>
      </c>
      <c r="AE74" s="82">
        <v>11309</v>
      </c>
      <c r="AF74" s="82">
        <v>11167</v>
      </c>
      <c r="AG74" s="82">
        <v>12027</v>
      </c>
      <c r="AH74" s="82">
        <v>12899</v>
      </c>
      <c r="AI74" s="82">
        <v>12971</v>
      </c>
      <c r="AJ74" s="82">
        <v>12831</v>
      </c>
      <c r="AK74" s="82">
        <v>12970</v>
      </c>
      <c r="AL74" s="82">
        <v>12905</v>
      </c>
      <c r="AM74" s="82">
        <v>13337</v>
      </c>
      <c r="AN74" s="82">
        <v>13259</v>
      </c>
      <c r="AO74" s="82">
        <v>13248</v>
      </c>
      <c r="AP74" s="82">
        <v>13318</v>
      </c>
      <c r="AQ74" s="82">
        <v>13091</v>
      </c>
      <c r="AR74" s="82">
        <v>13408</v>
      </c>
      <c r="AS74" s="82">
        <v>13196</v>
      </c>
      <c r="AT74" s="82">
        <v>12852</v>
      </c>
      <c r="AU74" s="82">
        <v>13556</v>
      </c>
      <c r="AV74" s="82">
        <v>13240</v>
      </c>
      <c r="AW74" s="82">
        <v>13418</v>
      </c>
      <c r="AX74" s="82">
        <v>13260</v>
      </c>
      <c r="AY74" s="82">
        <v>13421</v>
      </c>
      <c r="AZ74" s="82">
        <v>13150</v>
      </c>
      <c r="BA74" s="82">
        <v>12769</v>
      </c>
      <c r="BB74" s="82">
        <v>13301</v>
      </c>
      <c r="BC74" s="82">
        <v>12284</v>
      </c>
      <c r="BD74" s="82">
        <v>12336</v>
      </c>
      <c r="BE74" s="82">
        <v>13143</v>
      </c>
      <c r="BF74" s="82">
        <v>13323</v>
      </c>
      <c r="BG74" s="82">
        <v>12863</v>
      </c>
      <c r="BH74" s="82">
        <v>12820</v>
      </c>
      <c r="BI74" s="82">
        <v>13005</v>
      </c>
      <c r="BJ74" s="82">
        <v>12498</v>
      </c>
      <c r="BK74" s="82">
        <v>13084</v>
      </c>
      <c r="BL74" s="82">
        <v>13171</v>
      </c>
      <c r="BM74" s="87">
        <v>12951</v>
      </c>
      <c r="BN74" s="87">
        <v>13211</v>
      </c>
      <c r="BO74" s="87">
        <v>13141</v>
      </c>
      <c r="BP74" s="87">
        <v>12605</v>
      </c>
      <c r="BQ74" s="87">
        <v>12183</v>
      </c>
      <c r="BR74" s="87">
        <v>12067</v>
      </c>
      <c r="BS74" s="87">
        <v>11942</v>
      </c>
      <c r="BT74" s="87">
        <v>12353</v>
      </c>
      <c r="BU74" s="87">
        <v>12484</v>
      </c>
      <c r="BV74" s="87">
        <v>11757</v>
      </c>
      <c r="BW74" s="87">
        <v>11988</v>
      </c>
      <c r="BX74" s="87">
        <v>12012</v>
      </c>
      <c r="BY74" s="87">
        <v>11923</v>
      </c>
      <c r="BZ74" s="87">
        <v>12090</v>
      </c>
      <c r="CA74" s="87">
        <v>12597</v>
      </c>
      <c r="CB74" s="87">
        <v>1764.87</v>
      </c>
      <c r="CC74" s="87">
        <v>13207</v>
      </c>
      <c r="CD74" s="87">
        <v>13525</v>
      </c>
      <c r="CE74" s="87">
        <v>13351</v>
      </c>
      <c r="CF74" s="87">
        <v>13978</v>
      </c>
      <c r="CG74" s="87">
        <v>14663</v>
      </c>
      <c r="CH74" s="87">
        <v>14135</v>
      </c>
      <c r="CI74" s="87">
        <v>14517</v>
      </c>
      <c r="CJ74" s="87">
        <v>15024</v>
      </c>
      <c r="CK74" s="87">
        <v>14486</v>
      </c>
      <c r="CL74" s="87">
        <v>15299</v>
      </c>
      <c r="CM74" s="87">
        <v>15217</v>
      </c>
      <c r="CN74" s="87">
        <v>15491</v>
      </c>
      <c r="CO74" s="87">
        <v>15469</v>
      </c>
      <c r="CP74" s="87">
        <v>15537</v>
      </c>
      <c r="CQ74" s="87">
        <v>15841</v>
      </c>
      <c r="CR74" s="87">
        <v>15997</v>
      </c>
      <c r="CS74" s="87">
        <v>15524</v>
      </c>
      <c r="CT74" s="87">
        <v>15574</v>
      </c>
      <c r="CU74" s="87">
        <v>16364</v>
      </c>
      <c r="CV74" s="87">
        <v>15716</v>
      </c>
      <c r="CW74" s="87">
        <v>15856</v>
      </c>
      <c r="CX74" s="87">
        <v>15840</v>
      </c>
      <c r="CY74" s="87">
        <v>16134</v>
      </c>
      <c r="CZ74" s="87">
        <v>16290</v>
      </c>
      <c r="DA74" s="87">
        <v>16661</v>
      </c>
      <c r="DB74" s="87">
        <v>16385</v>
      </c>
      <c r="DC74" s="89">
        <v>16502</v>
      </c>
      <c r="DD74" s="89">
        <v>17102</v>
      </c>
      <c r="DE74" s="89">
        <v>16844</v>
      </c>
      <c r="DF74" s="89">
        <v>17129</v>
      </c>
      <c r="DG74" s="89">
        <v>17225</v>
      </c>
      <c r="DH74" s="90">
        <v>17119</v>
      </c>
      <c r="DI74" s="90">
        <v>17426</v>
      </c>
      <c r="DJ74" s="90">
        <v>17070</v>
      </c>
      <c r="DK74" s="90">
        <v>17485</v>
      </c>
      <c r="DL74" s="90">
        <v>16828</v>
      </c>
      <c r="DM74" s="90">
        <v>16985</v>
      </c>
      <c r="DN74" s="91">
        <v>16795</v>
      </c>
      <c r="DO74" s="91">
        <v>16485</v>
      </c>
      <c r="DP74" s="91">
        <v>17152</v>
      </c>
      <c r="DQ74" s="91">
        <v>17733</v>
      </c>
      <c r="DR74" s="91">
        <v>15849</v>
      </c>
      <c r="DS74" s="91">
        <v>15543</v>
      </c>
      <c r="DT74" s="91">
        <v>14792</v>
      </c>
      <c r="DU74" s="95">
        <v>14713</v>
      </c>
      <c r="DV74" s="95">
        <v>14450</v>
      </c>
    </row>
    <row r="77" spans="1:126" x14ac:dyDescent="0.2">
      <c r="A77" s="102" t="s">
        <v>110</v>
      </c>
      <c r="B77" s="102"/>
    </row>
    <row r="78" spans="1:126" s="85" customFormat="1" x14ac:dyDescent="0.2">
      <c r="A78" s="83" t="s">
        <v>25</v>
      </c>
      <c r="B78" s="83" t="s">
        <v>106</v>
      </c>
      <c r="C78" s="84"/>
      <c r="D78" s="84"/>
      <c r="E78" s="84"/>
      <c r="F78" s="84"/>
      <c r="G78" s="84"/>
      <c r="H78" s="84"/>
      <c r="I78" s="84"/>
      <c r="J78" s="84"/>
      <c r="K78" s="84"/>
      <c r="L78" s="84"/>
      <c r="M78" s="84"/>
      <c r="N78" s="84"/>
      <c r="O78" s="84"/>
      <c r="P78" s="84"/>
      <c r="Q78" s="84"/>
      <c r="R78" s="84"/>
      <c r="S78" s="84"/>
      <c r="T78" s="84"/>
      <c r="U78" s="84"/>
      <c r="V78" s="84"/>
      <c r="W78" s="84"/>
      <c r="X78" s="84"/>
      <c r="Y78" s="84"/>
      <c r="Z78" s="84"/>
      <c r="AA78" s="84"/>
      <c r="AB78" s="84"/>
      <c r="AC78" s="84"/>
      <c r="AD78" s="84"/>
      <c r="AE78" s="84"/>
      <c r="AF78" s="84"/>
      <c r="AG78" s="84"/>
      <c r="AH78" s="84"/>
      <c r="AI78" s="84"/>
      <c r="AJ78" s="84"/>
      <c r="AK78" s="84"/>
      <c r="AL78" s="84">
        <v>0.3</v>
      </c>
      <c r="AM78" s="84">
        <v>0.6</v>
      </c>
      <c r="AN78" s="84">
        <v>0.05</v>
      </c>
      <c r="AO78" s="84">
        <v>0.95</v>
      </c>
      <c r="AP78" s="84">
        <v>0.95</v>
      </c>
      <c r="AQ78" s="84">
        <v>0.66</v>
      </c>
      <c r="AR78" s="84">
        <v>0.9</v>
      </c>
      <c r="AS78" s="84">
        <v>0.51</v>
      </c>
      <c r="AT78" s="84">
        <v>0.67</v>
      </c>
      <c r="AU78" s="84">
        <v>0.35</v>
      </c>
      <c r="AV78" s="84">
        <v>0.6</v>
      </c>
      <c r="AW78" s="84">
        <v>0.3</v>
      </c>
      <c r="AX78" s="84">
        <v>0.36</v>
      </c>
      <c r="AY78" s="84">
        <v>0.76</v>
      </c>
      <c r="AZ78" s="84">
        <v>0.71399999999999997</v>
      </c>
      <c r="BA78" s="84">
        <v>0.63800000000000001</v>
      </c>
      <c r="BB78" s="84">
        <v>0.44</v>
      </c>
      <c r="BC78" s="84">
        <v>0.49</v>
      </c>
      <c r="BD78" s="84">
        <v>0.93799999999999994</v>
      </c>
      <c r="BE78" s="84">
        <v>0.64</v>
      </c>
      <c r="BF78" s="84">
        <v>0.746</v>
      </c>
      <c r="BG78" s="84">
        <v>0.9</v>
      </c>
      <c r="BH78" s="84">
        <v>0.74399999999999999</v>
      </c>
      <c r="BI78" s="84">
        <v>0.44</v>
      </c>
      <c r="BJ78" s="84">
        <v>0.89</v>
      </c>
      <c r="BK78" s="84">
        <v>0.23</v>
      </c>
      <c r="BL78" s="84">
        <v>0.2</v>
      </c>
      <c r="BM78" s="85">
        <v>0.3</v>
      </c>
      <c r="BN78" s="85">
        <v>0.2</v>
      </c>
      <c r="BO78" s="85">
        <v>0</v>
      </c>
      <c r="BP78" s="85">
        <v>0.5</v>
      </c>
      <c r="BQ78" s="85">
        <v>0.2</v>
      </c>
      <c r="BR78" s="85">
        <v>0</v>
      </c>
      <c r="BS78" s="85">
        <v>0.4</v>
      </c>
      <c r="BT78" s="85">
        <v>0.2</v>
      </c>
      <c r="BU78" s="85">
        <v>0.4</v>
      </c>
      <c r="BV78" s="85">
        <v>0.4</v>
      </c>
      <c r="BW78" s="85">
        <v>0.2</v>
      </c>
      <c r="BX78" s="85">
        <v>0.4</v>
      </c>
      <c r="BY78" s="85">
        <v>0.4</v>
      </c>
      <c r="BZ78" s="85">
        <v>0.25</v>
      </c>
      <c r="CA78" s="85">
        <v>0.2</v>
      </c>
      <c r="CB78" s="85">
        <v>0.4</v>
      </c>
      <c r="CC78" s="85">
        <v>0.15</v>
      </c>
      <c r="CD78" s="85">
        <v>0.5</v>
      </c>
      <c r="CE78" s="85">
        <v>0.2</v>
      </c>
      <c r="CF78" s="85">
        <v>0.2</v>
      </c>
      <c r="CG78" s="85">
        <v>0</v>
      </c>
      <c r="CH78" s="85">
        <v>0</v>
      </c>
      <c r="CI78" s="85">
        <v>0</v>
      </c>
      <c r="CJ78" s="85">
        <v>0</v>
      </c>
      <c r="CK78" s="85">
        <v>0</v>
      </c>
      <c r="CL78" s="85">
        <v>0</v>
      </c>
      <c r="CM78" s="85">
        <v>0</v>
      </c>
      <c r="CN78" s="85">
        <v>0</v>
      </c>
      <c r="CO78" s="85">
        <v>0</v>
      </c>
      <c r="CP78" s="85">
        <v>2.6</v>
      </c>
      <c r="CQ78" s="85">
        <v>0</v>
      </c>
      <c r="CR78" s="85">
        <v>0</v>
      </c>
      <c r="CS78" s="85">
        <v>0</v>
      </c>
      <c r="CT78" s="85">
        <v>0</v>
      </c>
      <c r="CU78" s="85">
        <v>0.2</v>
      </c>
      <c r="CV78" s="85">
        <v>0</v>
      </c>
      <c r="CW78" s="85">
        <v>0.2</v>
      </c>
      <c r="CX78" s="85">
        <v>0</v>
      </c>
      <c r="CY78" s="85">
        <v>0.2</v>
      </c>
      <c r="CZ78" s="85">
        <v>0.2</v>
      </c>
      <c r="DA78" s="85">
        <v>0.2</v>
      </c>
      <c r="DB78" s="85">
        <v>0.2</v>
      </c>
      <c r="DC78" s="85">
        <v>0.2</v>
      </c>
      <c r="DD78" s="85">
        <v>0.2</v>
      </c>
      <c r="DE78" s="85">
        <v>0.2</v>
      </c>
      <c r="DF78" s="85">
        <v>0.2</v>
      </c>
      <c r="DG78" s="85">
        <v>0</v>
      </c>
      <c r="DH78" s="85">
        <v>0</v>
      </c>
      <c r="DI78" s="85">
        <v>0</v>
      </c>
      <c r="DJ78" s="85">
        <v>0</v>
      </c>
      <c r="DK78" s="85">
        <v>0</v>
      </c>
      <c r="DL78" s="85">
        <v>0</v>
      </c>
      <c r="DM78" s="85">
        <v>0</v>
      </c>
      <c r="DN78" s="85">
        <v>0</v>
      </c>
      <c r="DO78" s="85">
        <v>0</v>
      </c>
      <c r="DP78" s="85">
        <v>0</v>
      </c>
      <c r="DQ78" s="85">
        <v>0</v>
      </c>
      <c r="DR78" s="85">
        <v>0</v>
      </c>
      <c r="DS78" s="85">
        <v>0</v>
      </c>
      <c r="DT78" s="85">
        <v>0</v>
      </c>
      <c r="DU78" s="85">
        <v>0</v>
      </c>
      <c r="DV78" s="85">
        <v>0</v>
      </c>
    </row>
    <row r="79" spans="1:126" s="85" customFormat="1" x14ac:dyDescent="0.2">
      <c r="A79" s="83"/>
      <c r="B79" s="83" t="s">
        <v>107</v>
      </c>
      <c r="C79" s="84"/>
      <c r="D79" s="84"/>
      <c r="E79" s="84"/>
      <c r="F79" s="84"/>
      <c r="G79" s="84"/>
      <c r="H79" s="84"/>
      <c r="I79" s="84"/>
      <c r="J79" s="84"/>
      <c r="K79" s="84"/>
      <c r="L79" s="84"/>
      <c r="M79" s="84"/>
      <c r="N79" s="84"/>
      <c r="O79" s="84"/>
      <c r="P79" s="84"/>
      <c r="Q79" s="84"/>
      <c r="R79" s="84"/>
      <c r="S79" s="84"/>
      <c r="T79" s="84"/>
      <c r="U79" s="84"/>
      <c r="V79" s="84"/>
      <c r="W79" s="84"/>
      <c r="X79" s="84"/>
      <c r="Y79" s="84"/>
      <c r="Z79" s="84"/>
      <c r="AA79" s="84"/>
      <c r="AB79" s="84"/>
      <c r="AC79" s="84"/>
      <c r="AD79" s="84"/>
      <c r="AE79" s="84"/>
      <c r="AF79" s="84"/>
      <c r="AG79" s="84"/>
      <c r="AH79" s="84"/>
      <c r="AI79" s="84"/>
      <c r="AJ79" s="84"/>
      <c r="AK79" s="84"/>
      <c r="AL79" s="84">
        <v>5.5</v>
      </c>
      <c r="AM79" s="84">
        <v>5.9</v>
      </c>
      <c r="AN79" s="84">
        <v>2.4</v>
      </c>
      <c r="AO79" s="84">
        <v>7.8</v>
      </c>
      <c r="AP79" s="84">
        <v>3.9</v>
      </c>
      <c r="AQ79" s="84">
        <v>9</v>
      </c>
      <c r="AR79" s="84">
        <v>6.4</v>
      </c>
      <c r="AS79" s="84">
        <v>10.1</v>
      </c>
      <c r="AT79" s="84">
        <v>4.8</v>
      </c>
      <c r="AU79" s="84">
        <v>7.7</v>
      </c>
      <c r="AV79" s="84">
        <v>7.2</v>
      </c>
      <c r="AW79" s="84">
        <v>6.7</v>
      </c>
      <c r="AX79" s="84">
        <v>1.3</v>
      </c>
      <c r="AY79" s="84">
        <v>1</v>
      </c>
      <c r="AZ79" s="84">
        <v>5</v>
      </c>
      <c r="BA79" s="84">
        <v>5.0999999999999996</v>
      </c>
      <c r="BB79" s="84">
        <v>7.3</v>
      </c>
      <c r="BC79" s="84">
        <v>7.1</v>
      </c>
      <c r="BD79" s="84">
        <v>3.6</v>
      </c>
      <c r="BE79" s="84">
        <v>7</v>
      </c>
      <c r="BF79" s="84">
        <v>5.6</v>
      </c>
      <c r="BG79" s="84">
        <v>6.3</v>
      </c>
      <c r="BH79" s="84">
        <v>4.5</v>
      </c>
      <c r="BI79" s="84">
        <v>2.2000000000000002</v>
      </c>
      <c r="BJ79" s="84">
        <v>3.3</v>
      </c>
      <c r="BK79" s="84">
        <v>1.5</v>
      </c>
      <c r="BL79" s="84">
        <v>2.9</v>
      </c>
      <c r="BM79" s="85">
        <v>2</v>
      </c>
      <c r="BN79" s="85">
        <v>2.9</v>
      </c>
      <c r="BO79" s="85">
        <v>3.9</v>
      </c>
      <c r="BP79" s="85">
        <v>2.8</v>
      </c>
      <c r="BQ79" s="85">
        <v>2.2999999999999998</v>
      </c>
      <c r="BR79" s="85">
        <v>2.2000000000000002</v>
      </c>
      <c r="BS79" s="85">
        <v>2</v>
      </c>
      <c r="BT79" s="85">
        <v>1.3</v>
      </c>
      <c r="BU79" s="85">
        <v>1</v>
      </c>
      <c r="BV79" s="85">
        <v>1.4</v>
      </c>
      <c r="BW79" s="85">
        <v>1</v>
      </c>
      <c r="BX79" s="85">
        <v>1.1000000000000001</v>
      </c>
      <c r="BY79" s="85">
        <v>1.7</v>
      </c>
      <c r="BZ79" s="85">
        <v>1</v>
      </c>
      <c r="CA79" s="85">
        <v>1.5</v>
      </c>
      <c r="CB79" s="85">
        <v>0.9</v>
      </c>
      <c r="CC79" s="85">
        <v>1</v>
      </c>
      <c r="CD79" s="85">
        <v>1.5</v>
      </c>
      <c r="CE79" s="85">
        <v>2.6</v>
      </c>
      <c r="CF79" s="85">
        <v>2.6</v>
      </c>
      <c r="CG79" s="85">
        <v>2.2999999999999998</v>
      </c>
      <c r="CH79" s="85">
        <v>0</v>
      </c>
      <c r="CI79" s="85">
        <v>1.8</v>
      </c>
      <c r="CJ79" s="85">
        <v>0.2</v>
      </c>
      <c r="CK79" s="85">
        <v>1.3</v>
      </c>
      <c r="CL79" s="85">
        <v>1.3</v>
      </c>
      <c r="CM79" s="85">
        <v>1.7</v>
      </c>
      <c r="CN79" s="85">
        <v>0.35</v>
      </c>
      <c r="CO79" s="85">
        <v>0.2</v>
      </c>
      <c r="CP79" s="85">
        <v>0.5</v>
      </c>
      <c r="CQ79" s="85">
        <v>0</v>
      </c>
      <c r="CR79" s="85">
        <v>0.1</v>
      </c>
      <c r="CS79" s="85">
        <v>0.15</v>
      </c>
      <c r="CT79" s="85">
        <v>0.35</v>
      </c>
      <c r="CU79" s="85">
        <v>0.3</v>
      </c>
      <c r="CV79" s="85">
        <v>0.3</v>
      </c>
      <c r="CW79" s="85">
        <v>0.3</v>
      </c>
      <c r="CX79" s="85">
        <v>0</v>
      </c>
      <c r="CY79" s="85">
        <v>0</v>
      </c>
      <c r="CZ79" s="85">
        <v>0</v>
      </c>
      <c r="DA79" s="85">
        <v>0</v>
      </c>
      <c r="DB79" s="85">
        <v>0</v>
      </c>
      <c r="DC79" s="85">
        <v>0</v>
      </c>
      <c r="DD79" s="85">
        <v>0</v>
      </c>
      <c r="DE79" s="85">
        <v>0</v>
      </c>
      <c r="DF79" s="85">
        <v>0.2</v>
      </c>
      <c r="DG79" s="85">
        <v>0</v>
      </c>
      <c r="DH79" s="85">
        <v>0.1</v>
      </c>
      <c r="DI79" s="85">
        <v>0.2</v>
      </c>
      <c r="DJ79" s="85">
        <v>1.4</v>
      </c>
      <c r="DK79" s="85">
        <v>0.3</v>
      </c>
      <c r="DL79" s="85">
        <v>0.2</v>
      </c>
      <c r="DM79" s="85">
        <v>0.2</v>
      </c>
      <c r="DN79" s="85">
        <v>0.2</v>
      </c>
      <c r="DO79" s="85">
        <v>0.2</v>
      </c>
      <c r="DP79" s="85">
        <v>0.2</v>
      </c>
      <c r="DQ79" s="85">
        <v>0.3</v>
      </c>
      <c r="DR79" s="85">
        <v>0.2</v>
      </c>
      <c r="DS79" s="85">
        <v>0.2</v>
      </c>
      <c r="DT79" s="85">
        <v>0.2</v>
      </c>
      <c r="DU79" s="85">
        <v>1.1000000000000001</v>
      </c>
      <c r="DV79" s="85">
        <v>0.2</v>
      </c>
    </row>
    <row r="80" spans="1:126" s="85" customFormat="1" x14ac:dyDescent="0.2">
      <c r="A80" s="83"/>
      <c r="B80" s="83" t="s">
        <v>97</v>
      </c>
      <c r="C80" s="84"/>
      <c r="D80" s="84"/>
      <c r="E80" s="84"/>
      <c r="F80" s="84"/>
      <c r="G80" s="84"/>
      <c r="H80" s="84"/>
      <c r="I80" s="84"/>
      <c r="J80" s="84"/>
      <c r="K80" s="84"/>
      <c r="L80" s="84"/>
      <c r="M80" s="84"/>
      <c r="N80" s="84"/>
      <c r="O80" s="84"/>
      <c r="P80" s="84"/>
      <c r="Q80" s="84"/>
      <c r="R80" s="84"/>
      <c r="S80" s="84"/>
      <c r="T80" s="84"/>
      <c r="U80" s="84"/>
      <c r="V80" s="84"/>
      <c r="W80" s="84"/>
      <c r="X80" s="84"/>
      <c r="Y80" s="84"/>
      <c r="Z80" s="84"/>
      <c r="AA80" s="84"/>
      <c r="AB80" s="84"/>
      <c r="AC80" s="84"/>
      <c r="AD80" s="84"/>
      <c r="AE80" s="84"/>
      <c r="AF80" s="84"/>
      <c r="AG80" s="84"/>
      <c r="AH80" s="84"/>
      <c r="AI80" s="84"/>
      <c r="AJ80" s="84"/>
      <c r="AK80" s="84"/>
      <c r="AL80" s="84"/>
      <c r="AM80" s="84">
        <v>9</v>
      </c>
      <c r="AN80" s="84">
        <v>9</v>
      </c>
      <c r="AO80" s="84">
        <v>4</v>
      </c>
      <c r="AP80" s="84"/>
      <c r="AQ80" s="84">
        <v>23.6</v>
      </c>
      <c r="AR80" s="84">
        <v>1.2</v>
      </c>
      <c r="AS80" s="84"/>
      <c r="AT80" s="84">
        <v>0</v>
      </c>
      <c r="AU80" s="84"/>
      <c r="AV80" s="84"/>
      <c r="AW80" s="84"/>
      <c r="AX80" s="84"/>
      <c r="AY80" s="84">
        <v>1.5</v>
      </c>
      <c r="AZ80" s="84">
        <v>1.2</v>
      </c>
      <c r="BA80" s="84">
        <v>0</v>
      </c>
      <c r="BB80" s="84"/>
      <c r="BC80" s="84"/>
      <c r="BD80" s="84"/>
      <c r="BE80" s="84"/>
      <c r="BF80" s="84">
        <v>0</v>
      </c>
      <c r="BG80" s="84"/>
      <c r="BH80" s="84"/>
      <c r="BI80" s="84"/>
      <c r="BJ80" s="84"/>
      <c r="BK80" s="84"/>
      <c r="BL80" s="84"/>
      <c r="BN80" s="85">
        <v>0</v>
      </c>
      <c r="BO80" s="85">
        <v>0</v>
      </c>
      <c r="BP80" s="85">
        <v>0</v>
      </c>
      <c r="BQ80" s="85">
        <v>0</v>
      </c>
      <c r="BR80" s="85">
        <v>0</v>
      </c>
      <c r="BS80" s="85">
        <v>0</v>
      </c>
      <c r="BV80" s="85">
        <v>0</v>
      </c>
      <c r="BW80" s="85">
        <v>0</v>
      </c>
      <c r="BX80" s="85">
        <v>0</v>
      </c>
      <c r="BY80" s="85">
        <v>0</v>
      </c>
      <c r="BZ80" s="85">
        <v>0</v>
      </c>
      <c r="CA80" s="85">
        <v>0</v>
      </c>
      <c r="CB80" s="85">
        <v>0</v>
      </c>
      <c r="CC80" s="85">
        <v>0</v>
      </c>
      <c r="CD80" s="85">
        <v>0</v>
      </c>
      <c r="CE80" s="85">
        <v>0</v>
      </c>
      <c r="CF80" s="85">
        <v>0</v>
      </c>
      <c r="CG80" s="85">
        <v>0</v>
      </c>
      <c r="CH80" s="85">
        <v>0</v>
      </c>
      <c r="CI80" s="85">
        <v>0</v>
      </c>
      <c r="CJ80" s="85">
        <v>0</v>
      </c>
      <c r="CK80" s="85">
        <v>0</v>
      </c>
      <c r="CL80" s="85">
        <v>0</v>
      </c>
      <c r="CM80" s="85">
        <v>0</v>
      </c>
      <c r="CN80" s="85">
        <v>0</v>
      </c>
      <c r="CO80" s="85">
        <v>0</v>
      </c>
      <c r="CP80" s="85">
        <v>0</v>
      </c>
      <c r="CQ80" s="85">
        <v>0</v>
      </c>
      <c r="CR80" s="85">
        <v>0</v>
      </c>
      <c r="CS80" s="85">
        <v>0</v>
      </c>
      <c r="CT80" s="85">
        <v>0</v>
      </c>
      <c r="CU80" s="85">
        <v>0</v>
      </c>
      <c r="CV80" s="85">
        <v>0</v>
      </c>
      <c r="CW80" s="85">
        <v>0</v>
      </c>
      <c r="CX80" s="85">
        <v>0</v>
      </c>
      <c r="CY80" s="85">
        <v>0</v>
      </c>
      <c r="CZ80" s="85">
        <v>0</v>
      </c>
      <c r="DA80" s="85">
        <v>0</v>
      </c>
      <c r="DB80" s="85">
        <v>0</v>
      </c>
      <c r="DC80" s="85">
        <v>0</v>
      </c>
      <c r="DD80" s="85">
        <v>0</v>
      </c>
      <c r="DE80" s="85">
        <v>0</v>
      </c>
      <c r="DF80" s="85">
        <v>0</v>
      </c>
      <c r="DG80" s="85">
        <v>0</v>
      </c>
      <c r="DH80" s="85">
        <v>0</v>
      </c>
      <c r="DI80" s="85">
        <v>0</v>
      </c>
      <c r="DJ80" s="85">
        <v>0</v>
      </c>
      <c r="DK80" s="85">
        <v>0</v>
      </c>
      <c r="DL80" s="85">
        <v>0</v>
      </c>
      <c r="DM80" s="85">
        <v>0</v>
      </c>
      <c r="DN80" s="85">
        <v>0</v>
      </c>
      <c r="DO80" s="85">
        <v>0</v>
      </c>
      <c r="DP80" s="85">
        <v>0</v>
      </c>
      <c r="DQ80" s="85">
        <v>0</v>
      </c>
      <c r="DR80" s="85">
        <v>0</v>
      </c>
      <c r="DS80" s="85">
        <v>0</v>
      </c>
      <c r="DT80" s="85">
        <v>0</v>
      </c>
      <c r="DU80" s="85">
        <v>0</v>
      </c>
      <c r="DV80" s="85">
        <v>0</v>
      </c>
    </row>
    <row r="81" spans="1:126" s="85" customFormat="1" x14ac:dyDescent="0.2">
      <c r="A81" s="83"/>
      <c r="B81" s="83" t="s">
        <v>95</v>
      </c>
      <c r="C81" s="84"/>
      <c r="D81" s="84"/>
      <c r="E81" s="84"/>
      <c r="F81" s="84"/>
      <c r="G81" s="84"/>
      <c r="H81" s="84"/>
      <c r="I81" s="84"/>
      <c r="J81" s="84"/>
      <c r="K81" s="84"/>
      <c r="L81" s="84"/>
      <c r="M81" s="84"/>
      <c r="N81" s="84"/>
      <c r="O81" s="84"/>
      <c r="P81" s="84"/>
      <c r="Q81" s="84"/>
      <c r="R81" s="84"/>
      <c r="S81" s="84"/>
      <c r="T81" s="84"/>
      <c r="U81" s="84"/>
      <c r="V81" s="84"/>
      <c r="W81" s="84"/>
      <c r="X81" s="84"/>
      <c r="Y81" s="84"/>
      <c r="Z81" s="84"/>
      <c r="AA81" s="84"/>
      <c r="AB81" s="84"/>
      <c r="AC81" s="84"/>
      <c r="AD81" s="84"/>
      <c r="AE81" s="84"/>
      <c r="AF81" s="84"/>
      <c r="AG81" s="84"/>
      <c r="AH81" s="84"/>
      <c r="AI81" s="84"/>
      <c r="AJ81" s="84"/>
      <c r="AK81" s="84"/>
      <c r="AL81" s="84">
        <v>114.6</v>
      </c>
      <c r="AM81" s="84">
        <v>114.6</v>
      </c>
      <c r="AN81" s="84">
        <v>172.7</v>
      </c>
      <c r="AO81" s="84">
        <v>133.1</v>
      </c>
      <c r="AP81" s="84">
        <v>145.9</v>
      </c>
      <c r="AQ81" s="84">
        <v>162.4</v>
      </c>
      <c r="AR81" s="84">
        <v>149.1</v>
      </c>
      <c r="AS81" s="84">
        <v>129.30000000000001</v>
      </c>
      <c r="AT81" s="84">
        <v>163.1</v>
      </c>
      <c r="AU81" s="84">
        <v>121.7</v>
      </c>
      <c r="AV81" s="84">
        <v>110.9</v>
      </c>
      <c r="AW81" s="84">
        <v>100.5</v>
      </c>
      <c r="AX81" s="84">
        <v>84.2</v>
      </c>
      <c r="AY81" s="84">
        <v>92.9</v>
      </c>
      <c r="AZ81" s="84">
        <v>114.7</v>
      </c>
      <c r="BA81" s="84">
        <v>123.9</v>
      </c>
      <c r="BB81" s="84">
        <v>82</v>
      </c>
      <c r="BC81" s="84">
        <v>96</v>
      </c>
      <c r="BD81" s="84">
        <v>102.6</v>
      </c>
      <c r="BE81" s="84">
        <v>126.9</v>
      </c>
      <c r="BF81" s="84">
        <v>175.6</v>
      </c>
      <c r="BG81" s="84">
        <v>125.4</v>
      </c>
      <c r="BH81" s="84">
        <v>117.5</v>
      </c>
      <c r="BI81" s="84">
        <v>96.1</v>
      </c>
      <c r="BJ81" s="84">
        <v>136.6</v>
      </c>
      <c r="BK81" s="84">
        <v>106.2</v>
      </c>
      <c r="BL81" s="84">
        <v>90</v>
      </c>
      <c r="BM81" s="85">
        <v>104.3</v>
      </c>
      <c r="BN81" s="85">
        <v>106.9</v>
      </c>
      <c r="BO81" s="85">
        <v>117.6</v>
      </c>
      <c r="BP81" s="85">
        <v>125.8</v>
      </c>
      <c r="BQ81" s="85">
        <v>90.4</v>
      </c>
      <c r="BR81" s="85">
        <v>109</v>
      </c>
      <c r="BS81" s="85">
        <v>115.4</v>
      </c>
      <c r="BT81" s="85">
        <v>93.8</v>
      </c>
      <c r="BU81" s="85">
        <v>84.8</v>
      </c>
      <c r="BV81" s="85">
        <v>104</v>
      </c>
      <c r="BW81" s="85">
        <v>116.5</v>
      </c>
      <c r="BX81" s="85">
        <v>86.7</v>
      </c>
      <c r="BY81" s="85">
        <v>77.099999999999994</v>
      </c>
      <c r="BZ81" s="85">
        <v>54.5</v>
      </c>
      <c r="CA81" s="85">
        <v>39.200000000000003</v>
      </c>
      <c r="CB81" s="85">
        <v>43</v>
      </c>
      <c r="CC81" s="85">
        <v>52.5</v>
      </c>
      <c r="CD81" s="85">
        <v>49.9</v>
      </c>
      <c r="CE81" s="85">
        <v>55.9</v>
      </c>
      <c r="CF81" s="85">
        <v>56.5</v>
      </c>
      <c r="CG81" s="85">
        <v>56</v>
      </c>
      <c r="CH81" s="85">
        <v>46.1</v>
      </c>
      <c r="CI81" s="85">
        <v>45</v>
      </c>
      <c r="CJ81" s="85">
        <v>39.299999999999997</v>
      </c>
      <c r="CK81" s="85">
        <v>37</v>
      </c>
      <c r="CL81" s="85">
        <v>24.5</v>
      </c>
      <c r="CM81" s="85">
        <v>18.600000000000001</v>
      </c>
      <c r="CN81" s="85">
        <v>23.6</v>
      </c>
      <c r="CO81" s="85">
        <v>28.8</v>
      </c>
      <c r="CP81" s="85">
        <v>16.2</v>
      </c>
      <c r="CQ81" s="85">
        <v>0.04</v>
      </c>
      <c r="CR81" s="85">
        <v>29.5</v>
      </c>
      <c r="CS81" s="85">
        <v>46.3</v>
      </c>
      <c r="CT81" s="85">
        <v>23</v>
      </c>
      <c r="CU81" s="85">
        <v>41.7</v>
      </c>
      <c r="CV81" s="85">
        <v>31</v>
      </c>
      <c r="CW81" s="85">
        <v>27.2</v>
      </c>
      <c r="CX81" s="85">
        <v>35.5</v>
      </c>
      <c r="CY81" s="85">
        <v>28</v>
      </c>
      <c r="CZ81" s="85">
        <v>45.2</v>
      </c>
      <c r="DA81" s="85">
        <v>50.4</v>
      </c>
      <c r="DB81" s="85">
        <v>30.8</v>
      </c>
      <c r="DC81" s="85">
        <v>49.05</v>
      </c>
      <c r="DD81" s="85">
        <v>24.2</v>
      </c>
      <c r="DE81" s="85">
        <v>46.74</v>
      </c>
      <c r="DF81" s="85">
        <v>41.4</v>
      </c>
      <c r="DG81" s="85">
        <v>45</v>
      </c>
      <c r="DH81" s="85">
        <v>106.35</v>
      </c>
      <c r="DI81" s="85">
        <v>85.7</v>
      </c>
      <c r="DJ81" s="85">
        <v>88.3</v>
      </c>
      <c r="DK81" s="85">
        <v>98.5</v>
      </c>
      <c r="DL81" s="85">
        <v>103.2</v>
      </c>
      <c r="DM81" s="85">
        <v>100.54</v>
      </c>
      <c r="DN81" s="85">
        <v>76.95</v>
      </c>
      <c r="DO81" s="85">
        <v>61</v>
      </c>
      <c r="DP81" s="85">
        <v>45.7</v>
      </c>
      <c r="DQ81" s="85">
        <v>79.2</v>
      </c>
      <c r="DR81" s="85">
        <v>39.299999999999997</v>
      </c>
      <c r="DS81" s="85">
        <v>53.8</v>
      </c>
      <c r="DT81" s="85">
        <v>75.5</v>
      </c>
      <c r="DU81" s="85">
        <v>125.8</v>
      </c>
      <c r="DV81" s="85">
        <v>67.8</v>
      </c>
    </row>
    <row r="82" spans="1:126" s="85" customFormat="1" x14ac:dyDescent="0.2">
      <c r="A82" s="83"/>
      <c r="B82" s="83"/>
      <c r="C82" s="84"/>
      <c r="D82" s="84"/>
      <c r="E82" s="84"/>
      <c r="F82" s="84"/>
      <c r="G82" s="84"/>
      <c r="H82" s="84"/>
      <c r="I82" s="84"/>
      <c r="J82" s="84"/>
      <c r="K82" s="84"/>
      <c r="L82" s="84"/>
      <c r="M82" s="84"/>
      <c r="N82" s="84"/>
      <c r="O82" s="84"/>
      <c r="P82" s="84"/>
      <c r="Q82" s="84"/>
      <c r="R82" s="84"/>
      <c r="S82" s="84"/>
      <c r="T82" s="84"/>
      <c r="U82" s="84"/>
      <c r="V82" s="84"/>
      <c r="W82" s="84"/>
      <c r="X82" s="84"/>
      <c r="Y82" s="84"/>
      <c r="Z82" s="84"/>
      <c r="AA82" s="84"/>
      <c r="AB82" s="84"/>
      <c r="AC82" s="84"/>
      <c r="AD82" s="84"/>
      <c r="AE82" s="84"/>
      <c r="AF82" s="84"/>
      <c r="AG82" s="84"/>
      <c r="AH82" s="84"/>
      <c r="AI82" s="84"/>
      <c r="AJ82" s="84"/>
      <c r="AK82" s="84"/>
      <c r="AL82" s="84"/>
      <c r="AM82" s="84"/>
      <c r="AN82" s="84"/>
      <c r="AO82" s="84"/>
      <c r="AP82" s="84"/>
      <c r="AQ82" s="84"/>
      <c r="AR82" s="84"/>
      <c r="AS82" s="84"/>
      <c r="AT82" s="84"/>
      <c r="AU82" s="84"/>
      <c r="AV82" s="84"/>
      <c r="AW82" s="84"/>
      <c r="AX82" s="84"/>
      <c r="AY82" s="84"/>
      <c r="AZ82" s="84"/>
      <c r="BA82" s="84"/>
      <c r="BB82" s="84"/>
      <c r="BC82" s="84"/>
      <c r="BD82" s="84"/>
      <c r="BE82" s="84"/>
      <c r="BF82" s="84"/>
      <c r="BG82" s="84"/>
      <c r="BH82" s="84"/>
      <c r="BI82" s="84"/>
      <c r="BJ82" s="84"/>
      <c r="BK82" s="84"/>
      <c r="BL82" s="84"/>
    </row>
    <row r="83" spans="1:126" s="85" customFormat="1" x14ac:dyDescent="0.2">
      <c r="A83" s="83"/>
      <c r="B83" s="83" t="s">
        <v>109</v>
      </c>
      <c r="C83" s="84"/>
      <c r="D83" s="84"/>
      <c r="E83" s="84"/>
      <c r="F83" s="84"/>
      <c r="G83" s="84"/>
      <c r="H83" s="84"/>
      <c r="I83" s="84"/>
      <c r="J83" s="84"/>
      <c r="K83" s="84"/>
      <c r="L83" s="84"/>
      <c r="M83" s="84"/>
      <c r="N83" s="84"/>
      <c r="O83" s="84"/>
      <c r="P83" s="84"/>
      <c r="Q83" s="84"/>
      <c r="R83" s="84"/>
      <c r="S83" s="84"/>
      <c r="T83" s="84"/>
      <c r="U83" s="84"/>
      <c r="V83" s="84"/>
      <c r="W83" s="84"/>
      <c r="X83" s="84"/>
      <c r="Y83" s="84"/>
      <c r="Z83" s="84"/>
      <c r="AA83" s="84"/>
      <c r="AB83" s="84"/>
      <c r="AC83" s="84"/>
      <c r="AD83" s="84"/>
      <c r="AE83" s="84"/>
      <c r="AF83" s="84"/>
      <c r="AG83" s="84"/>
      <c r="AH83" s="84"/>
      <c r="AI83" s="84"/>
      <c r="AJ83" s="84"/>
      <c r="AK83" s="84"/>
      <c r="AL83" s="84">
        <v>0.52</v>
      </c>
      <c r="AM83" s="84">
        <v>0.5</v>
      </c>
      <c r="AN83" s="84">
        <v>1</v>
      </c>
      <c r="AO83" s="84">
        <v>0.4</v>
      </c>
      <c r="AP83" s="84">
        <v>0.8</v>
      </c>
      <c r="AQ83" s="84">
        <v>0.6</v>
      </c>
      <c r="AR83" s="84">
        <v>1.2</v>
      </c>
      <c r="AS83" s="84">
        <v>0.8</v>
      </c>
      <c r="AT83" s="84">
        <v>0.2</v>
      </c>
      <c r="AU83" s="84">
        <v>1.6</v>
      </c>
      <c r="AV83" s="84">
        <v>1.9</v>
      </c>
      <c r="AW83" s="84">
        <v>1.7</v>
      </c>
      <c r="AX83" s="84">
        <v>1</v>
      </c>
      <c r="AY83" s="84">
        <v>0.9</v>
      </c>
      <c r="AZ83" s="84">
        <v>0.7</v>
      </c>
      <c r="BA83" s="84">
        <v>0.6</v>
      </c>
      <c r="BB83" s="84">
        <v>0.8</v>
      </c>
      <c r="BC83" s="84">
        <v>0.8</v>
      </c>
      <c r="BD83" s="84">
        <v>0.4</v>
      </c>
      <c r="BE83" s="84">
        <v>0.4</v>
      </c>
      <c r="BF83" s="84">
        <v>0.4</v>
      </c>
      <c r="BG83" s="84">
        <v>0.2</v>
      </c>
      <c r="BH83" s="84">
        <v>0.4</v>
      </c>
      <c r="BI83" s="84">
        <v>0.4</v>
      </c>
      <c r="BJ83" s="84">
        <v>0.2</v>
      </c>
      <c r="BK83" s="84">
        <v>0.2</v>
      </c>
      <c r="BL83" s="84">
        <v>0.2</v>
      </c>
      <c r="BM83" s="85">
        <v>0.2</v>
      </c>
      <c r="BN83" s="85">
        <v>0.2</v>
      </c>
      <c r="BO83" s="85">
        <v>0.4</v>
      </c>
      <c r="BP83" s="85">
        <v>0.2</v>
      </c>
      <c r="BQ83" s="85">
        <v>0.2</v>
      </c>
      <c r="BR83" s="85">
        <v>0.2</v>
      </c>
      <c r="BS83" s="85">
        <v>0</v>
      </c>
      <c r="BT83" s="85">
        <v>0</v>
      </c>
      <c r="BU83" s="85">
        <v>0</v>
      </c>
      <c r="BV83" s="85">
        <v>0</v>
      </c>
      <c r="BW83" s="85">
        <v>0.2</v>
      </c>
      <c r="BX83" s="85">
        <v>0</v>
      </c>
      <c r="BY83" s="85">
        <v>0</v>
      </c>
      <c r="BZ83" s="85">
        <v>0</v>
      </c>
      <c r="CA83" s="85">
        <v>0</v>
      </c>
      <c r="CB83" s="85">
        <v>0</v>
      </c>
      <c r="CC83" s="85">
        <v>0</v>
      </c>
      <c r="CD83" s="85">
        <v>0</v>
      </c>
      <c r="CE83" s="85">
        <v>0</v>
      </c>
      <c r="CF83" s="85">
        <v>0</v>
      </c>
      <c r="CG83" s="85">
        <v>0</v>
      </c>
      <c r="CH83" s="85">
        <v>0</v>
      </c>
      <c r="CI83" s="85">
        <v>0</v>
      </c>
      <c r="CJ83" s="85">
        <v>0</v>
      </c>
      <c r="CK83" s="85">
        <v>0</v>
      </c>
      <c r="CL83" s="85">
        <v>0</v>
      </c>
      <c r="CM83" s="85">
        <v>0</v>
      </c>
      <c r="CN83" s="85">
        <v>0</v>
      </c>
      <c r="CO83" s="85">
        <v>0</v>
      </c>
      <c r="CP83" s="85">
        <v>0</v>
      </c>
      <c r="CQ83" s="85">
        <v>0</v>
      </c>
      <c r="CR83" s="85">
        <v>0</v>
      </c>
      <c r="CS83" s="85">
        <v>0</v>
      </c>
      <c r="CT83" s="85">
        <v>0</v>
      </c>
      <c r="CU83" s="85">
        <v>0</v>
      </c>
      <c r="CV83" s="85">
        <v>0</v>
      </c>
      <c r="CW83" s="85">
        <v>0</v>
      </c>
      <c r="CX83" s="85">
        <v>0</v>
      </c>
      <c r="CY83" s="85">
        <v>0</v>
      </c>
      <c r="CZ83" s="85">
        <v>0</v>
      </c>
      <c r="DA83" s="85">
        <v>0</v>
      </c>
      <c r="DB83" s="85">
        <v>0.1</v>
      </c>
      <c r="DC83" s="85">
        <v>0</v>
      </c>
      <c r="DD83" s="85">
        <v>0</v>
      </c>
      <c r="DE83" s="85">
        <v>0</v>
      </c>
      <c r="DF83" s="85">
        <v>0.2</v>
      </c>
      <c r="DG83" s="85">
        <v>0</v>
      </c>
      <c r="DH83" s="85">
        <v>0</v>
      </c>
      <c r="DI83" s="85">
        <v>0</v>
      </c>
      <c r="DJ83" s="85">
        <v>0.2</v>
      </c>
      <c r="DK83" s="85">
        <v>0</v>
      </c>
      <c r="DL83" s="85">
        <v>0</v>
      </c>
      <c r="DM83" s="85">
        <v>0</v>
      </c>
      <c r="DN83" s="85">
        <v>0</v>
      </c>
      <c r="DO83" s="85">
        <v>0</v>
      </c>
      <c r="DP83" s="85">
        <v>0</v>
      </c>
      <c r="DQ83" s="85">
        <v>0</v>
      </c>
      <c r="DR83" s="85">
        <v>0</v>
      </c>
      <c r="DS83" s="85">
        <v>0</v>
      </c>
      <c r="DT83" s="85">
        <v>0</v>
      </c>
      <c r="DU83" s="85">
        <v>0</v>
      </c>
      <c r="DV83" s="85">
        <v>0</v>
      </c>
    </row>
    <row r="84" spans="1:126" s="85" customFormat="1" x14ac:dyDescent="0.2">
      <c r="A84" s="83"/>
      <c r="B84" s="83" t="s">
        <v>108</v>
      </c>
      <c r="C84" s="84"/>
      <c r="D84" s="84"/>
      <c r="E84" s="84"/>
      <c r="F84" s="84"/>
      <c r="G84" s="84"/>
      <c r="H84" s="84"/>
      <c r="I84" s="84"/>
      <c r="J84" s="84"/>
      <c r="K84" s="84"/>
      <c r="L84" s="84"/>
      <c r="M84" s="84"/>
      <c r="N84" s="84"/>
      <c r="O84" s="84"/>
      <c r="P84" s="84"/>
      <c r="Q84" s="84"/>
      <c r="R84" s="84"/>
      <c r="S84" s="84"/>
      <c r="T84" s="84"/>
      <c r="U84" s="84"/>
      <c r="V84" s="84"/>
      <c r="W84" s="84"/>
      <c r="X84" s="84"/>
      <c r="Y84" s="84"/>
      <c r="Z84" s="84"/>
      <c r="AA84" s="84"/>
      <c r="AB84" s="84"/>
      <c r="AC84" s="84"/>
      <c r="AD84" s="84"/>
      <c r="AE84" s="84"/>
      <c r="AF84" s="84"/>
      <c r="AG84" s="84"/>
      <c r="AH84" s="84"/>
      <c r="AI84" s="84"/>
      <c r="AJ84" s="84"/>
      <c r="AK84" s="84"/>
      <c r="AL84" s="84">
        <v>1.9</v>
      </c>
      <c r="AM84" s="84">
        <v>4.5</v>
      </c>
      <c r="AN84" s="84">
        <v>8</v>
      </c>
      <c r="AO84" s="84">
        <v>3.5</v>
      </c>
      <c r="AP84" s="84">
        <v>4.8</v>
      </c>
      <c r="AQ84" s="84">
        <v>2.7</v>
      </c>
      <c r="AR84" s="84">
        <v>2</v>
      </c>
      <c r="AS84" s="84">
        <v>1.5</v>
      </c>
      <c r="AT84" s="84">
        <v>9.5</v>
      </c>
      <c r="AU84" s="84">
        <v>2.6</v>
      </c>
      <c r="AV84" s="84">
        <v>2</v>
      </c>
      <c r="AW84" s="84">
        <v>3</v>
      </c>
      <c r="AX84" s="84">
        <v>7.8</v>
      </c>
      <c r="AY84" s="84">
        <v>7.8</v>
      </c>
      <c r="AZ84" s="84">
        <v>3.8</v>
      </c>
      <c r="BA84" s="84">
        <v>3.2</v>
      </c>
      <c r="BB84" s="84">
        <v>2.7</v>
      </c>
      <c r="BC84" s="84">
        <v>2.5</v>
      </c>
      <c r="BD84" s="84">
        <v>8.8000000000000007</v>
      </c>
      <c r="BE84" s="84">
        <v>3.5</v>
      </c>
      <c r="BF84" s="84">
        <v>2.9</v>
      </c>
      <c r="BG84" s="84">
        <v>3</v>
      </c>
      <c r="BH84" s="84">
        <v>3</v>
      </c>
      <c r="BI84" s="84">
        <v>5.7</v>
      </c>
      <c r="BJ84" s="84">
        <v>3.5</v>
      </c>
      <c r="BK84" s="84">
        <v>5</v>
      </c>
      <c r="BL84" s="84">
        <v>3.6</v>
      </c>
      <c r="BM84" s="85">
        <v>2.6</v>
      </c>
      <c r="BN84" s="85">
        <v>2.6</v>
      </c>
      <c r="BO84" s="85">
        <v>1.7</v>
      </c>
      <c r="BP84" s="85">
        <v>2.9</v>
      </c>
      <c r="BQ84" s="85">
        <v>3.5</v>
      </c>
      <c r="BR84" s="85">
        <v>3.2</v>
      </c>
      <c r="BS84" s="85">
        <v>0.2</v>
      </c>
      <c r="BT84" s="85">
        <v>0</v>
      </c>
      <c r="BU84" s="85">
        <v>0.8</v>
      </c>
      <c r="BV84" s="85">
        <v>0.8</v>
      </c>
      <c r="BW84" s="85">
        <v>1.2</v>
      </c>
      <c r="BX84" s="85">
        <v>0.8</v>
      </c>
      <c r="BY84" s="85">
        <v>0</v>
      </c>
      <c r="BZ84" s="85">
        <v>0</v>
      </c>
      <c r="CA84" s="85">
        <v>0.36</v>
      </c>
      <c r="CB84" s="85">
        <v>0.36</v>
      </c>
      <c r="CC84" s="85">
        <v>0.36</v>
      </c>
      <c r="CD84" s="85">
        <v>0.56000000000000005</v>
      </c>
      <c r="CE84" s="85">
        <v>0.6</v>
      </c>
      <c r="CF84" s="85">
        <v>0.6</v>
      </c>
      <c r="CG84" s="85">
        <v>0.6</v>
      </c>
      <c r="CH84" s="85">
        <v>0</v>
      </c>
      <c r="CI84" s="85">
        <v>0</v>
      </c>
      <c r="CJ84" s="85">
        <v>0</v>
      </c>
      <c r="CK84" s="85">
        <v>0</v>
      </c>
      <c r="CL84" s="85">
        <v>0</v>
      </c>
      <c r="CM84" s="85">
        <v>0</v>
      </c>
      <c r="CN84" s="85">
        <v>0.4</v>
      </c>
      <c r="CO84" s="85">
        <v>0.4</v>
      </c>
      <c r="CP84" s="85">
        <v>0.4</v>
      </c>
      <c r="CQ84" s="85">
        <v>0.4</v>
      </c>
      <c r="CR84" s="85">
        <v>0.4</v>
      </c>
      <c r="CS84" s="85">
        <v>0.4</v>
      </c>
      <c r="CT84" s="85">
        <v>0.4</v>
      </c>
      <c r="CU84" s="85">
        <v>0.4</v>
      </c>
      <c r="CV84" s="85">
        <v>0.4</v>
      </c>
      <c r="CW84" s="85">
        <v>0.4</v>
      </c>
      <c r="CX84" s="85">
        <v>0.6</v>
      </c>
      <c r="CY84" s="85">
        <v>0.6</v>
      </c>
      <c r="CZ84" s="85">
        <v>0.6</v>
      </c>
      <c r="DA84" s="85">
        <v>0.6</v>
      </c>
      <c r="DB84" s="85">
        <v>0.6</v>
      </c>
      <c r="DC84" s="85">
        <v>0</v>
      </c>
      <c r="DD84" s="85">
        <v>0</v>
      </c>
      <c r="DE84" s="85">
        <v>0</v>
      </c>
      <c r="DF84" s="85">
        <v>0</v>
      </c>
      <c r="DG84" s="85">
        <v>0</v>
      </c>
      <c r="DH84" s="85">
        <v>0</v>
      </c>
      <c r="DI84" s="85">
        <v>0.5</v>
      </c>
      <c r="DJ84" s="85">
        <v>0.5</v>
      </c>
      <c r="DK84" s="85">
        <v>0.5</v>
      </c>
      <c r="DL84" s="85">
        <v>0.5</v>
      </c>
      <c r="DM84" s="85">
        <v>0.5</v>
      </c>
      <c r="DN84" s="85">
        <v>0.5</v>
      </c>
      <c r="DO84" s="85">
        <v>0.5</v>
      </c>
      <c r="DP84" s="85">
        <v>0.5</v>
      </c>
      <c r="DQ84" s="85">
        <v>0.5</v>
      </c>
      <c r="DR84" s="85">
        <v>0</v>
      </c>
      <c r="DS84" s="85">
        <v>0</v>
      </c>
      <c r="DT84" s="85">
        <v>0</v>
      </c>
      <c r="DU84" s="85">
        <v>0.5</v>
      </c>
      <c r="DV84" s="85">
        <v>0.5</v>
      </c>
    </row>
    <row r="85" spans="1:126" s="85" customFormat="1" x14ac:dyDescent="0.2">
      <c r="A85" s="83"/>
      <c r="B85" s="83" t="s">
        <v>98</v>
      </c>
      <c r="C85" s="84"/>
      <c r="D85" s="84"/>
      <c r="E85" s="84"/>
      <c r="F85" s="84"/>
      <c r="G85" s="84"/>
      <c r="H85" s="84"/>
      <c r="I85" s="84"/>
      <c r="J85" s="84"/>
      <c r="K85" s="84"/>
      <c r="L85" s="84"/>
      <c r="M85" s="84"/>
      <c r="N85" s="84"/>
      <c r="O85" s="84"/>
      <c r="P85" s="84"/>
      <c r="Q85" s="84"/>
      <c r="R85" s="84"/>
      <c r="S85" s="84"/>
      <c r="T85" s="84"/>
      <c r="U85" s="84"/>
      <c r="V85" s="84"/>
      <c r="W85" s="84"/>
      <c r="X85" s="84"/>
      <c r="Y85" s="84"/>
      <c r="Z85" s="84"/>
      <c r="AA85" s="84"/>
      <c r="AB85" s="84"/>
      <c r="AC85" s="84"/>
      <c r="AD85" s="84"/>
      <c r="AE85" s="84"/>
      <c r="AF85" s="84"/>
      <c r="AG85" s="84"/>
      <c r="AH85" s="84"/>
      <c r="AI85" s="84"/>
      <c r="AJ85" s="84"/>
      <c r="AK85" s="84"/>
      <c r="AL85" s="84">
        <v>1.6</v>
      </c>
      <c r="AM85" s="84">
        <v>14.5</v>
      </c>
      <c r="AN85" s="84">
        <v>1.5</v>
      </c>
      <c r="AO85" s="84">
        <v>0.5</v>
      </c>
      <c r="AP85" s="84">
        <v>0.5</v>
      </c>
      <c r="AQ85" s="84">
        <v>0.4</v>
      </c>
      <c r="AR85" s="84">
        <v>0.4</v>
      </c>
      <c r="AS85" s="84">
        <v>0.4</v>
      </c>
      <c r="AT85" s="84">
        <v>0</v>
      </c>
      <c r="AU85" s="84"/>
      <c r="AV85" s="84"/>
      <c r="AW85" s="84"/>
      <c r="AX85" s="84"/>
      <c r="AY85" s="84">
        <v>1.5</v>
      </c>
      <c r="AZ85" s="84">
        <v>1.7</v>
      </c>
      <c r="BA85" s="84">
        <v>2.4</v>
      </c>
      <c r="BB85" s="84">
        <v>0.5</v>
      </c>
      <c r="BC85" s="84">
        <v>0.2</v>
      </c>
      <c r="BD85" s="84">
        <v>1.2</v>
      </c>
      <c r="BE85" s="84">
        <v>1.8</v>
      </c>
      <c r="BF85" s="84">
        <v>1.6</v>
      </c>
      <c r="BG85" s="84">
        <v>0.2</v>
      </c>
      <c r="BH85" s="84">
        <v>1.2</v>
      </c>
      <c r="BI85" s="84">
        <v>1</v>
      </c>
      <c r="BJ85" s="84"/>
      <c r="BK85" s="84"/>
      <c r="BL85" s="84"/>
      <c r="BN85" s="85">
        <v>0</v>
      </c>
      <c r="BO85" s="85">
        <v>0</v>
      </c>
      <c r="BP85" s="85">
        <v>0</v>
      </c>
      <c r="BQ85" s="85">
        <v>0</v>
      </c>
      <c r="BR85" s="85">
        <v>0</v>
      </c>
      <c r="BS85" s="85">
        <v>0</v>
      </c>
      <c r="BV85" s="85">
        <v>0</v>
      </c>
      <c r="BW85" s="85">
        <v>0</v>
      </c>
      <c r="BX85" s="85">
        <v>0</v>
      </c>
      <c r="BY85" s="85">
        <v>0</v>
      </c>
      <c r="BZ85" s="85">
        <v>0</v>
      </c>
      <c r="CA85" s="85">
        <v>0</v>
      </c>
      <c r="CB85" s="85">
        <v>0</v>
      </c>
      <c r="CC85" s="85">
        <v>0</v>
      </c>
      <c r="CD85" s="85">
        <v>0</v>
      </c>
      <c r="CE85" s="85">
        <v>0</v>
      </c>
      <c r="CF85" s="85">
        <v>0</v>
      </c>
      <c r="CG85" s="85">
        <v>0</v>
      </c>
      <c r="CH85" s="85">
        <v>0</v>
      </c>
      <c r="CI85" s="85">
        <v>0</v>
      </c>
      <c r="CJ85" s="85">
        <v>0</v>
      </c>
      <c r="CK85" s="85">
        <v>0</v>
      </c>
      <c r="CL85" s="85">
        <v>0</v>
      </c>
      <c r="CM85" s="85">
        <v>0</v>
      </c>
      <c r="CN85" s="85">
        <v>0</v>
      </c>
      <c r="CO85" s="85">
        <v>0</v>
      </c>
      <c r="CP85" s="85">
        <v>0</v>
      </c>
      <c r="CQ85" s="85">
        <v>0</v>
      </c>
      <c r="CR85" s="85">
        <v>0</v>
      </c>
      <c r="CS85" s="85">
        <v>0</v>
      </c>
      <c r="CT85" s="85">
        <v>0</v>
      </c>
      <c r="CU85" s="85">
        <v>0</v>
      </c>
      <c r="CV85" s="85">
        <v>0</v>
      </c>
      <c r="CW85" s="85">
        <v>0</v>
      </c>
      <c r="CX85" s="85">
        <v>0</v>
      </c>
      <c r="CY85" s="85">
        <v>0</v>
      </c>
      <c r="CZ85" s="85">
        <v>0</v>
      </c>
      <c r="DA85" s="85">
        <v>0</v>
      </c>
      <c r="DB85" s="85">
        <v>0</v>
      </c>
      <c r="DC85" s="85">
        <v>0</v>
      </c>
      <c r="DD85" s="85">
        <v>0</v>
      </c>
      <c r="DE85" s="85">
        <v>0</v>
      </c>
      <c r="DF85" s="85">
        <v>0</v>
      </c>
      <c r="DG85" s="85">
        <v>0</v>
      </c>
      <c r="DH85" s="85">
        <v>0</v>
      </c>
      <c r="DI85" s="85">
        <v>0</v>
      </c>
      <c r="DJ85" s="85">
        <v>0</v>
      </c>
      <c r="DK85" s="85">
        <v>0</v>
      </c>
      <c r="DL85" s="85">
        <v>0</v>
      </c>
      <c r="DM85" s="85">
        <v>0</v>
      </c>
      <c r="DN85" s="85">
        <v>0</v>
      </c>
      <c r="DO85" s="85">
        <v>0</v>
      </c>
      <c r="DP85" s="85">
        <v>0</v>
      </c>
      <c r="DQ85" s="85">
        <v>0</v>
      </c>
      <c r="DR85" s="85">
        <v>0</v>
      </c>
      <c r="DS85" s="85">
        <v>0</v>
      </c>
      <c r="DT85" s="85">
        <v>0</v>
      </c>
      <c r="DU85" s="85">
        <v>0</v>
      </c>
      <c r="DV85" s="85">
        <v>0</v>
      </c>
    </row>
    <row r="86" spans="1:126" s="85" customFormat="1" x14ac:dyDescent="0.2">
      <c r="A86" s="83"/>
      <c r="B86" s="83" t="s">
        <v>96</v>
      </c>
      <c r="C86" s="84"/>
      <c r="D86" s="84"/>
      <c r="E86" s="84"/>
      <c r="F86" s="84"/>
      <c r="G86" s="84"/>
      <c r="H86" s="84"/>
      <c r="I86" s="84"/>
      <c r="J86" s="84"/>
      <c r="K86" s="84"/>
      <c r="L86" s="84"/>
      <c r="M86" s="84"/>
      <c r="N86" s="84"/>
      <c r="O86" s="84"/>
      <c r="P86" s="84"/>
      <c r="Q86" s="84"/>
      <c r="R86" s="84"/>
      <c r="S86" s="84"/>
      <c r="T86" s="84"/>
      <c r="U86" s="84"/>
      <c r="V86" s="84"/>
      <c r="W86" s="84"/>
      <c r="X86" s="84"/>
      <c r="Y86" s="84"/>
      <c r="Z86" s="84"/>
      <c r="AA86" s="84"/>
      <c r="AB86" s="84"/>
      <c r="AC86" s="84"/>
      <c r="AD86" s="84"/>
      <c r="AE86" s="84"/>
      <c r="AF86" s="84"/>
      <c r="AG86" s="84"/>
      <c r="AH86" s="84"/>
      <c r="AI86" s="84"/>
      <c r="AJ86" s="84"/>
      <c r="AK86" s="84"/>
      <c r="AL86" s="84">
        <v>152.5</v>
      </c>
      <c r="AM86" s="84">
        <v>3.9</v>
      </c>
      <c r="AN86" s="84">
        <v>161.1</v>
      </c>
      <c r="AO86" s="84">
        <v>124</v>
      </c>
      <c r="AP86" s="84">
        <v>161.1</v>
      </c>
      <c r="AQ86" s="84">
        <v>152.80000000000001</v>
      </c>
      <c r="AR86" s="84">
        <v>168.1</v>
      </c>
      <c r="AS86" s="84">
        <v>288.2</v>
      </c>
      <c r="AT86" s="84">
        <v>226.4</v>
      </c>
      <c r="AU86" s="84">
        <v>168.3</v>
      </c>
      <c r="AV86" s="84">
        <v>207</v>
      </c>
      <c r="AW86" s="84">
        <v>185.1</v>
      </c>
      <c r="AX86" s="84">
        <v>179</v>
      </c>
      <c r="AY86" s="84">
        <v>227.4</v>
      </c>
      <c r="AZ86" s="84">
        <v>223.6</v>
      </c>
      <c r="BA86" s="84">
        <v>201.6</v>
      </c>
      <c r="BB86" s="84">
        <v>266.60000000000002</v>
      </c>
      <c r="BC86" s="84">
        <v>272.60000000000002</v>
      </c>
      <c r="BD86" s="84">
        <v>290.60000000000002</v>
      </c>
      <c r="BE86" s="84">
        <v>226.4</v>
      </c>
      <c r="BF86" s="84">
        <v>226.2</v>
      </c>
      <c r="BG86" s="84">
        <v>96.4</v>
      </c>
      <c r="BH86" s="84">
        <v>115.5</v>
      </c>
      <c r="BI86" s="84">
        <v>114.2</v>
      </c>
      <c r="BJ86" s="84">
        <v>111</v>
      </c>
      <c r="BK86" s="84">
        <v>113.9</v>
      </c>
      <c r="BL86" s="84">
        <v>100.8</v>
      </c>
      <c r="BM86" s="85">
        <v>94</v>
      </c>
      <c r="BN86" s="85">
        <v>90.7</v>
      </c>
      <c r="BO86" s="85">
        <v>142.5</v>
      </c>
      <c r="BP86" s="85">
        <v>113.8</v>
      </c>
      <c r="BQ86" s="85">
        <v>160</v>
      </c>
      <c r="BR86" s="85">
        <v>128.19999999999999</v>
      </c>
      <c r="BS86" s="85">
        <v>101.4</v>
      </c>
      <c r="BT86" s="85">
        <v>67.7</v>
      </c>
      <c r="BU86" s="85">
        <v>79.900000000000006</v>
      </c>
      <c r="BV86" s="85">
        <v>66.099999999999994</v>
      </c>
      <c r="BW86" s="85">
        <v>78.5</v>
      </c>
      <c r="BX86" s="85">
        <v>82.7</v>
      </c>
      <c r="BY86" s="85">
        <v>63.6</v>
      </c>
      <c r="BZ86" s="85">
        <v>61.1</v>
      </c>
      <c r="CA86" s="85">
        <v>60.5</v>
      </c>
      <c r="CB86" s="85">
        <v>56.4</v>
      </c>
      <c r="CC86" s="85">
        <v>72.599999999999994</v>
      </c>
      <c r="CD86" s="85">
        <v>87.8</v>
      </c>
      <c r="CE86" s="85">
        <v>66.5</v>
      </c>
      <c r="CF86" s="85">
        <v>79.5</v>
      </c>
      <c r="CG86" s="85">
        <v>75.2</v>
      </c>
      <c r="CH86" s="85">
        <v>66.900000000000006</v>
      </c>
      <c r="CI86" s="85">
        <v>81.099999999999994</v>
      </c>
      <c r="CJ86" s="85">
        <v>72.900000000000006</v>
      </c>
      <c r="CK86" s="85">
        <v>46</v>
      </c>
      <c r="CL86" s="85">
        <v>51.9</v>
      </c>
      <c r="CM86" s="85">
        <v>55.4</v>
      </c>
      <c r="CN86" s="85">
        <v>16.600000000000001</v>
      </c>
      <c r="CO86" s="85">
        <v>32.299999999999997</v>
      </c>
      <c r="CP86" s="85">
        <v>35.1</v>
      </c>
      <c r="CQ86" s="85">
        <v>40</v>
      </c>
      <c r="CR86" s="85">
        <v>49.4</v>
      </c>
      <c r="CS86" s="85">
        <v>42.2</v>
      </c>
      <c r="CT86" s="85">
        <v>39.6</v>
      </c>
      <c r="CU86" s="85">
        <v>27</v>
      </c>
      <c r="CV86" s="85">
        <v>38</v>
      </c>
      <c r="CW86" s="85">
        <v>38.700000000000003</v>
      </c>
      <c r="CX86" s="85">
        <v>39.799999999999997</v>
      </c>
      <c r="CY86" s="85">
        <v>38.5</v>
      </c>
      <c r="CZ86" s="85">
        <v>38.299999999999997</v>
      </c>
      <c r="DA86" s="85">
        <v>116.8</v>
      </c>
      <c r="DB86" s="85">
        <v>184.7</v>
      </c>
      <c r="DC86" s="85">
        <v>142.28</v>
      </c>
      <c r="DD86" s="85">
        <v>148.30000000000001</v>
      </c>
      <c r="DE86" s="85">
        <v>143.44999999999999</v>
      </c>
      <c r="DF86" s="85">
        <v>127.44</v>
      </c>
      <c r="DG86" s="85">
        <v>134.75</v>
      </c>
      <c r="DH86" s="85">
        <v>97.7</v>
      </c>
      <c r="DI86" s="85">
        <v>103.25</v>
      </c>
      <c r="DJ86" s="85">
        <v>80.7</v>
      </c>
      <c r="DK86" s="85">
        <v>53.8</v>
      </c>
      <c r="DL86" s="85">
        <v>59.2</v>
      </c>
      <c r="DM86" s="85">
        <v>74.8</v>
      </c>
      <c r="DN86" s="85">
        <v>87.5</v>
      </c>
      <c r="DO86" s="85">
        <v>62.6</v>
      </c>
      <c r="DP86" s="85">
        <v>70.7</v>
      </c>
      <c r="DQ86" s="85">
        <v>39.299999999999997</v>
      </c>
      <c r="DR86" s="85">
        <v>59.1</v>
      </c>
      <c r="DS86" s="85">
        <v>50</v>
      </c>
      <c r="DT86" s="85">
        <v>52.8</v>
      </c>
      <c r="DU86" s="85">
        <v>73.2</v>
      </c>
      <c r="DV86" s="85">
        <v>77</v>
      </c>
    </row>
    <row r="87" spans="1:126" s="85" customFormat="1" x14ac:dyDescent="0.2">
      <c r="A87" s="83"/>
      <c r="B87" s="83"/>
      <c r="C87" s="84"/>
      <c r="D87" s="84"/>
      <c r="E87" s="84"/>
      <c r="F87" s="84"/>
      <c r="G87" s="84"/>
      <c r="H87" s="84"/>
      <c r="I87" s="84"/>
      <c r="J87" s="84"/>
      <c r="K87" s="84"/>
      <c r="L87" s="84"/>
      <c r="M87" s="84"/>
      <c r="N87" s="84"/>
      <c r="O87" s="84"/>
      <c r="P87" s="84"/>
      <c r="Q87" s="84"/>
      <c r="R87" s="84"/>
      <c r="S87" s="84"/>
      <c r="T87" s="84"/>
      <c r="U87" s="84"/>
      <c r="V87" s="84"/>
      <c r="W87" s="84"/>
      <c r="X87" s="84"/>
      <c r="Y87" s="84"/>
      <c r="Z87" s="84"/>
      <c r="AA87" s="84"/>
      <c r="AB87" s="84"/>
      <c r="AC87" s="84"/>
      <c r="AD87" s="84"/>
      <c r="AE87" s="84"/>
      <c r="AF87" s="84"/>
      <c r="AG87" s="84"/>
      <c r="AH87" s="84"/>
      <c r="AI87" s="84"/>
      <c r="AJ87" s="84"/>
      <c r="AK87" s="84"/>
      <c r="AL87" s="84"/>
      <c r="AM87" s="84"/>
      <c r="AN87" s="84"/>
      <c r="AO87" s="84"/>
      <c r="AP87" s="84"/>
      <c r="AQ87" s="84"/>
      <c r="AR87" s="84"/>
      <c r="AS87" s="84"/>
      <c r="AT87" s="84"/>
      <c r="AU87" s="84"/>
      <c r="AV87" s="84"/>
      <c r="AW87" s="84"/>
      <c r="AX87" s="84"/>
      <c r="AY87" s="84"/>
      <c r="AZ87" s="84"/>
      <c r="BA87" s="84"/>
      <c r="BB87" s="84"/>
      <c r="BC87" s="84"/>
      <c r="BD87" s="84"/>
      <c r="BE87" s="84"/>
      <c r="BF87" s="84"/>
      <c r="BG87" s="84"/>
      <c r="BH87" s="84"/>
      <c r="BI87" s="84"/>
      <c r="BJ87" s="84"/>
      <c r="BK87" s="84"/>
      <c r="BL87" s="84"/>
    </row>
    <row r="88" spans="1:126" s="85" customFormat="1" x14ac:dyDescent="0.2">
      <c r="A88" s="83"/>
      <c r="B88" s="86" t="s">
        <v>113</v>
      </c>
      <c r="C88" s="84"/>
      <c r="D88" s="84"/>
      <c r="E88" s="84"/>
      <c r="F88" s="84"/>
      <c r="G88" s="84"/>
      <c r="H88" s="84"/>
      <c r="I88" s="84"/>
      <c r="J88" s="84"/>
      <c r="K88" s="84"/>
      <c r="L88" s="84"/>
      <c r="M88" s="84"/>
      <c r="N88" s="84"/>
      <c r="O88" s="84"/>
      <c r="P88" s="84"/>
      <c r="Q88" s="84"/>
      <c r="R88" s="84"/>
      <c r="S88" s="84"/>
      <c r="T88" s="84"/>
      <c r="U88" s="84"/>
      <c r="V88" s="84"/>
      <c r="W88" s="84"/>
      <c r="X88" s="84"/>
      <c r="Y88" s="84"/>
      <c r="Z88" s="84"/>
      <c r="AA88" s="84"/>
      <c r="AB88" s="84"/>
      <c r="AC88" s="84"/>
      <c r="AD88" s="84"/>
      <c r="AE88" s="84"/>
      <c r="AF88" s="84"/>
      <c r="AG88" s="84"/>
      <c r="AH88" s="84"/>
      <c r="AI88" s="84"/>
      <c r="AJ88" s="84"/>
      <c r="AK88" s="84"/>
      <c r="AL88" s="84">
        <f>SUM(AL81,AL80,AL78,AL79)</f>
        <v>120.39999999999999</v>
      </c>
      <c r="AM88" s="84">
        <f t="shared" ref="AM88:CH88" si="216">SUM(AM81,AM80,AM78,AM79)</f>
        <v>130.1</v>
      </c>
      <c r="AN88" s="84">
        <f t="shared" si="216"/>
        <v>184.15</v>
      </c>
      <c r="AO88" s="84">
        <f t="shared" si="216"/>
        <v>145.85</v>
      </c>
      <c r="AP88" s="84">
        <f t="shared" si="216"/>
        <v>150.75</v>
      </c>
      <c r="AQ88" s="84">
        <f t="shared" si="216"/>
        <v>195.66</v>
      </c>
      <c r="AR88" s="84">
        <f t="shared" si="216"/>
        <v>157.6</v>
      </c>
      <c r="AS88" s="84">
        <f t="shared" si="216"/>
        <v>139.91</v>
      </c>
      <c r="AT88" s="84">
        <f t="shared" si="216"/>
        <v>168.57</v>
      </c>
      <c r="AU88" s="84">
        <f t="shared" si="216"/>
        <v>129.75</v>
      </c>
      <c r="AV88" s="84">
        <f t="shared" si="216"/>
        <v>118.7</v>
      </c>
      <c r="AW88" s="84">
        <f t="shared" si="216"/>
        <v>107.5</v>
      </c>
      <c r="AX88" s="84">
        <f t="shared" si="216"/>
        <v>85.86</v>
      </c>
      <c r="AY88" s="84">
        <f t="shared" si="216"/>
        <v>96.160000000000011</v>
      </c>
      <c r="AZ88" s="84">
        <f t="shared" si="216"/>
        <v>121.614</v>
      </c>
      <c r="BA88" s="84">
        <f t="shared" si="216"/>
        <v>129.63800000000001</v>
      </c>
      <c r="BB88" s="84">
        <f t="shared" si="216"/>
        <v>89.74</v>
      </c>
      <c r="BC88" s="84">
        <f t="shared" si="216"/>
        <v>103.58999999999999</v>
      </c>
      <c r="BD88" s="84">
        <f t="shared" si="216"/>
        <v>107.13799999999999</v>
      </c>
      <c r="BE88" s="84">
        <f t="shared" si="216"/>
        <v>134.54000000000002</v>
      </c>
      <c r="BF88" s="84">
        <f t="shared" si="216"/>
        <v>181.946</v>
      </c>
      <c r="BG88" s="84">
        <f t="shared" si="216"/>
        <v>132.60000000000002</v>
      </c>
      <c r="BH88" s="84">
        <f t="shared" si="216"/>
        <v>122.744</v>
      </c>
      <c r="BI88" s="84">
        <f t="shared" si="216"/>
        <v>98.74</v>
      </c>
      <c r="BJ88" s="84">
        <f t="shared" si="216"/>
        <v>140.79</v>
      </c>
      <c r="BK88" s="84">
        <f t="shared" si="216"/>
        <v>107.93</v>
      </c>
      <c r="BL88" s="84">
        <f t="shared" si="216"/>
        <v>93.100000000000009</v>
      </c>
      <c r="BM88" s="84">
        <f t="shared" si="216"/>
        <v>106.6</v>
      </c>
      <c r="BN88" s="84">
        <f t="shared" si="216"/>
        <v>110.00000000000001</v>
      </c>
      <c r="BO88" s="84">
        <f t="shared" si="216"/>
        <v>121.5</v>
      </c>
      <c r="BP88" s="84">
        <f t="shared" si="216"/>
        <v>129.1</v>
      </c>
      <c r="BQ88" s="84">
        <f t="shared" si="216"/>
        <v>92.9</v>
      </c>
      <c r="BR88" s="84">
        <f t="shared" si="216"/>
        <v>111.2</v>
      </c>
      <c r="BS88" s="84">
        <f t="shared" si="216"/>
        <v>117.80000000000001</v>
      </c>
      <c r="BT88" s="84">
        <f t="shared" si="216"/>
        <v>95.3</v>
      </c>
      <c r="BU88" s="84">
        <f t="shared" si="216"/>
        <v>86.2</v>
      </c>
      <c r="BV88" s="84">
        <f t="shared" si="216"/>
        <v>105.80000000000001</v>
      </c>
      <c r="BW88" s="84">
        <f t="shared" si="216"/>
        <v>117.7</v>
      </c>
      <c r="BX88" s="84">
        <f t="shared" si="216"/>
        <v>88.2</v>
      </c>
      <c r="BY88" s="84">
        <f t="shared" si="216"/>
        <v>79.2</v>
      </c>
      <c r="BZ88" s="84">
        <f t="shared" si="216"/>
        <v>55.75</v>
      </c>
      <c r="CA88" s="84">
        <f t="shared" si="216"/>
        <v>40.900000000000006</v>
      </c>
      <c r="CB88" s="84">
        <f t="shared" si="216"/>
        <v>44.3</v>
      </c>
      <c r="CC88" s="84">
        <f t="shared" si="216"/>
        <v>53.65</v>
      </c>
      <c r="CD88" s="84">
        <f t="shared" si="216"/>
        <v>51.9</v>
      </c>
      <c r="CE88" s="84">
        <f t="shared" si="216"/>
        <v>58.7</v>
      </c>
      <c r="CF88" s="84">
        <f t="shared" si="216"/>
        <v>59.300000000000004</v>
      </c>
      <c r="CG88" s="84">
        <f t="shared" si="216"/>
        <v>58.3</v>
      </c>
      <c r="CH88" s="84">
        <f t="shared" si="216"/>
        <v>46.1</v>
      </c>
      <c r="CI88" s="84">
        <f t="shared" ref="CI88:CP88" si="217">SUM(CI81,CI80,CI78,CI79)</f>
        <v>46.8</v>
      </c>
      <c r="CJ88" s="84">
        <f t="shared" si="217"/>
        <v>39.5</v>
      </c>
      <c r="CK88" s="84">
        <f t="shared" si="217"/>
        <v>38.299999999999997</v>
      </c>
      <c r="CL88" s="84">
        <f t="shared" si="217"/>
        <v>25.8</v>
      </c>
      <c r="CM88" s="84">
        <f t="shared" si="217"/>
        <v>20.3</v>
      </c>
      <c r="CN88" s="84">
        <f t="shared" si="217"/>
        <v>23.950000000000003</v>
      </c>
      <c r="CO88" s="84">
        <f t="shared" si="217"/>
        <v>29</v>
      </c>
      <c r="CP88" s="84">
        <f t="shared" si="217"/>
        <v>19.3</v>
      </c>
      <c r="CQ88" s="84">
        <f t="shared" ref="CQ88:CV88" si="218">SUM(CQ81,CQ80,CQ78,CQ79)</f>
        <v>0.04</v>
      </c>
      <c r="CR88" s="84">
        <f t="shared" si="218"/>
        <v>29.6</v>
      </c>
      <c r="CS88" s="84">
        <f t="shared" si="218"/>
        <v>46.449999999999996</v>
      </c>
      <c r="CT88" s="84">
        <f t="shared" si="218"/>
        <v>23.35</v>
      </c>
      <c r="CU88" s="84">
        <f t="shared" si="218"/>
        <v>42.2</v>
      </c>
      <c r="CV88" s="84">
        <f t="shared" si="218"/>
        <v>31.3</v>
      </c>
      <c r="CW88" s="84">
        <f t="shared" ref="CW88:CX88" si="219">SUM(CW81,CW80,CW78,CW79)</f>
        <v>27.7</v>
      </c>
      <c r="CX88" s="84">
        <f t="shared" si="219"/>
        <v>35.5</v>
      </c>
      <c r="CY88" s="84">
        <f t="shared" ref="CY88:CZ88" si="220">SUM(CY81,CY80,CY78,CY79)</f>
        <v>28.2</v>
      </c>
      <c r="CZ88" s="84">
        <f t="shared" si="220"/>
        <v>45.400000000000006</v>
      </c>
      <c r="DA88" s="84">
        <f t="shared" ref="DA88" si="221">SUM(DA81,DA80,DA78,DA79)</f>
        <v>50.6</v>
      </c>
      <c r="DB88" s="84">
        <f t="shared" ref="DB88:DC88" si="222">SUM(DB81,DB80,DB78,DB79)</f>
        <v>31</v>
      </c>
      <c r="DC88" s="84">
        <f t="shared" si="222"/>
        <v>49.25</v>
      </c>
      <c r="DD88" s="84">
        <f t="shared" ref="DD88:DE88" si="223">SUM(DD81,DD80,DD78,DD79)</f>
        <v>24.4</v>
      </c>
      <c r="DE88" s="84">
        <f t="shared" si="223"/>
        <v>46.940000000000005</v>
      </c>
      <c r="DF88" s="84">
        <f t="shared" ref="DF88:DG88" si="224">SUM(DF81,DF80,DF78,DF79)</f>
        <v>41.800000000000004</v>
      </c>
      <c r="DG88" s="84">
        <f t="shared" si="224"/>
        <v>45</v>
      </c>
      <c r="DH88" s="84">
        <f t="shared" ref="DH88:DI88" si="225">SUM(DH81,DH80,DH78,DH79)</f>
        <v>106.44999999999999</v>
      </c>
      <c r="DI88" s="84">
        <f t="shared" si="225"/>
        <v>85.9</v>
      </c>
      <c r="DJ88" s="84">
        <f t="shared" ref="DJ88:DL88" si="226">SUM(DJ81,DJ80,DJ78,DJ79)</f>
        <v>89.7</v>
      </c>
      <c r="DK88" s="84">
        <f t="shared" ref="DK88" si="227">SUM(DK81,DK80,DK78,DK79)</f>
        <v>98.8</v>
      </c>
      <c r="DL88" s="84">
        <f t="shared" si="226"/>
        <v>103.4</v>
      </c>
      <c r="DM88" s="84">
        <f t="shared" ref="DM88:DO88" si="228">SUM(DM81,DM80,DM78,DM79)</f>
        <v>100.74000000000001</v>
      </c>
      <c r="DN88" s="84">
        <f t="shared" si="228"/>
        <v>77.150000000000006</v>
      </c>
      <c r="DO88" s="84">
        <f t="shared" si="228"/>
        <v>61.2</v>
      </c>
      <c r="DP88" s="84">
        <f t="shared" ref="DP88" si="229">SUM(DP81,DP80,DP78,DP79)</f>
        <v>45.900000000000006</v>
      </c>
      <c r="DQ88" s="84">
        <f>SUM(DQ81,DQ80,DQ78,DQ79)</f>
        <v>79.5</v>
      </c>
      <c r="DR88" s="84">
        <f t="shared" ref="DR88:DT88" si="230">SUM(DR81,DR80,DR78,DR79)</f>
        <v>39.5</v>
      </c>
      <c r="DS88" s="84">
        <f t="shared" si="230"/>
        <v>54</v>
      </c>
      <c r="DT88" s="84">
        <f t="shared" si="230"/>
        <v>75.7</v>
      </c>
      <c r="DU88" s="84">
        <f t="shared" ref="DU88:DV88" si="231">SUM(DU81,DU80,DU78,DU79)</f>
        <v>126.89999999999999</v>
      </c>
      <c r="DV88" s="84">
        <f t="shared" si="231"/>
        <v>68</v>
      </c>
    </row>
    <row r="89" spans="1:126" s="85" customFormat="1" x14ac:dyDescent="0.2">
      <c r="A89" s="83"/>
      <c r="B89" s="86" t="s">
        <v>125</v>
      </c>
      <c r="C89" s="84"/>
      <c r="D89" s="84"/>
      <c r="E89" s="84"/>
      <c r="F89" s="84"/>
      <c r="G89" s="84"/>
      <c r="H89" s="84"/>
      <c r="I89" s="84"/>
      <c r="J89" s="84"/>
      <c r="K89" s="84"/>
      <c r="L89" s="84"/>
      <c r="M89" s="84"/>
      <c r="N89" s="84"/>
      <c r="O89" s="84"/>
      <c r="P89" s="84"/>
      <c r="Q89" s="84"/>
      <c r="R89" s="84"/>
      <c r="S89" s="84"/>
      <c r="T89" s="84"/>
      <c r="U89" s="84"/>
      <c r="V89" s="84"/>
      <c r="W89" s="84"/>
      <c r="X89" s="84"/>
      <c r="Y89" s="84"/>
      <c r="Z89" s="84"/>
      <c r="AA89" s="84"/>
      <c r="AB89" s="84"/>
      <c r="AC89" s="84"/>
      <c r="AD89" s="84"/>
      <c r="AE89" s="84"/>
      <c r="AF89" s="84"/>
      <c r="AG89" s="84"/>
      <c r="AH89" s="84"/>
      <c r="AI89" s="84"/>
      <c r="AJ89" s="84"/>
      <c r="AK89" s="84"/>
      <c r="AL89" s="84">
        <f>SUM(AL86,AL85,AL83,AL84)</f>
        <v>156.52000000000001</v>
      </c>
      <c r="AM89" s="84">
        <f t="shared" ref="AM89:CH89" si="232">SUM(AM86,AM85,AM83,AM84)</f>
        <v>23.4</v>
      </c>
      <c r="AN89" s="84">
        <f t="shared" si="232"/>
        <v>171.6</v>
      </c>
      <c r="AO89" s="84">
        <f t="shared" si="232"/>
        <v>128.4</v>
      </c>
      <c r="AP89" s="84">
        <f t="shared" si="232"/>
        <v>167.20000000000002</v>
      </c>
      <c r="AQ89" s="84">
        <f t="shared" si="232"/>
        <v>156.5</v>
      </c>
      <c r="AR89" s="84">
        <f t="shared" si="232"/>
        <v>171.7</v>
      </c>
      <c r="AS89" s="84">
        <f t="shared" si="232"/>
        <v>290.89999999999998</v>
      </c>
      <c r="AT89" s="84">
        <f t="shared" si="232"/>
        <v>236.1</v>
      </c>
      <c r="AU89" s="84">
        <f t="shared" si="232"/>
        <v>172.5</v>
      </c>
      <c r="AV89" s="84">
        <f t="shared" si="232"/>
        <v>210.9</v>
      </c>
      <c r="AW89" s="84">
        <f t="shared" si="232"/>
        <v>189.79999999999998</v>
      </c>
      <c r="AX89" s="84">
        <f t="shared" si="232"/>
        <v>187.8</v>
      </c>
      <c r="AY89" s="84">
        <f t="shared" si="232"/>
        <v>237.60000000000002</v>
      </c>
      <c r="AZ89" s="84">
        <f t="shared" si="232"/>
        <v>229.79999999999998</v>
      </c>
      <c r="BA89" s="84">
        <f t="shared" si="232"/>
        <v>207.79999999999998</v>
      </c>
      <c r="BB89" s="84">
        <f t="shared" si="232"/>
        <v>270.60000000000002</v>
      </c>
      <c r="BC89" s="84">
        <f t="shared" si="232"/>
        <v>276.10000000000002</v>
      </c>
      <c r="BD89" s="84">
        <f t="shared" si="232"/>
        <v>301</v>
      </c>
      <c r="BE89" s="84">
        <f t="shared" si="232"/>
        <v>232.10000000000002</v>
      </c>
      <c r="BF89" s="84">
        <f t="shared" si="232"/>
        <v>231.1</v>
      </c>
      <c r="BG89" s="84">
        <f t="shared" si="232"/>
        <v>99.800000000000011</v>
      </c>
      <c r="BH89" s="84">
        <f t="shared" si="232"/>
        <v>120.10000000000001</v>
      </c>
      <c r="BI89" s="84">
        <f t="shared" si="232"/>
        <v>121.30000000000001</v>
      </c>
      <c r="BJ89" s="84">
        <f t="shared" si="232"/>
        <v>114.7</v>
      </c>
      <c r="BK89" s="84">
        <f t="shared" si="232"/>
        <v>119.10000000000001</v>
      </c>
      <c r="BL89" s="84">
        <f t="shared" si="232"/>
        <v>104.6</v>
      </c>
      <c r="BM89" s="84">
        <f t="shared" si="232"/>
        <v>96.8</v>
      </c>
      <c r="BN89" s="84">
        <f t="shared" si="232"/>
        <v>93.5</v>
      </c>
      <c r="BO89" s="84">
        <f t="shared" si="232"/>
        <v>144.6</v>
      </c>
      <c r="BP89" s="84">
        <f t="shared" si="232"/>
        <v>116.9</v>
      </c>
      <c r="BQ89" s="84">
        <f t="shared" si="232"/>
        <v>163.69999999999999</v>
      </c>
      <c r="BR89" s="84">
        <f t="shared" si="232"/>
        <v>131.59999999999997</v>
      </c>
      <c r="BS89" s="84">
        <f t="shared" si="232"/>
        <v>101.60000000000001</v>
      </c>
      <c r="BT89" s="84">
        <f t="shared" si="232"/>
        <v>67.7</v>
      </c>
      <c r="BU89" s="84">
        <f t="shared" si="232"/>
        <v>80.7</v>
      </c>
      <c r="BV89" s="84">
        <f t="shared" si="232"/>
        <v>66.899999999999991</v>
      </c>
      <c r="BW89" s="84">
        <f t="shared" si="232"/>
        <v>79.900000000000006</v>
      </c>
      <c r="BX89" s="84">
        <f t="shared" si="232"/>
        <v>83.5</v>
      </c>
      <c r="BY89" s="84">
        <f t="shared" si="232"/>
        <v>63.6</v>
      </c>
      <c r="BZ89" s="84">
        <f t="shared" si="232"/>
        <v>61.1</v>
      </c>
      <c r="CA89" s="84">
        <f t="shared" si="232"/>
        <v>60.86</v>
      </c>
      <c r="CB89" s="84">
        <f t="shared" si="232"/>
        <v>56.76</v>
      </c>
      <c r="CC89" s="84">
        <f t="shared" si="232"/>
        <v>72.959999999999994</v>
      </c>
      <c r="CD89" s="84">
        <f t="shared" si="232"/>
        <v>88.36</v>
      </c>
      <c r="CE89" s="84">
        <f t="shared" si="232"/>
        <v>67.099999999999994</v>
      </c>
      <c r="CF89" s="84">
        <f t="shared" si="232"/>
        <v>80.099999999999994</v>
      </c>
      <c r="CG89" s="84">
        <f t="shared" si="232"/>
        <v>75.8</v>
      </c>
      <c r="CH89" s="84">
        <f t="shared" si="232"/>
        <v>66.900000000000006</v>
      </c>
      <c r="CI89" s="84">
        <f t="shared" ref="CI89:CP89" si="233">SUM(CI86,CI85,CI83,CI84)</f>
        <v>81.099999999999994</v>
      </c>
      <c r="CJ89" s="84">
        <f t="shared" si="233"/>
        <v>72.900000000000006</v>
      </c>
      <c r="CK89" s="84">
        <f t="shared" si="233"/>
        <v>46</v>
      </c>
      <c r="CL89" s="84">
        <f t="shared" si="233"/>
        <v>51.9</v>
      </c>
      <c r="CM89" s="84">
        <f t="shared" si="233"/>
        <v>55.4</v>
      </c>
      <c r="CN89" s="84">
        <f t="shared" si="233"/>
        <v>17</v>
      </c>
      <c r="CO89" s="84">
        <f t="shared" si="233"/>
        <v>32.699999999999996</v>
      </c>
      <c r="CP89" s="84">
        <f t="shared" si="233"/>
        <v>35.5</v>
      </c>
      <c r="CQ89" s="84">
        <f t="shared" ref="CQ89:CV89" si="234">SUM(CQ86,CQ85,CQ83,CQ84)</f>
        <v>40.4</v>
      </c>
      <c r="CR89" s="84">
        <f t="shared" si="234"/>
        <v>49.8</v>
      </c>
      <c r="CS89" s="84">
        <f t="shared" si="234"/>
        <v>42.6</v>
      </c>
      <c r="CT89" s="84">
        <f t="shared" si="234"/>
        <v>40</v>
      </c>
      <c r="CU89" s="84">
        <f t="shared" si="234"/>
        <v>27.4</v>
      </c>
      <c r="CV89" s="84">
        <f t="shared" si="234"/>
        <v>38.4</v>
      </c>
      <c r="CW89" s="84">
        <f t="shared" ref="CW89:CX89" si="235">SUM(CW86,CW85,CW83,CW84)</f>
        <v>39.1</v>
      </c>
      <c r="CX89" s="84">
        <f t="shared" si="235"/>
        <v>40.4</v>
      </c>
      <c r="CY89" s="84">
        <f t="shared" ref="CY89:CZ89" si="236">SUM(CY86,CY85,CY83,CY84)</f>
        <v>39.1</v>
      </c>
      <c r="CZ89" s="84">
        <f t="shared" si="236"/>
        <v>38.9</v>
      </c>
      <c r="DA89" s="84">
        <f t="shared" ref="DA89" si="237">SUM(DA86,DA85,DA83,DA84)</f>
        <v>117.39999999999999</v>
      </c>
      <c r="DB89" s="84">
        <f t="shared" ref="DB89:DC89" si="238">SUM(DB86,DB85,DB83,DB84)</f>
        <v>185.39999999999998</v>
      </c>
      <c r="DC89" s="84">
        <f t="shared" si="238"/>
        <v>142.28</v>
      </c>
      <c r="DD89" s="84">
        <f t="shared" ref="DD89:DE89" si="239">SUM(DD86,DD85,DD83,DD84)</f>
        <v>148.30000000000001</v>
      </c>
      <c r="DE89" s="84">
        <f t="shared" si="239"/>
        <v>143.44999999999999</v>
      </c>
      <c r="DF89" s="84">
        <f t="shared" ref="DF89:DG89" si="240">SUM(DF86,DF85,DF83,DF84)</f>
        <v>127.64</v>
      </c>
      <c r="DG89" s="84">
        <f t="shared" si="240"/>
        <v>134.75</v>
      </c>
      <c r="DH89" s="84">
        <f t="shared" ref="DH89:DI89" si="241">SUM(DH86,DH85,DH83,DH84)</f>
        <v>97.7</v>
      </c>
      <c r="DI89" s="84">
        <f t="shared" si="241"/>
        <v>103.75</v>
      </c>
      <c r="DJ89" s="84">
        <f t="shared" ref="DJ89:DL89" si="242">SUM(DJ86,DJ85,DJ83,DJ84)</f>
        <v>81.400000000000006</v>
      </c>
      <c r="DK89" s="84">
        <f t="shared" ref="DK89" si="243">SUM(DK86,DK85,DK83,DK84)</f>
        <v>54.3</v>
      </c>
      <c r="DL89" s="84">
        <f t="shared" si="242"/>
        <v>59.7</v>
      </c>
      <c r="DM89" s="84">
        <f t="shared" ref="DM89:DO89" si="244">SUM(DM86,DM85,DM83,DM84)</f>
        <v>75.3</v>
      </c>
      <c r="DN89" s="84">
        <f t="shared" si="244"/>
        <v>88</v>
      </c>
      <c r="DO89" s="84">
        <f t="shared" si="244"/>
        <v>63.1</v>
      </c>
      <c r="DP89" s="84">
        <f t="shared" ref="DP89" si="245">SUM(DP86,DP85,DP83,DP84)</f>
        <v>71.2</v>
      </c>
      <c r="DQ89" s="84">
        <f>SUM(DQ86,DQ85,DQ83,DQ84)</f>
        <v>39.799999999999997</v>
      </c>
      <c r="DR89" s="84">
        <f t="shared" ref="DR89:DT89" si="246">SUM(DR86,DR85,DR83,DR84)</f>
        <v>59.1</v>
      </c>
      <c r="DS89" s="84">
        <f t="shared" si="246"/>
        <v>50</v>
      </c>
      <c r="DT89" s="84">
        <f t="shared" si="246"/>
        <v>52.8</v>
      </c>
      <c r="DU89" s="84">
        <f t="shared" ref="DU89:DV89" si="247">SUM(DU86,DU85,DU83,DU84)</f>
        <v>73.7</v>
      </c>
      <c r="DV89" s="84">
        <f t="shared" si="247"/>
        <v>77.5</v>
      </c>
    </row>
    <row r="90" spans="1:126" s="85" customFormat="1" x14ac:dyDescent="0.2">
      <c r="A90" s="83"/>
      <c r="B90" s="86" t="s">
        <v>86</v>
      </c>
      <c r="C90" s="84"/>
      <c r="D90" s="84"/>
      <c r="E90" s="84"/>
      <c r="F90" s="84"/>
      <c r="G90" s="84"/>
      <c r="H90" s="84"/>
      <c r="I90" s="84"/>
      <c r="J90" s="84"/>
      <c r="K90" s="84"/>
      <c r="L90" s="84"/>
      <c r="M90" s="84"/>
      <c r="N90" s="84"/>
      <c r="O90" s="84">
        <v>416.6</v>
      </c>
      <c r="P90" s="84">
        <v>383.5</v>
      </c>
      <c r="Q90" s="84">
        <v>285.10000000000002</v>
      </c>
      <c r="R90" s="84">
        <v>404.20000000000005</v>
      </c>
      <c r="S90" s="84">
        <v>493.5</v>
      </c>
      <c r="T90" s="84">
        <v>408.09999999999997</v>
      </c>
      <c r="U90" s="84">
        <v>442.3</v>
      </c>
      <c r="V90" s="84">
        <v>539.40000000000009</v>
      </c>
      <c r="W90" s="84">
        <v>383.70000000000005</v>
      </c>
      <c r="X90" s="84">
        <v>444</v>
      </c>
      <c r="Y90" s="84">
        <v>430</v>
      </c>
      <c r="Z90" s="84">
        <v>425.9</v>
      </c>
      <c r="AA90" s="84">
        <v>390.9</v>
      </c>
      <c r="AB90" s="84">
        <v>347.98599999999999</v>
      </c>
      <c r="AC90" s="84">
        <v>330.1</v>
      </c>
      <c r="AD90" s="84">
        <v>380.70000000000005</v>
      </c>
      <c r="AE90" s="84">
        <v>378.20000000000005</v>
      </c>
      <c r="AF90" s="84">
        <v>309.39999999999998</v>
      </c>
      <c r="AG90" s="84">
        <v>408.5</v>
      </c>
      <c r="AH90" s="84">
        <v>421.1</v>
      </c>
      <c r="AI90" s="84">
        <v>309.39999999999998</v>
      </c>
      <c r="AJ90" s="84">
        <v>346.5</v>
      </c>
      <c r="AK90" s="84">
        <v>286.79999999999995</v>
      </c>
      <c r="AL90" s="84">
        <f t="shared" ref="AL90:CE90" si="248">SUM(AL81:AL87)</f>
        <v>271.12</v>
      </c>
      <c r="AM90" s="84">
        <f t="shared" si="248"/>
        <v>138</v>
      </c>
      <c r="AN90" s="84">
        <f t="shared" si="248"/>
        <v>344.29999999999995</v>
      </c>
      <c r="AO90" s="84">
        <f t="shared" si="248"/>
        <v>261.5</v>
      </c>
      <c r="AP90" s="84">
        <f t="shared" si="248"/>
        <v>313.10000000000002</v>
      </c>
      <c r="AQ90" s="84">
        <f t="shared" si="248"/>
        <v>318.89999999999998</v>
      </c>
      <c r="AR90" s="84">
        <f t="shared" si="248"/>
        <v>320.79999999999995</v>
      </c>
      <c r="AS90" s="84">
        <f t="shared" si="248"/>
        <v>420.20000000000005</v>
      </c>
      <c r="AT90" s="84">
        <f t="shared" si="248"/>
        <v>399.2</v>
      </c>
      <c r="AU90" s="84">
        <f t="shared" si="248"/>
        <v>294.2</v>
      </c>
      <c r="AV90" s="84">
        <f t="shared" si="248"/>
        <v>321.8</v>
      </c>
      <c r="AW90" s="84">
        <f t="shared" si="248"/>
        <v>290.3</v>
      </c>
      <c r="AX90" s="84">
        <f t="shared" si="248"/>
        <v>272</v>
      </c>
      <c r="AY90" s="84">
        <f t="shared" si="248"/>
        <v>330.5</v>
      </c>
      <c r="AZ90" s="84">
        <f t="shared" si="248"/>
        <v>344.5</v>
      </c>
      <c r="BA90" s="84">
        <f t="shared" si="248"/>
        <v>331.7</v>
      </c>
      <c r="BB90" s="84">
        <f t="shared" si="248"/>
        <v>352.6</v>
      </c>
      <c r="BC90" s="84">
        <f t="shared" si="248"/>
        <v>372.1</v>
      </c>
      <c r="BD90" s="84">
        <f t="shared" si="248"/>
        <v>403.6</v>
      </c>
      <c r="BE90" s="84">
        <f t="shared" si="248"/>
        <v>359</v>
      </c>
      <c r="BF90" s="84">
        <f t="shared" si="248"/>
        <v>406.7</v>
      </c>
      <c r="BG90" s="84">
        <f t="shared" si="248"/>
        <v>225.20000000000002</v>
      </c>
      <c r="BH90" s="84">
        <f t="shared" si="248"/>
        <v>237.60000000000002</v>
      </c>
      <c r="BI90" s="84">
        <f t="shared" si="248"/>
        <v>217.4</v>
      </c>
      <c r="BJ90" s="84">
        <f t="shared" si="248"/>
        <v>251.29999999999998</v>
      </c>
      <c r="BK90" s="84">
        <f t="shared" si="248"/>
        <v>225.3</v>
      </c>
      <c r="BL90" s="84">
        <f t="shared" si="248"/>
        <v>194.6</v>
      </c>
      <c r="BM90" s="84">
        <f t="shared" si="248"/>
        <v>201.1</v>
      </c>
      <c r="BN90" s="84">
        <f t="shared" si="248"/>
        <v>200.4</v>
      </c>
      <c r="BO90" s="84">
        <f t="shared" si="248"/>
        <v>262.2</v>
      </c>
      <c r="BP90" s="84">
        <f t="shared" si="248"/>
        <v>242.7</v>
      </c>
      <c r="BQ90" s="84">
        <f t="shared" si="248"/>
        <v>254.10000000000002</v>
      </c>
      <c r="BR90" s="84">
        <f t="shared" si="248"/>
        <v>240.6</v>
      </c>
      <c r="BS90" s="84">
        <f t="shared" si="248"/>
        <v>217</v>
      </c>
      <c r="BT90" s="84">
        <f t="shared" si="248"/>
        <v>161.5</v>
      </c>
      <c r="BU90" s="84">
        <f t="shared" si="248"/>
        <v>165.5</v>
      </c>
      <c r="BV90" s="84">
        <f t="shared" si="248"/>
        <v>170.89999999999998</v>
      </c>
      <c r="BW90" s="84">
        <f t="shared" si="248"/>
        <v>196.4</v>
      </c>
      <c r="BX90" s="84">
        <f t="shared" si="248"/>
        <v>170.2</v>
      </c>
      <c r="BY90" s="84">
        <f t="shared" si="248"/>
        <v>140.69999999999999</v>
      </c>
      <c r="BZ90" s="84">
        <f t="shared" si="248"/>
        <v>115.6</v>
      </c>
      <c r="CA90" s="84">
        <f t="shared" si="248"/>
        <v>100.06</v>
      </c>
      <c r="CB90" s="84">
        <f t="shared" si="248"/>
        <v>99.759999999999991</v>
      </c>
      <c r="CC90" s="84">
        <f t="shared" si="248"/>
        <v>125.46</v>
      </c>
      <c r="CD90" s="84">
        <f t="shared" si="248"/>
        <v>138.26</v>
      </c>
      <c r="CE90" s="84">
        <f t="shared" si="248"/>
        <v>123</v>
      </c>
      <c r="CF90" s="85">
        <f t="shared" ref="CF90:CP90" si="249">SUM(CF88:CF89)</f>
        <v>139.4</v>
      </c>
      <c r="CG90" s="85">
        <f t="shared" si="249"/>
        <v>134.1</v>
      </c>
      <c r="CH90" s="85">
        <f t="shared" si="249"/>
        <v>113</v>
      </c>
      <c r="CI90" s="85">
        <f t="shared" si="249"/>
        <v>127.89999999999999</v>
      </c>
      <c r="CJ90" s="85">
        <f t="shared" si="249"/>
        <v>112.4</v>
      </c>
      <c r="CK90" s="85">
        <f t="shared" si="249"/>
        <v>84.3</v>
      </c>
      <c r="CL90" s="85">
        <f t="shared" si="249"/>
        <v>77.7</v>
      </c>
      <c r="CM90" s="85">
        <f t="shared" si="249"/>
        <v>75.7</v>
      </c>
      <c r="CN90" s="85">
        <f t="shared" si="249"/>
        <v>40.950000000000003</v>
      </c>
      <c r="CO90" s="85">
        <f t="shared" si="249"/>
        <v>61.699999999999996</v>
      </c>
      <c r="CP90" s="85">
        <f t="shared" si="249"/>
        <v>54.8</v>
      </c>
      <c r="CQ90" s="85">
        <f t="shared" ref="CQ90:CV90" si="250">SUM(CQ88:CQ89)</f>
        <v>40.44</v>
      </c>
      <c r="CR90" s="85">
        <f t="shared" si="250"/>
        <v>79.400000000000006</v>
      </c>
      <c r="CS90" s="85">
        <f t="shared" si="250"/>
        <v>89.05</v>
      </c>
      <c r="CT90" s="85">
        <f t="shared" si="250"/>
        <v>63.35</v>
      </c>
      <c r="CU90" s="85">
        <f t="shared" si="250"/>
        <v>69.599999999999994</v>
      </c>
      <c r="CV90" s="85">
        <f t="shared" si="250"/>
        <v>69.7</v>
      </c>
      <c r="CW90" s="85">
        <f t="shared" ref="CW90:CX90" si="251">SUM(CW88:CW89)</f>
        <v>66.8</v>
      </c>
      <c r="CX90" s="85">
        <f t="shared" si="251"/>
        <v>75.900000000000006</v>
      </c>
      <c r="CY90" s="85">
        <f t="shared" ref="CY90:CZ90" si="252">SUM(CY88:CY89)</f>
        <v>67.3</v>
      </c>
      <c r="CZ90" s="85">
        <f t="shared" si="252"/>
        <v>84.300000000000011</v>
      </c>
      <c r="DA90" s="85">
        <f t="shared" ref="DA90" si="253">SUM(DA88:DA89)</f>
        <v>168</v>
      </c>
      <c r="DB90" s="85">
        <f t="shared" ref="DB90:DC90" si="254">SUM(DB88:DB89)</f>
        <v>216.39999999999998</v>
      </c>
      <c r="DC90" s="85">
        <f t="shared" si="254"/>
        <v>191.53</v>
      </c>
      <c r="DD90" s="85">
        <f t="shared" ref="DD90:DE90" si="255">SUM(DD88:DD89)</f>
        <v>172.70000000000002</v>
      </c>
      <c r="DE90" s="85">
        <f t="shared" si="255"/>
        <v>190.39</v>
      </c>
      <c r="DF90" s="85">
        <f t="shared" ref="DF90:DG90" si="256">SUM(DF88:DF89)</f>
        <v>169.44</v>
      </c>
      <c r="DG90" s="85">
        <f t="shared" si="256"/>
        <v>179.75</v>
      </c>
      <c r="DH90" s="85">
        <f t="shared" ref="DH90:DI90" si="257">SUM(DH88:DH89)</f>
        <v>204.14999999999998</v>
      </c>
      <c r="DI90" s="85">
        <f t="shared" si="257"/>
        <v>189.65</v>
      </c>
      <c r="DJ90" s="85">
        <f t="shared" ref="DJ90:DL90" si="258">SUM(DJ88:DJ89)</f>
        <v>171.10000000000002</v>
      </c>
      <c r="DK90" s="85">
        <f t="shared" ref="DK90" si="259">SUM(DK88:DK89)</f>
        <v>153.1</v>
      </c>
      <c r="DL90" s="85">
        <f t="shared" si="258"/>
        <v>163.10000000000002</v>
      </c>
      <c r="DM90" s="85">
        <f t="shared" ref="DM90:DO90" si="260">SUM(DM88:DM89)</f>
        <v>176.04000000000002</v>
      </c>
      <c r="DN90" s="85">
        <f t="shared" si="260"/>
        <v>165.15</v>
      </c>
      <c r="DO90" s="85">
        <f t="shared" si="260"/>
        <v>124.30000000000001</v>
      </c>
      <c r="DP90" s="85">
        <f t="shared" ref="DP90:DQ90" si="261">SUM(DP88:DP89)</f>
        <v>117.10000000000001</v>
      </c>
      <c r="DQ90" s="85">
        <f t="shared" si="261"/>
        <v>119.3</v>
      </c>
      <c r="DR90" s="85">
        <f t="shared" ref="DR90:DT90" si="262">SUM(DR88:DR89)</f>
        <v>98.6</v>
      </c>
      <c r="DS90" s="85">
        <f t="shared" si="262"/>
        <v>104</v>
      </c>
      <c r="DT90" s="85">
        <f t="shared" si="262"/>
        <v>128.5</v>
      </c>
      <c r="DU90" s="85">
        <f t="shared" ref="DU90:DV90" si="263">SUM(DU88:DU89)</f>
        <v>200.6</v>
      </c>
      <c r="DV90" s="85">
        <f t="shared" si="263"/>
        <v>145.5</v>
      </c>
    </row>
    <row r="91" spans="1:126" s="85" customFormat="1" x14ac:dyDescent="0.2">
      <c r="A91" s="83"/>
      <c r="B91" s="83"/>
      <c r="C91" s="84"/>
      <c r="D91" s="84"/>
      <c r="E91" s="84"/>
      <c r="F91" s="84"/>
      <c r="G91" s="84"/>
      <c r="H91" s="84"/>
      <c r="I91" s="84"/>
      <c r="J91" s="84"/>
      <c r="K91" s="84"/>
      <c r="L91" s="84"/>
      <c r="M91" s="84"/>
      <c r="N91" s="84"/>
      <c r="O91" s="84"/>
      <c r="P91" s="84"/>
      <c r="Q91" s="84"/>
      <c r="R91" s="84"/>
      <c r="S91" s="84"/>
      <c r="T91" s="84"/>
      <c r="U91" s="84"/>
      <c r="V91" s="84"/>
      <c r="W91" s="84"/>
      <c r="X91" s="84"/>
      <c r="Y91" s="84"/>
      <c r="Z91" s="84"/>
      <c r="AA91" s="84"/>
      <c r="AB91" s="84"/>
      <c r="AC91" s="84"/>
      <c r="AD91" s="84"/>
      <c r="AE91" s="84"/>
      <c r="AF91" s="84"/>
      <c r="AG91" s="84"/>
      <c r="AH91" s="84"/>
      <c r="AI91" s="84"/>
      <c r="AJ91" s="84"/>
      <c r="AK91" s="84"/>
      <c r="AL91" s="84"/>
      <c r="AM91" s="84"/>
      <c r="AN91" s="84"/>
      <c r="AO91" s="84"/>
      <c r="AP91" s="84"/>
      <c r="AQ91" s="84"/>
      <c r="AR91" s="84"/>
      <c r="AS91" s="84"/>
      <c r="AT91" s="84"/>
      <c r="AU91" s="84"/>
      <c r="AV91" s="84"/>
      <c r="AW91" s="84"/>
      <c r="AX91" s="84"/>
      <c r="AY91" s="84"/>
      <c r="AZ91" s="84"/>
      <c r="BA91" s="84"/>
      <c r="BB91" s="84"/>
      <c r="BC91" s="84"/>
      <c r="BD91" s="84"/>
      <c r="BE91" s="84"/>
      <c r="BF91" s="84"/>
      <c r="BG91" s="84"/>
      <c r="BH91" s="84"/>
      <c r="BI91" s="84"/>
      <c r="BJ91" s="84"/>
      <c r="BK91" s="84"/>
      <c r="BL91" s="84"/>
    </row>
    <row r="92" spans="1:126" s="85" customFormat="1" x14ac:dyDescent="0.2">
      <c r="A92" s="83" t="s">
        <v>26</v>
      </c>
      <c r="B92" s="83" t="s">
        <v>24</v>
      </c>
      <c r="C92" s="84"/>
      <c r="D92" s="84"/>
      <c r="E92" s="84"/>
      <c r="F92" s="84"/>
      <c r="G92" s="84"/>
      <c r="H92" s="84"/>
      <c r="I92" s="84"/>
      <c r="J92" s="84"/>
      <c r="K92" s="84"/>
      <c r="L92" s="84"/>
      <c r="M92" s="84"/>
      <c r="N92" s="84"/>
      <c r="O92" s="84">
        <v>39.4</v>
      </c>
      <c r="P92" s="84">
        <v>27.2</v>
      </c>
      <c r="Q92" s="84">
        <v>32.4</v>
      </c>
      <c r="R92" s="84">
        <v>30.7</v>
      </c>
      <c r="S92" s="84">
        <v>26.9</v>
      </c>
      <c r="T92" s="84">
        <v>27.8</v>
      </c>
      <c r="U92" s="84">
        <v>37.9</v>
      </c>
      <c r="V92" s="84">
        <v>25</v>
      </c>
      <c r="W92" s="84">
        <v>37.1</v>
      </c>
      <c r="X92" s="84">
        <v>21.9</v>
      </c>
      <c r="Y92" s="84">
        <v>37.9</v>
      </c>
      <c r="Z92" s="84">
        <v>27.2</v>
      </c>
      <c r="AA92" s="84">
        <v>32.799999999999997</v>
      </c>
      <c r="AB92" s="84">
        <v>28.9</v>
      </c>
      <c r="AC92" s="84">
        <v>39.700000000000003</v>
      </c>
      <c r="AD92" s="84">
        <v>43.4</v>
      </c>
      <c r="AE92" s="84">
        <v>28.3</v>
      </c>
      <c r="AF92" s="84">
        <v>45.2</v>
      </c>
      <c r="AG92" s="84">
        <v>16.2</v>
      </c>
      <c r="AH92" s="84">
        <v>29.8</v>
      </c>
      <c r="AI92" s="84">
        <v>26</v>
      </c>
      <c r="AJ92" s="84">
        <v>20.6</v>
      </c>
      <c r="AK92" s="84">
        <v>30.7</v>
      </c>
      <c r="AL92" s="84">
        <v>24</v>
      </c>
      <c r="AM92" s="84">
        <v>25.9</v>
      </c>
      <c r="AN92" s="84">
        <v>24.9</v>
      </c>
      <c r="AO92" s="84">
        <v>24</v>
      </c>
      <c r="AP92" s="84">
        <v>25.7</v>
      </c>
      <c r="AQ92" s="84">
        <v>21.2</v>
      </c>
      <c r="AR92" s="84">
        <v>19.5</v>
      </c>
      <c r="AS92" s="84">
        <v>19.899999999999999</v>
      </c>
      <c r="AT92" s="84">
        <v>19.2</v>
      </c>
      <c r="AU92" s="84">
        <v>14</v>
      </c>
      <c r="AV92" s="84">
        <v>9.3000000000000007</v>
      </c>
      <c r="AW92" s="84">
        <v>7.5</v>
      </c>
      <c r="AX92" s="84">
        <v>13.7</v>
      </c>
      <c r="AY92" s="84">
        <v>12.3</v>
      </c>
      <c r="AZ92" s="84">
        <v>17.2</v>
      </c>
      <c r="BA92" s="84">
        <v>16.5</v>
      </c>
      <c r="BB92" s="84">
        <v>24.2</v>
      </c>
      <c r="BC92" s="84">
        <v>19.399999999999999</v>
      </c>
      <c r="BD92" s="84">
        <v>17.2</v>
      </c>
      <c r="BE92" s="84">
        <v>20.2</v>
      </c>
      <c r="BF92" s="84">
        <v>25.3</v>
      </c>
      <c r="BG92" s="84">
        <v>22.5</v>
      </c>
      <c r="BH92" s="84">
        <v>12.8</v>
      </c>
      <c r="BI92" s="84">
        <v>14.4</v>
      </c>
      <c r="BJ92" s="84">
        <v>10.4</v>
      </c>
      <c r="BK92" s="84">
        <v>5</v>
      </c>
      <c r="BL92" s="84">
        <v>8.3000000000000007</v>
      </c>
      <c r="BM92" s="85">
        <v>7.2</v>
      </c>
      <c r="BN92" s="85">
        <v>7.3</v>
      </c>
      <c r="BO92" s="85">
        <v>7.2</v>
      </c>
      <c r="BP92" s="85">
        <v>8.1</v>
      </c>
      <c r="BQ92" s="85">
        <v>9</v>
      </c>
      <c r="BR92" s="85">
        <v>8</v>
      </c>
      <c r="BS92" s="85">
        <v>5.3</v>
      </c>
      <c r="BT92" s="85">
        <v>7.3</v>
      </c>
      <c r="BU92" s="85">
        <v>9.3000000000000007</v>
      </c>
      <c r="BV92" s="85">
        <v>8</v>
      </c>
      <c r="BW92" s="85">
        <v>9.8000000000000007</v>
      </c>
      <c r="BX92" s="85">
        <v>8.4</v>
      </c>
      <c r="BY92" s="85">
        <v>7.8</v>
      </c>
      <c r="BZ92" s="85">
        <v>4.9000000000000004</v>
      </c>
      <c r="CA92" s="85">
        <v>5.2</v>
      </c>
      <c r="CB92" s="85">
        <v>2.75</v>
      </c>
      <c r="CC92" s="85">
        <v>2.4</v>
      </c>
      <c r="CD92" s="85">
        <v>4.2</v>
      </c>
      <c r="CE92" s="85">
        <v>2.8</v>
      </c>
      <c r="CF92" s="85">
        <v>3</v>
      </c>
      <c r="CG92" s="85">
        <v>2.1</v>
      </c>
      <c r="CH92" s="85">
        <v>2.9</v>
      </c>
      <c r="CI92" s="85">
        <v>5.3</v>
      </c>
      <c r="CJ92" s="85">
        <v>4.3</v>
      </c>
      <c r="CK92" s="85">
        <v>3.8</v>
      </c>
      <c r="CL92" s="85">
        <v>3.8</v>
      </c>
      <c r="CM92" s="85">
        <v>4.3</v>
      </c>
      <c r="CN92" s="85">
        <v>3.9</v>
      </c>
      <c r="CO92" s="85">
        <v>4.8</v>
      </c>
      <c r="CP92" s="85">
        <v>3.9</v>
      </c>
      <c r="CQ92" s="85">
        <v>4</v>
      </c>
      <c r="CR92" s="85">
        <v>3.1</v>
      </c>
      <c r="CS92" s="85">
        <v>3.9</v>
      </c>
      <c r="CT92" s="85">
        <v>4.0999999999999996</v>
      </c>
      <c r="CU92" s="85">
        <v>4.3</v>
      </c>
      <c r="CV92" s="85">
        <v>3.7</v>
      </c>
      <c r="CW92" s="85">
        <v>6.1</v>
      </c>
      <c r="CX92" s="85">
        <v>4</v>
      </c>
      <c r="CY92" s="85">
        <v>7.4</v>
      </c>
      <c r="CZ92" s="85">
        <v>5.2</v>
      </c>
      <c r="DA92" s="85">
        <v>7.6</v>
      </c>
      <c r="DB92" s="85">
        <v>5.4</v>
      </c>
      <c r="DC92" s="85">
        <v>11.6</v>
      </c>
      <c r="DD92" s="85">
        <v>9</v>
      </c>
      <c r="DE92" s="85">
        <v>7.8</v>
      </c>
      <c r="DF92" s="85">
        <v>13.26</v>
      </c>
      <c r="DG92" s="85">
        <v>7.1</v>
      </c>
      <c r="DH92" s="85">
        <v>11.3</v>
      </c>
      <c r="DI92" s="85">
        <v>7.8</v>
      </c>
      <c r="DJ92" s="85">
        <v>5.6</v>
      </c>
      <c r="DK92" s="85">
        <v>6.8</v>
      </c>
      <c r="DL92" s="85">
        <v>3.7</v>
      </c>
      <c r="DM92" s="85">
        <v>3.1</v>
      </c>
      <c r="DN92" s="85">
        <v>4.7</v>
      </c>
      <c r="DO92" s="85">
        <v>4.5999999999999996</v>
      </c>
      <c r="DP92" s="85">
        <v>2.8</v>
      </c>
      <c r="DQ92" s="85">
        <v>1.9</v>
      </c>
      <c r="DR92" s="85">
        <v>0.3</v>
      </c>
      <c r="DS92" s="85">
        <v>0.8</v>
      </c>
      <c r="DT92" s="85">
        <v>3.3</v>
      </c>
      <c r="DU92" s="85">
        <v>2.7</v>
      </c>
      <c r="DV92" s="85">
        <v>2.2000000000000002</v>
      </c>
    </row>
    <row r="93" spans="1:126" s="85" customFormat="1" x14ac:dyDescent="0.2">
      <c r="A93" s="83"/>
      <c r="B93" s="83" t="s">
        <v>27</v>
      </c>
      <c r="C93" s="84"/>
      <c r="D93" s="84"/>
      <c r="E93" s="84"/>
      <c r="F93" s="84"/>
      <c r="G93" s="84"/>
      <c r="H93" s="84"/>
      <c r="I93" s="84"/>
      <c r="J93" s="84"/>
      <c r="K93" s="84"/>
      <c r="L93" s="84"/>
      <c r="M93" s="84"/>
      <c r="N93" s="84"/>
      <c r="O93" s="84">
        <v>48.6</v>
      </c>
      <c r="P93" s="84">
        <v>54.2</v>
      </c>
      <c r="Q93" s="84">
        <v>26.1</v>
      </c>
      <c r="R93" s="84">
        <v>33.4</v>
      </c>
      <c r="S93" s="84">
        <v>27.3</v>
      </c>
      <c r="T93" s="84">
        <v>34.200000000000003</v>
      </c>
      <c r="U93" s="84">
        <v>35.6</v>
      </c>
      <c r="V93" s="84">
        <v>41.3</v>
      </c>
      <c r="W93" s="84">
        <v>18</v>
      </c>
      <c r="X93" s="84">
        <v>40.200000000000003</v>
      </c>
      <c r="Y93" s="84">
        <v>36.299999999999997</v>
      </c>
      <c r="Z93" s="84">
        <v>19.600000000000001</v>
      </c>
      <c r="AA93" s="84">
        <v>26.7</v>
      </c>
      <c r="AB93" s="84">
        <v>31.2</v>
      </c>
      <c r="AC93" s="84">
        <v>30.3</v>
      </c>
      <c r="AD93" s="84">
        <v>31.4</v>
      </c>
      <c r="AE93" s="84">
        <v>29.6</v>
      </c>
      <c r="AF93" s="84">
        <v>28.5</v>
      </c>
      <c r="AG93" s="84">
        <v>57.5</v>
      </c>
      <c r="AH93" s="84">
        <v>42.5</v>
      </c>
      <c r="AI93" s="84">
        <v>9</v>
      </c>
      <c r="AJ93" s="84">
        <v>12.6</v>
      </c>
      <c r="AK93" s="84">
        <v>12</v>
      </c>
      <c r="AL93" s="84">
        <v>11.3</v>
      </c>
      <c r="AM93" s="84">
        <v>14.5</v>
      </c>
      <c r="AN93" s="84">
        <v>16.3</v>
      </c>
      <c r="AO93" s="84">
        <v>21.6</v>
      </c>
      <c r="AP93" s="84">
        <v>18.600000000000001</v>
      </c>
      <c r="AQ93" s="84">
        <v>16.600000000000001</v>
      </c>
      <c r="AR93" s="84">
        <v>18.7</v>
      </c>
      <c r="AS93" s="84">
        <v>21.1</v>
      </c>
      <c r="AT93" s="84">
        <v>18</v>
      </c>
      <c r="AU93" s="84">
        <v>10.199999999999999</v>
      </c>
      <c r="AV93" s="84">
        <v>4.2</v>
      </c>
      <c r="AW93" s="84">
        <v>7.2</v>
      </c>
      <c r="AX93" s="84">
        <v>5.7</v>
      </c>
      <c r="AY93" s="84">
        <v>6.8</v>
      </c>
      <c r="AZ93" s="84">
        <v>12.8</v>
      </c>
      <c r="BA93" s="84">
        <v>5.2</v>
      </c>
      <c r="BB93" s="84">
        <v>7.2</v>
      </c>
      <c r="BC93" s="84">
        <v>9.1999999999999993</v>
      </c>
      <c r="BD93" s="84">
        <v>4.9000000000000004</v>
      </c>
      <c r="BE93" s="84">
        <v>7.8</v>
      </c>
      <c r="BF93" s="84">
        <v>8.1</v>
      </c>
      <c r="BG93" s="84">
        <v>6.3</v>
      </c>
      <c r="BH93" s="84">
        <v>7.3</v>
      </c>
      <c r="BI93" s="84">
        <v>5.6</v>
      </c>
      <c r="BJ93" s="84">
        <v>58.8</v>
      </c>
      <c r="BK93" s="84">
        <v>6.3</v>
      </c>
      <c r="BL93" s="84">
        <v>4.9000000000000004</v>
      </c>
      <c r="BM93" s="85">
        <v>3</v>
      </c>
      <c r="BN93" s="85">
        <v>5.7</v>
      </c>
      <c r="BO93" s="85">
        <v>4.7</v>
      </c>
      <c r="BP93" s="85">
        <v>3.8</v>
      </c>
      <c r="BQ93" s="85">
        <v>6.4</v>
      </c>
      <c r="BR93" s="85">
        <v>5.3</v>
      </c>
      <c r="BS93" s="85">
        <v>4.5</v>
      </c>
      <c r="BT93" s="85">
        <v>2.2000000000000002</v>
      </c>
      <c r="BU93" s="85">
        <v>1.7</v>
      </c>
      <c r="BV93" s="85">
        <v>1.2</v>
      </c>
      <c r="BW93" s="85">
        <v>2</v>
      </c>
      <c r="BX93" s="85">
        <v>1.6</v>
      </c>
      <c r="BY93" s="85">
        <v>1.6</v>
      </c>
      <c r="BZ93" s="85">
        <v>1.7</v>
      </c>
      <c r="CA93" s="85">
        <v>1.2</v>
      </c>
      <c r="CB93" s="85">
        <v>1.2</v>
      </c>
      <c r="CC93" s="85">
        <v>0.76</v>
      </c>
      <c r="CD93" s="85">
        <v>0.66</v>
      </c>
      <c r="CE93" s="85">
        <v>0.86</v>
      </c>
      <c r="CF93" s="85">
        <v>0.46</v>
      </c>
      <c r="CG93" s="85">
        <v>0.46</v>
      </c>
      <c r="CH93" s="85">
        <v>0.06</v>
      </c>
      <c r="CI93" s="85">
        <v>0.06</v>
      </c>
      <c r="CJ93" s="85">
        <v>0.06</v>
      </c>
      <c r="CK93" s="85">
        <v>0</v>
      </c>
      <c r="CL93" s="85">
        <v>0</v>
      </c>
      <c r="CM93" s="85">
        <v>0</v>
      </c>
      <c r="CN93" s="85">
        <v>0</v>
      </c>
      <c r="CO93" s="85">
        <v>0</v>
      </c>
      <c r="CP93" s="85">
        <v>0</v>
      </c>
      <c r="CQ93" s="85">
        <v>0</v>
      </c>
      <c r="CR93" s="85">
        <v>0</v>
      </c>
      <c r="CS93" s="85">
        <v>0</v>
      </c>
      <c r="CT93" s="85">
        <v>0</v>
      </c>
      <c r="CU93" s="85">
        <v>0.4</v>
      </c>
      <c r="CV93" s="85">
        <v>0.4</v>
      </c>
      <c r="CW93" s="85">
        <v>0.4</v>
      </c>
      <c r="CX93" s="85">
        <v>0</v>
      </c>
      <c r="CY93" s="85">
        <v>0</v>
      </c>
      <c r="CZ93" s="85">
        <v>0</v>
      </c>
      <c r="DA93" s="85">
        <v>0</v>
      </c>
      <c r="DB93" s="85">
        <v>0.7</v>
      </c>
      <c r="DC93" s="85">
        <v>0</v>
      </c>
      <c r="DD93" s="85">
        <v>0.5</v>
      </c>
      <c r="DE93" s="85">
        <v>0</v>
      </c>
      <c r="DF93" s="85">
        <v>0</v>
      </c>
      <c r="DG93" s="85">
        <v>2.5</v>
      </c>
      <c r="DH93" s="85">
        <v>0</v>
      </c>
      <c r="DI93" s="85">
        <v>0</v>
      </c>
      <c r="DJ93" s="85">
        <v>0</v>
      </c>
      <c r="DK93" s="85">
        <v>0</v>
      </c>
      <c r="DL93" s="85">
        <v>0</v>
      </c>
      <c r="DM93" s="85">
        <v>0</v>
      </c>
      <c r="DN93" s="85">
        <v>0</v>
      </c>
      <c r="DO93" s="85">
        <v>0.5</v>
      </c>
      <c r="DP93" s="85">
        <v>0</v>
      </c>
      <c r="DQ93" s="85">
        <v>0</v>
      </c>
      <c r="DR93" s="85">
        <v>0</v>
      </c>
      <c r="DS93" s="85">
        <v>0</v>
      </c>
      <c r="DT93" s="85">
        <v>0</v>
      </c>
      <c r="DU93" s="85">
        <v>0</v>
      </c>
      <c r="DV93" s="85">
        <v>0</v>
      </c>
    </row>
    <row r="94" spans="1:126" s="85" customFormat="1" x14ac:dyDescent="0.2">
      <c r="A94" s="83"/>
      <c r="B94" s="86" t="s">
        <v>86</v>
      </c>
      <c r="C94" s="84"/>
      <c r="D94" s="84"/>
      <c r="E94" s="84"/>
      <c r="F94" s="84"/>
      <c r="G94" s="84"/>
      <c r="H94" s="84"/>
      <c r="I94" s="84"/>
      <c r="J94" s="84"/>
      <c r="K94" s="84"/>
      <c r="L94" s="84"/>
      <c r="M94" s="84"/>
      <c r="N94" s="84"/>
      <c r="O94" s="84">
        <f>SUM(O92:O93)</f>
        <v>88</v>
      </c>
      <c r="P94" s="84">
        <f t="shared" ref="P94:CH94" si="264">SUM(P92:P93)</f>
        <v>81.400000000000006</v>
      </c>
      <c r="Q94" s="84">
        <f t="shared" si="264"/>
        <v>58.5</v>
      </c>
      <c r="R94" s="84">
        <f t="shared" si="264"/>
        <v>64.099999999999994</v>
      </c>
      <c r="S94" s="84">
        <f t="shared" si="264"/>
        <v>54.2</v>
      </c>
      <c r="T94" s="84">
        <f t="shared" si="264"/>
        <v>62</v>
      </c>
      <c r="U94" s="84">
        <f t="shared" si="264"/>
        <v>73.5</v>
      </c>
      <c r="V94" s="84">
        <f t="shared" si="264"/>
        <v>66.3</v>
      </c>
      <c r="W94" s="84">
        <f t="shared" si="264"/>
        <v>55.1</v>
      </c>
      <c r="X94" s="84">
        <f t="shared" si="264"/>
        <v>62.1</v>
      </c>
      <c r="Y94" s="84">
        <f t="shared" si="264"/>
        <v>74.199999999999989</v>
      </c>
      <c r="Z94" s="84">
        <f t="shared" si="264"/>
        <v>46.8</v>
      </c>
      <c r="AA94" s="84">
        <f t="shared" si="264"/>
        <v>59.5</v>
      </c>
      <c r="AB94" s="84">
        <f t="shared" si="264"/>
        <v>60.099999999999994</v>
      </c>
      <c r="AC94" s="84">
        <f t="shared" si="264"/>
        <v>70</v>
      </c>
      <c r="AD94" s="84">
        <f t="shared" si="264"/>
        <v>74.8</v>
      </c>
      <c r="AE94" s="84">
        <f t="shared" si="264"/>
        <v>57.900000000000006</v>
      </c>
      <c r="AF94" s="84">
        <f t="shared" si="264"/>
        <v>73.7</v>
      </c>
      <c r="AG94" s="84">
        <f t="shared" si="264"/>
        <v>73.7</v>
      </c>
      <c r="AH94" s="84">
        <f t="shared" si="264"/>
        <v>72.3</v>
      </c>
      <c r="AI94" s="84">
        <f t="shared" si="264"/>
        <v>35</v>
      </c>
      <c r="AJ94" s="84">
        <f t="shared" si="264"/>
        <v>33.200000000000003</v>
      </c>
      <c r="AK94" s="84">
        <f t="shared" si="264"/>
        <v>42.7</v>
      </c>
      <c r="AL94" s="84">
        <f t="shared" si="264"/>
        <v>35.299999999999997</v>
      </c>
      <c r="AM94" s="84">
        <f t="shared" si="264"/>
        <v>40.4</v>
      </c>
      <c r="AN94" s="84">
        <f t="shared" si="264"/>
        <v>41.2</v>
      </c>
      <c r="AO94" s="84">
        <f t="shared" si="264"/>
        <v>45.6</v>
      </c>
      <c r="AP94" s="84">
        <f t="shared" si="264"/>
        <v>44.3</v>
      </c>
      <c r="AQ94" s="84">
        <f t="shared" si="264"/>
        <v>37.799999999999997</v>
      </c>
      <c r="AR94" s="84">
        <f t="shared" si="264"/>
        <v>38.200000000000003</v>
      </c>
      <c r="AS94" s="84">
        <f t="shared" si="264"/>
        <v>41</v>
      </c>
      <c r="AT94" s="84">
        <f t="shared" si="264"/>
        <v>37.200000000000003</v>
      </c>
      <c r="AU94" s="84">
        <f t="shared" si="264"/>
        <v>24.2</v>
      </c>
      <c r="AV94" s="84">
        <f t="shared" si="264"/>
        <v>13.5</v>
      </c>
      <c r="AW94" s="84">
        <f t="shared" si="264"/>
        <v>14.7</v>
      </c>
      <c r="AX94" s="84">
        <f t="shared" si="264"/>
        <v>19.399999999999999</v>
      </c>
      <c r="AY94" s="84">
        <f t="shared" si="264"/>
        <v>19.100000000000001</v>
      </c>
      <c r="AZ94" s="84">
        <f t="shared" si="264"/>
        <v>30</v>
      </c>
      <c r="BA94" s="84">
        <f t="shared" si="264"/>
        <v>21.7</v>
      </c>
      <c r="BB94" s="84">
        <f t="shared" si="264"/>
        <v>31.4</v>
      </c>
      <c r="BC94" s="84">
        <f t="shared" si="264"/>
        <v>28.599999999999998</v>
      </c>
      <c r="BD94" s="84">
        <f t="shared" si="264"/>
        <v>22.1</v>
      </c>
      <c r="BE94" s="84">
        <f t="shared" si="264"/>
        <v>28</v>
      </c>
      <c r="BF94" s="84">
        <f t="shared" si="264"/>
        <v>33.4</v>
      </c>
      <c r="BG94" s="84">
        <f t="shared" si="264"/>
        <v>28.8</v>
      </c>
      <c r="BH94" s="84">
        <f t="shared" si="264"/>
        <v>20.100000000000001</v>
      </c>
      <c r="BI94" s="84">
        <f t="shared" si="264"/>
        <v>20</v>
      </c>
      <c r="BJ94" s="84">
        <f t="shared" si="264"/>
        <v>69.2</v>
      </c>
      <c r="BK94" s="84">
        <f t="shared" si="264"/>
        <v>11.3</v>
      </c>
      <c r="BL94" s="84">
        <f t="shared" si="264"/>
        <v>13.200000000000001</v>
      </c>
      <c r="BM94" s="84">
        <f t="shared" si="264"/>
        <v>10.199999999999999</v>
      </c>
      <c r="BN94" s="84">
        <f t="shared" si="264"/>
        <v>13</v>
      </c>
      <c r="BO94" s="84">
        <f t="shared" si="264"/>
        <v>11.9</v>
      </c>
      <c r="BP94" s="84">
        <f t="shared" si="264"/>
        <v>11.899999999999999</v>
      </c>
      <c r="BQ94" s="84">
        <f t="shared" si="264"/>
        <v>15.4</v>
      </c>
      <c r="BR94" s="84">
        <f t="shared" si="264"/>
        <v>13.3</v>
      </c>
      <c r="BS94" s="84">
        <f t="shared" si="264"/>
        <v>9.8000000000000007</v>
      </c>
      <c r="BT94" s="84">
        <f t="shared" si="264"/>
        <v>9.5</v>
      </c>
      <c r="BU94" s="84">
        <f t="shared" si="264"/>
        <v>11</v>
      </c>
      <c r="BV94" s="84">
        <f t="shared" si="264"/>
        <v>9.1999999999999993</v>
      </c>
      <c r="BW94" s="84">
        <f t="shared" si="264"/>
        <v>11.8</v>
      </c>
      <c r="BX94" s="84">
        <f t="shared" si="264"/>
        <v>10</v>
      </c>
      <c r="BY94" s="84">
        <f t="shared" si="264"/>
        <v>9.4</v>
      </c>
      <c r="BZ94" s="84">
        <f t="shared" si="264"/>
        <v>6.6000000000000005</v>
      </c>
      <c r="CA94" s="84">
        <f t="shared" si="264"/>
        <v>6.4</v>
      </c>
      <c r="CB94" s="84">
        <f t="shared" si="264"/>
        <v>3.95</v>
      </c>
      <c r="CC94" s="84">
        <f t="shared" si="264"/>
        <v>3.16</v>
      </c>
      <c r="CD94" s="84">
        <f t="shared" si="264"/>
        <v>4.8600000000000003</v>
      </c>
      <c r="CE94" s="84">
        <f t="shared" si="264"/>
        <v>3.6599999999999997</v>
      </c>
      <c r="CF94" s="84">
        <f t="shared" si="264"/>
        <v>3.46</v>
      </c>
      <c r="CG94" s="84">
        <f t="shared" si="264"/>
        <v>2.56</v>
      </c>
      <c r="CH94" s="84">
        <f t="shared" si="264"/>
        <v>2.96</v>
      </c>
      <c r="CI94" s="84">
        <f t="shared" ref="CI94:DI94" si="265">SUM(CI92:CI93)</f>
        <v>5.3599999999999994</v>
      </c>
      <c r="CJ94" s="84">
        <f t="shared" si="265"/>
        <v>4.3599999999999994</v>
      </c>
      <c r="CK94" s="84">
        <f t="shared" si="265"/>
        <v>3.8</v>
      </c>
      <c r="CL94" s="84">
        <f t="shared" si="265"/>
        <v>3.8</v>
      </c>
      <c r="CM94" s="84">
        <f t="shared" si="265"/>
        <v>4.3</v>
      </c>
      <c r="CN94" s="84">
        <f t="shared" si="265"/>
        <v>3.9</v>
      </c>
      <c r="CO94" s="84">
        <f t="shared" si="265"/>
        <v>4.8</v>
      </c>
      <c r="CP94" s="84">
        <f t="shared" si="265"/>
        <v>3.9</v>
      </c>
      <c r="CQ94" s="84">
        <f t="shared" si="265"/>
        <v>4</v>
      </c>
      <c r="CR94" s="84">
        <f t="shared" si="265"/>
        <v>3.1</v>
      </c>
      <c r="CS94" s="84">
        <f t="shared" si="265"/>
        <v>3.9</v>
      </c>
      <c r="CT94" s="84">
        <f t="shared" si="265"/>
        <v>4.0999999999999996</v>
      </c>
      <c r="CU94" s="84">
        <f t="shared" si="265"/>
        <v>4.7</v>
      </c>
      <c r="CV94" s="84">
        <f t="shared" si="265"/>
        <v>4.1000000000000005</v>
      </c>
      <c r="CW94" s="84">
        <f t="shared" si="265"/>
        <v>6.5</v>
      </c>
      <c r="CX94" s="84">
        <f t="shared" si="265"/>
        <v>4</v>
      </c>
      <c r="CY94" s="84">
        <f t="shared" si="265"/>
        <v>7.4</v>
      </c>
      <c r="CZ94" s="84">
        <f t="shared" si="265"/>
        <v>5.2</v>
      </c>
      <c r="DA94" s="84">
        <f t="shared" si="265"/>
        <v>7.6</v>
      </c>
      <c r="DB94" s="84">
        <f t="shared" si="265"/>
        <v>6.1000000000000005</v>
      </c>
      <c r="DC94" s="84">
        <f t="shared" si="265"/>
        <v>11.6</v>
      </c>
      <c r="DD94" s="84">
        <f t="shared" si="265"/>
        <v>9.5</v>
      </c>
      <c r="DE94" s="84">
        <f t="shared" si="265"/>
        <v>7.8</v>
      </c>
      <c r="DF94" s="84">
        <f t="shared" si="265"/>
        <v>13.26</v>
      </c>
      <c r="DG94" s="84">
        <f t="shared" si="265"/>
        <v>9.6</v>
      </c>
      <c r="DH94" s="84">
        <f t="shared" si="265"/>
        <v>11.3</v>
      </c>
      <c r="DI94" s="84">
        <f t="shared" si="265"/>
        <v>7.8</v>
      </c>
      <c r="DJ94" s="84">
        <f t="shared" ref="DJ94:DV94" si="266">SUM(DJ92:DJ93)</f>
        <v>5.6</v>
      </c>
      <c r="DK94" s="84">
        <f t="shared" si="266"/>
        <v>6.8</v>
      </c>
      <c r="DL94" s="84">
        <f t="shared" si="266"/>
        <v>3.7</v>
      </c>
      <c r="DM94" s="84">
        <f t="shared" si="266"/>
        <v>3.1</v>
      </c>
      <c r="DN94" s="84">
        <f t="shared" si="266"/>
        <v>4.7</v>
      </c>
      <c r="DO94" s="84">
        <f t="shared" si="266"/>
        <v>5.0999999999999996</v>
      </c>
      <c r="DP94" s="84">
        <f t="shared" si="266"/>
        <v>2.8</v>
      </c>
      <c r="DQ94" s="84">
        <f t="shared" si="266"/>
        <v>1.9</v>
      </c>
      <c r="DR94" s="84">
        <f t="shared" si="266"/>
        <v>0.3</v>
      </c>
      <c r="DS94" s="84">
        <f t="shared" si="266"/>
        <v>0.8</v>
      </c>
      <c r="DT94" s="84">
        <f t="shared" si="266"/>
        <v>3.3</v>
      </c>
      <c r="DU94" s="84">
        <f t="shared" si="266"/>
        <v>2.7</v>
      </c>
      <c r="DV94" s="84">
        <f t="shared" si="266"/>
        <v>2.2000000000000002</v>
      </c>
    </row>
    <row r="95" spans="1:126" s="85" customFormat="1" x14ac:dyDescent="0.2">
      <c r="A95" s="83"/>
      <c r="B95" s="83"/>
      <c r="C95" s="84"/>
      <c r="D95" s="84"/>
      <c r="E95" s="84"/>
      <c r="F95" s="84"/>
      <c r="G95" s="84"/>
      <c r="H95" s="84"/>
      <c r="I95" s="84"/>
      <c r="J95" s="84"/>
      <c r="K95" s="84"/>
      <c r="L95" s="84"/>
      <c r="M95" s="84"/>
      <c r="N95" s="84"/>
      <c r="O95" s="84"/>
      <c r="P95" s="84"/>
      <c r="Q95" s="84"/>
      <c r="R95" s="84"/>
      <c r="S95" s="84"/>
      <c r="T95" s="84"/>
      <c r="U95" s="84"/>
      <c r="V95" s="84"/>
      <c r="W95" s="84"/>
      <c r="X95" s="84"/>
      <c r="Y95" s="84"/>
      <c r="Z95" s="84"/>
      <c r="AA95" s="84"/>
      <c r="AB95" s="84"/>
      <c r="AC95" s="84"/>
      <c r="AD95" s="84"/>
      <c r="AE95" s="84"/>
      <c r="AF95" s="84"/>
      <c r="AG95" s="84"/>
      <c r="AH95" s="84"/>
      <c r="AI95" s="84"/>
      <c r="AJ95" s="84"/>
      <c r="AK95" s="84"/>
      <c r="AL95" s="84"/>
      <c r="AM95" s="84"/>
      <c r="AN95" s="84"/>
      <c r="AO95" s="84"/>
      <c r="AP95" s="84"/>
      <c r="AQ95" s="84"/>
      <c r="AR95" s="84"/>
      <c r="AS95" s="84"/>
      <c r="AT95" s="84"/>
      <c r="AU95" s="84"/>
      <c r="AV95" s="84"/>
      <c r="AW95" s="84"/>
      <c r="AX95" s="84"/>
      <c r="AY95" s="84"/>
      <c r="AZ95" s="84"/>
      <c r="BA95" s="84"/>
      <c r="BB95" s="84"/>
      <c r="BC95" s="84"/>
      <c r="BD95" s="84"/>
      <c r="BE95" s="84"/>
      <c r="BF95" s="84"/>
      <c r="BG95" s="84"/>
      <c r="BH95" s="84"/>
      <c r="BI95" s="84"/>
      <c r="BJ95" s="84"/>
      <c r="BK95" s="84"/>
      <c r="BL95" s="84"/>
    </row>
    <row r="96" spans="1:126" s="85" customFormat="1" x14ac:dyDescent="0.2">
      <c r="A96" s="83" t="s">
        <v>5</v>
      </c>
      <c r="B96" s="83" t="s">
        <v>99</v>
      </c>
      <c r="C96" s="84"/>
      <c r="D96" s="84"/>
      <c r="E96" s="84"/>
      <c r="F96" s="84"/>
      <c r="G96" s="84"/>
      <c r="H96" s="84"/>
      <c r="I96" s="84"/>
      <c r="J96" s="84"/>
      <c r="K96" s="84"/>
      <c r="L96" s="84"/>
      <c r="M96" s="84"/>
      <c r="N96" s="84"/>
      <c r="O96" s="84"/>
      <c r="P96" s="84"/>
      <c r="Q96" s="84"/>
      <c r="R96" s="84"/>
      <c r="S96" s="84"/>
      <c r="T96" s="84"/>
      <c r="U96" s="84"/>
      <c r="V96" s="84"/>
      <c r="W96" s="84"/>
      <c r="X96" s="84"/>
      <c r="Y96" s="84"/>
      <c r="Z96" s="84"/>
      <c r="AA96" s="84"/>
      <c r="AB96" s="84"/>
      <c r="AC96" s="84"/>
      <c r="AD96" s="84"/>
      <c r="AE96" s="84"/>
      <c r="AF96" s="84"/>
      <c r="AG96" s="84"/>
      <c r="AH96" s="84"/>
      <c r="AI96" s="84"/>
      <c r="AJ96" s="84"/>
      <c r="AK96" s="84"/>
      <c r="AL96" s="84">
        <v>92.2</v>
      </c>
      <c r="AM96" s="84">
        <v>103.6</v>
      </c>
      <c r="AN96" s="84">
        <v>77.400000000000006</v>
      </c>
      <c r="AO96" s="84">
        <v>84.2</v>
      </c>
      <c r="AP96" s="84">
        <v>65.599999999999994</v>
      </c>
      <c r="AQ96" s="84">
        <v>57.8</v>
      </c>
      <c r="AR96" s="84">
        <v>63.8</v>
      </c>
      <c r="AS96" s="84">
        <v>64.099999999999994</v>
      </c>
      <c r="AT96" s="84">
        <v>49.4</v>
      </c>
      <c r="AU96" s="84">
        <v>21.6</v>
      </c>
      <c r="AV96" s="84">
        <v>50.9</v>
      </c>
      <c r="AW96" s="84">
        <v>79.2</v>
      </c>
      <c r="AX96" s="84">
        <v>76</v>
      </c>
      <c r="AY96" s="84">
        <v>89.8</v>
      </c>
      <c r="AZ96" s="84">
        <v>85.2</v>
      </c>
      <c r="BA96" s="84">
        <v>80.5</v>
      </c>
      <c r="BB96" s="84">
        <v>68</v>
      </c>
      <c r="BC96" s="84">
        <v>71.400000000000006</v>
      </c>
      <c r="BD96" s="84">
        <v>53.6</v>
      </c>
      <c r="BE96" s="84">
        <v>83.1</v>
      </c>
      <c r="BF96" s="84">
        <v>79</v>
      </c>
      <c r="BG96" s="84">
        <v>96.6</v>
      </c>
      <c r="BH96" s="84">
        <v>100.2</v>
      </c>
      <c r="BI96" s="84">
        <v>104.2</v>
      </c>
      <c r="BJ96" s="84">
        <v>114.7</v>
      </c>
      <c r="BK96" s="84">
        <v>94.6</v>
      </c>
      <c r="BL96" s="84">
        <v>115.9</v>
      </c>
      <c r="BM96" s="85">
        <v>119.8</v>
      </c>
      <c r="BN96" s="85">
        <v>98.3</v>
      </c>
      <c r="BO96" s="85">
        <v>99.9</v>
      </c>
      <c r="BP96" s="85">
        <v>101.9</v>
      </c>
      <c r="BQ96" s="85">
        <v>89.4</v>
      </c>
      <c r="BR96" s="85">
        <v>113.6</v>
      </c>
      <c r="BS96" s="85">
        <v>101</v>
      </c>
      <c r="BT96" s="85">
        <v>123.9</v>
      </c>
      <c r="BU96" s="85">
        <v>121.5</v>
      </c>
      <c r="BV96" s="85">
        <v>110.2</v>
      </c>
      <c r="BW96" s="85">
        <v>118.2</v>
      </c>
      <c r="BX96" s="85">
        <v>100.9</v>
      </c>
      <c r="BY96" s="85">
        <v>81.900000000000006</v>
      </c>
      <c r="BZ96" s="85">
        <v>70</v>
      </c>
      <c r="CA96" s="85">
        <v>103.1</v>
      </c>
      <c r="CB96" s="85">
        <v>90.2</v>
      </c>
      <c r="CC96" s="85">
        <v>77.5</v>
      </c>
      <c r="CD96" s="85">
        <v>78</v>
      </c>
      <c r="CE96" s="85">
        <v>87.8</v>
      </c>
      <c r="CF96" s="85">
        <v>77</v>
      </c>
      <c r="CG96" s="85">
        <v>61.2</v>
      </c>
      <c r="CH96" s="85">
        <v>56.4</v>
      </c>
      <c r="CI96" s="85">
        <v>91.7</v>
      </c>
      <c r="CJ96" s="85">
        <v>68.599999999999994</v>
      </c>
      <c r="CK96" s="85">
        <v>81.3</v>
      </c>
      <c r="CL96" s="85">
        <v>90.3</v>
      </c>
      <c r="CM96" s="85">
        <v>89.1</v>
      </c>
      <c r="CN96" s="85">
        <v>103</v>
      </c>
      <c r="CO96" s="85">
        <v>105.2</v>
      </c>
      <c r="CP96" s="85">
        <v>97.7</v>
      </c>
      <c r="CQ96" s="85">
        <v>100.1</v>
      </c>
      <c r="CR96" s="85">
        <v>90.9</v>
      </c>
      <c r="CS96" s="85">
        <v>117.9</v>
      </c>
      <c r="CT96" s="85">
        <v>138.19999999999999</v>
      </c>
      <c r="CU96" s="85">
        <v>119</v>
      </c>
      <c r="CV96" s="85">
        <v>112.6</v>
      </c>
      <c r="CW96" s="85">
        <v>96.8</v>
      </c>
      <c r="CX96" s="85">
        <v>79.8</v>
      </c>
      <c r="CY96" s="85">
        <v>86.8</v>
      </c>
      <c r="CZ96" s="85">
        <v>97</v>
      </c>
      <c r="DA96" s="85">
        <v>112.8</v>
      </c>
      <c r="DB96" s="85">
        <v>121.7</v>
      </c>
      <c r="DC96" s="85">
        <v>106.05</v>
      </c>
      <c r="DD96" s="85">
        <v>108</v>
      </c>
      <c r="DE96" s="85">
        <v>86.5</v>
      </c>
      <c r="DF96" s="85">
        <v>83</v>
      </c>
      <c r="DG96" s="85">
        <v>77.25</v>
      </c>
      <c r="DH96" s="85">
        <v>175.76</v>
      </c>
      <c r="DI96" s="85">
        <v>168.55</v>
      </c>
      <c r="DJ96" s="85">
        <v>201.35</v>
      </c>
      <c r="DK96" s="85">
        <v>193.9</v>
      </c>
      <c r="DL96" s="85">
        <v>136.65</v>
      </c>
      <c r="DM96" s="85">
        <v>164.85</v>
      </c>
      <c r="DN96" s="85">
        <v>128.19999999999999</v>
      </c>
      <c r="DO96" s="85">
        <v>142.4</v>
      </c>
      <c r="DP96" s="85">
        <v>104</v>
      </c>
      <c r="DQ96" s="85">
        <v>137.1</v>
      </c>
      <c r="DR96" s="85">
        <v>126.7</v>
      </c>
      <c r="DS96" s="85">
        <v>108.8</v>
      </c>
      <c r="DT96" s="85">
        <v>124.6</v>
      </c>
      <c r="DU96" s="85">
        <v>126.8</v>
      </c>
      <c r="DV96" s="85">
        <v>106.4</v>
      </c>
    </row>
    <row r="97" spans="1:126" s="85" customFormat="1" x14ac:dyDescent="0.2">
      <c r="A97" s="83"/>
      <c r="B97" s="83" t="s">
        <v>101</v>
      </c>
      <c r="C97" s="84"/>
      <c r="D97" s="84"/>
      <c r="E97" s="84"/>
      <c r="F97" s="84"/>
      <c r="G97" s="84"/>
      <c r="H97" s="84"/>
      <c r="I97" s="84"/>
      <c r="J97" s="84"/>
      <c r="K97" s="84"/>
      <c r="L97" s="84"/>
      <c r="M97" s="84"/>
      <c r="N97" s="84"/>
      <c r="O97" s="84"/>
      <c r="P97" s="84"/>
      <c r="Q97" s="84"/>
      <c r="R97" s="84"/>
      <c r="S97" s="84"/>
      <c r="T97" s="84"/>
      <c r="U97" s="84"/>
      <c r="V97" s="84"/>
      <c r="W97" s="84"/>
      <c r="X97" s="84"/>
      <c r="Y97" s="84"/>
      <c r="Z97" s="84"/>
      <c r="AA97" s="84"/>
      <c r="AB97" s="84"/>
      <c r="AC97" s="84"/>
      <c r="AD97" s="84"/>
      <c r="AE97" s="84"/>
      <c r="AF97" s="84"/>
      <c r="AG97" s="84"/>
      <c r="AH97" s="84"/>
      <c r="AI97" s="84"/>
      <c r="AJ97" s="84"/>
      <c r="AK97" s="84"/>
      <c r="AL97" s="84">
        <v>3.6</v>
      </c>
      <c r="AM97" s="84">
        <v>1.1000000000000001</v>
      </c>
      <c r="AN97" s="84">
        <v>4.0999999999999996</v>
      </c>
      <c r="AO97" s="84">
        <v>3.4</v>
      </c>
      <c r="AP97" s="84">
        <v>0.8</v>
      </c>
      <c r="AQ97" s="84">
        <v>2.4</v>
      </c>
      <c r="AR97" s="84">
        <v>2.2999999999999998</v>
      </c>
      <c r="AS97" s="84">
        <v>5.5</v>
      </c>
      <c r="AT97" s="84">
        <v>3.5</v>
      </c>
      <c r="AU97" s="84">
        <v>3.5</v>
      </c>
      <c r="AV97" s="84">
        <v>5.4</v>
      </c>
      <c r="AW97" s="84">
        <v>4.5</v>
      </c>
      <c r="AX97" s="84">
        <v>4.8</v>
      </c>
      <c r="AY97" s="84">
        <v>2.2999999999999998</v>
      </c>
      <c r="AZ97" s="84">
        <v>3.1</v>
      </c>
      <c r="BA97" s="84">
        <v>5.7</v>
      </c>
      <c r="BB97" s="84">
        <v>6.9</v>
      </c>
      <c r="BC97" s="84">
        <v>6</v>
      </c>
      <c r="BD97" s="84">
        <v>9.6</v>
      </c>
      <c r="BE97" s="84">
        <v>5.6</v>
      </c>
      <c r="BF97" s="84">
        <v>10.6</v>
      </c>
      <c r="BG97" s="84">
        <v>15.3</v>
      </c>
      <c r="BH97" s="84">
        <v>14.3</v>
      </c>
      <c r="BI97" s="84">
        <v>10.5</v>
      </c>
      <c r="BJ97" s="84">
        <v>9.6</v>
      </c>
      <c r="BK97" s="84">
        <v>9.6999999999999993</v>
      </c>
      <c r="BL97" s="84">
        <v>12.7</v>
      </c>
      <c r="BM97" s="85">
        <v>17.399999999999999</v>
      </c>
      <c r="BN97" s="85">
        <v>14</v>
      </c>
      <c r="BO97" s="85">
        <v>14.2</v>
      </c>
      <c r="BP97" s="85">
        <v>15.6</v>
      </c>
      <c r="BQ97" s="85">
        <v>11.9</v>
      </c>
      <c r="BR97" s="85">
        <v>8</v>
      </c>
      <c r="BS97" s="85">
        <v>6.4</v>
      </c>
      <c r="BT97" s="85">
        <v>11.1</v>
      </c>
      <c r="BU97" s="85">
        <v>7.5</v>
      </c>
      <c r="BV97" s="85">
        <v>7.9</v>
      </c>
      <c r="BW97" s="85">
        <v>8.4</v>
      </c>
      <c r="BX97" s="85">
        <v>8.8000000000000007</v>
      </c>
      <c r="BY97" s="85">
        <v>7.7</v>
      </c>
      <c r="BZ97" s="85">
        <v>5</v>
      </c>
      <c r="CA97" s="85">
        <v>3.3</v>
      </c>
      <c r="CB97" s="85">
        <v>1.2</v>
      </c>
      <c r="CC97" s="85">
        <v>2.7</v>
      </c>
      <c r="CD97" s="85">
        <v>2.7</v>
      </c>
      <c r="CE97" s="85">
        <v>4.2</v>
      </c>
      <c r="CF97" s="85">
        <v>3.9</v>
      </c>
      <c r="CG97" s="85">
        <v>4</v>
      </c>
      <c r="CH97" s="85">
        <v>3</v>
      </c>
      <c r="CI97" s="85">
        <v>0.8</v>
      </c>
      <c r="CJ97" s="85">
        <v>5.7</v>
      </c>
      <c r="CK97" s="85">
        <v>3.6</v>
      </c>
      <c r="CL97" s="85">
        <v>3</v>
      </c>
      <c r="CM97" s="85">
        <v>7.3</v>
      </c>
      <c r="CN97" s="85">
        <v>6.7</v>
      </c>
      <c r="CO97" s="85">
        <v>8.1999999999999993</v>
      </c>
      <c r="CP97" s="85">
        <v>4.7</v>
      </c>
      <c r="CQ97" s="85">
        <v>9.5</v>
      </c>
      <c r="CR97" s="85">
        <v>10.9</v>
      </c>
      <c r="CS97" s="85">
        <v>9.6999999999999993</v>
      </c>
      <c r="CT97" s="85">
        <v>17.5</v>
      </c>
      <c r="CU97" s="85">
        <v>8.3000000000000007</v>
      </c>
      <c r="CV97" s="85">
        <v>6.5</v>
      </c>
      <c r="CW97" s="85">
        <v>11</v>
      </c>
      <c r="CX97" s="85">
        <v>16.2</v>
      </c>
      <c r="CY97" s="85">
        <v>24.5</v>
      </c>
      <c r="CZ97" s="85">
        <v>13.5</v>
      </c>
      <c r="DA97" s="85">
        <v>15</v>
      </c>
      <c r="DB97" s="85">
        <v>13.4</v>
      </c>
      <c r="DC97" s="85">
        <v>15.6</v>
      </c>
      <c r="DD97" s="85">
        <v>23.2</v>
      </c>
      <c r="DE97" s="85">
        <v>17.239999999999998</v>
      </c>
      <c r="DF97" s="85">
        <v>8.74</v>
      </c>
      <c r="DG97" s="85">
        <v>3.1</v>
      </c>
      <c r="DH97" s="85">
        <v>7.4</v>
      </c>
      <c r="DI97" s="85">
        <v>4.7</v>
      </c>
      <c r="DJ97" s="85">
        <v>9.6999999999999993</v>
      </c>
      <c r="DK97" s="85">
        <v>12.95</v>
      </c>
      <c r="DL97" s="85">
        <v>17.75</v>
      </c>
      <c r="DM97" s="85">
        <v>10.95</v>
      </c>
      <c r="DN97" s="85">
        <v>14.4</v>
      </c>
      <c r="DO97" s="85">
        <v>10.7</v>
      </c>
      <c r="DP97" s="85">
        <v>8</v>
      </c>
      <c r="DQ97" s="85">
        <v>13.4</v>
      </c>
      <c r="DR97" s="85">
        <v>10.5</v>
      </c>
      <c r="DS97" s="85">
        <v>8.1</v>
      </c>
      <c r="DT97" s="85">
        <v>7.4</v>
      </c>
      <c r="DU97" s="85">
        <v>11.7</v>
      </c>
      <c r="DV97" s="85">
        <v>15.7</v>
      </c>
    </row>
    <row r="98" spans="1:126" s="85" customFormat="1" x14ac:dyDescent="0.2">
      <c r="A98" s="83"/>
      <c r="B98" s="83" t="s">
        <v>103</v>
      </c>
      <c r="C98" s="84"/>
      <c r="D98" s="84"/>
      <c r="E98" s="84"/>
      <c r="F98" s="84"/>
      <c r="G98" s="84"/>
      <c r="H98" s="84"/>
      <c r="I98" s="84"/>
      <c r="J98" s="84"/>
      <c r="K98" s="84"/>
      <c r="L98" s="84"/>
      <c r="M98" s="84"/>
      <c r="N98" s="84"/>
      <c r="O98" s="84"/>
      <c r="P98" s="84"/>
      <c r="Q98" s="84"/>
      <c r="R98" s="84"/>
      <c r="S98" s="84"/>
      <c r="T98" s="84"/>
      <c r="U98" s="84"/>
      <c r="V98" s="84"/>
      <c r="W98" s="84"/>
      <c r="X98" s="84"/>
      <c r="Y98" s="84"/>
      <c r="Z98" s="84"/>
      <c r="AA98" s="84"/>
      <c r="AB98" s="84"/>
      <c r="AC98" s="84"/>
      <c r="AD98" s="84"/>
      <c r="AE98" s="84"/>
      <c r="AF98" s="84"/>
      <c r="AG98" s="84"/>
      <c r="AH98" s="84"/>
      <c r="AI98" s="84"/>
      <c r="AJ98" s="84"/>
      <c r="AK98" s="84"/>
      <c r="AL98" s="84">
        <v>28.5</v>
      </c>
      <c r="AM98" s="84">
        <v>18.100000000000001</v>
      </c>
      <c r="AN98" s="84">
        <v>21.2</v>
      </c>
      <c r="AO98" s="84">
        <v>48.5</v>
      </c>
      <c r="AP98" s="84">
        <v>28.2</v>
      </c>
      <c r="AQ98" s="84">
        <v>30.3</v>
      </c>
      <c r="AR98" s="84">
        <v>45.5</v>
      </c>
      <c r="AS98" s="84">
        <v>25.6</v>
      </c>
      <c r="AT98" s="84">
        <v>10</v>
      </c>
      <c r="AU98" s="84">
        <v>7.9</v>
      </c>
      <c r="AV98" s="84">
        <v>13.8</v>
      </c>
      <c r="AW98" s="84">
        <v>7</v>
      </c>
      <c r="AX98" s="84">
        <v>12.7</v>
      </c>
      <c r="AY98" s="84">
        <v>9.6</v>
      </c>
      <c r="AZ98" s="84">
        <v>15.1</v>
      </c>
      <c r="BA98" s="84">
        <v>10.1</v>
      </c>
      <c r="BB98" s="84">
        <v>7.4</v>
      </c>
      <c r="BC98" s="84">
        <v>7.4</v>
      </c>
      <c r="BD98" s="84">
        <v>10.1</v>
      </c>
      <c r="BE98" s="84">
        <v>9.1999999999999993</v>
      </c>
      <c r="BF98" s="84">
        <v>3.2</v>
      </c>
      <c r="BG98" s="84">
        <v>8.4</v>
      </c>
      <c r="BH98" s="84">
        <v>4.4000000000000004</v>
      </c>
      <c r="BI98" s="84">
        <v>5.2</v>
      </c>
      <c r="BJ98" s="84">
        <v>6.2</v>
      </c>
      <c r="BK98" s="84">
        <v>13</v>
      </c>
      <c r="BL98" s="84">
        <v>4.9000000000000004</v>
      </c>
      <c r="BM98" s="85">
        <v>7.7</v>
      </c>
      <c r="BN98" s="85">
        <v>5.6</v>
      </c>
      <c r="BO98" s="85">
        <v>4.5999999999999996</v>
      </c>
      <c r="BP98" s="85">
        <v>8.9</v>
      </c>
      <c r="BQ98" s="85">
        <v>7.8</v>
      </c>
      <c r="BR98" s="85">
        <v>11.2</v>
      </c>
      <c r="BS98" s="85">
        <v>20.100000000000001</v>
      </c>
      <c r="BT98" s="85">
        <v>1.3</v>
      </c>
      <c r="BU98" s="85">
        <v>7.6</v>
      </c>
      <c r="BV98" s="85">
        <v>6.9</v>
      </c>
      <c r="BW98" s="85">
        <v>17.600000000000001</v>
      </c>
      <c r="BX98" s="85">
        <v>26.6</v>
      </c>
      <c r="BY98" s="85">
        <v>10</v>
      </c>
      <c r="BZ98" s="85">
        <v>7.1</v>
      </c>
      <c r="CA98" s="85">
        <v>13.8</v>
      </c>
      <c r="CB98" s="85">
        <v>10</v>
      </c>
      <c r="CC98" s="85">
        <v>6.9</v>
      </c>
      <c r="CD98" s="85">
        <v>9.9</v>
      </c>
      <c r="CE98" s="85">
        <v>7.9</v>
      </c>
      <c r="CF98" s="85">
        <v>2.6</v>
      </c>
      <c r="CG98" s="85">
        <v>7.4</v>
      </c>
      <c r="CH98" s="85">
        <v>10.7</v>
      </c>
      <c r="CI98" s="85">
        <v>5.6</v>
      </c>
      <c r="CJ98" s="85">
        <v>7.96</v>
      </c>
      <c r="CK98" s="85">
        <v>4.8</v>
      </c>
      <c r="CL98" s="85">
        <v>9</v>
      </c>
      <c r="CM98" s="85">
        <v>8.9</v>
      </c>
      <c r="CN98" s="85">
        <v>9.9</v>
      </c>
      <c r="CO98" s="85">
        <v>14</v>
      </c>
      <c r="CP98" s="85">
        <v>18.399999999999999</v>
      </c>
      <c r="CQ98" s="85">
        <v>18.100000000000001</v>
      </c>
      <c r="CR98" s="85">
        <v>14.7</v>
      </c>
      <c r="CS98" s="85">
        <v>7.1</v>
      </c>
      <c r="CT98" s="85">
        <v>5.5</v>
      </c>
      <c r="CU98" s="85">
        <v>5.3</v>
      </c>
      <c r="CV98" s="85">
        <v>12.2</v>
      </c>
      <c r="CW98" s="85">
        <v>3.2</v>
      </c>
      <c r="CX98" s="85">
        <v>5.4</v>
      </c>
      <c r="CY98" s="85">
        <v>4.3</v>
      </c>
      <c r="CZ98" s="85">
        <v>2.7</v>
      </c>
      <c r="DA98" s="85">
        <v>4.5999999999999996</v>
      </c>
      <c r="DB98" s="85">
        <v>3.9</v>
      </c>
      <c r="DC98" s="85">
        <v>14.55</v>
      </c>
      <c r="DD98" s="85">
        <v>7.6</v>
      </c>
      <c r="DE98" s="85">
        <v>5.25</v>
      </c>
      <c r="DF98" s="85">
        <v>9.9</v>
      </c>
      <c r="DG98" s="85">
        <v>4.8</v>
      </c>
      <c r="DH98" s="85">
        <v>38.5</v>
      </c>
      <c r="DI98" s="85">
        <v>30.9</v>
      </c>
      <c r="DJ98" s="85">
        <v>50.3</v>
      </c>
      <c r="DK98" s="85">
        <v>32.24</v>
      </c>
      <c r="DL98" s="85">
        <v>23.8</v>
      </c>
      <c r="DM98" s="85">
        <v>7.8</v>
      </c>
      <c r="DN98" s="85">
        <v>18.5</v>
      </c>
      <c r="DO98" s="85">
        <v>31.1</v>
      </c>
      <c r="DP98" s="85">
        <v>39.200000000000003</v>
      </c>
      <c r="DQ98" s="85">
        <v>29.2</v>
      </c>
      <c r="DR98" s="85">
        <v>26.2</v>
      </c>
      <c r="DS98" s="85">
        <v>37</v>
      </c>
      <c r="DT98" s="85">
        <v>28.4</v>
      </c>
      <c r="DU98" s="85">
        <v>28.8</v>
      </c>
      <c r="DV98" s="85">
        <v>17</v>
      </c>
    </row>
    <row r="99" spans="1:126" s="85" customFormat="1" x14ac:dyDescent="0.2">
      <c r="A99" s="83"/>
      <c r="B99" s="83" t="s">
        <v>114</v>
      </c>
      <c r="C99" s="84"/>
      <c r="D99" s="84"/>
      <c r="E99" s="84"/>
      <c r="F99" s="84"/>
      <c r="G99" s="84"/>
      <c r="H99" s="84"/>
      <c r="I99" s="84"/>
      <c r="J99" s="84"/>
      <c r="K99" s="84"/>
      <c r="L99" s="84"/>
      <c r="M99" s="84"/>
      <c r="N99" s="84"/>
      <c r="O99" s="84"/>
      <c r="P99" s="84"/>
      <c r="Q99" s="84"/>
      <c r="R99" s="84"/>
      <c r="S99" s="84"/>
      <c r="T99" s="84"/>
      <c r="U99" s="84"/>
      <c r="V99" s="84"/>
      <c r="W99" s="84"/>
      <c r="X99" s="84"/>
      <c r="Y99" s="84"/>
      <c r="Z99" s="84"/>
      <c r="AA99" s="84"/>
      <c r="AB99" s="84"/>
      <c r="AC99" s="84"/>
      <c r="AD99" s="84"/>
      <c r="AE99" s="84"/>
      <c r="AF99" s="84"/>
      <c r="AG99" s="84"/>
      <c r="AH99" s="84"/>
      <c r="AI99" s="84"/>
      <c r="AJ99" s="84"/>
      <c r="AK99" s="84"/>
      <c r="AL99" s="84">
        <v>0</v>
      </c>
      <c r="AM99" s="84">
        <v>0</v>
      </c>
      <c r="AN99" s="84">
        <v>0</v>
      </c>
      <c r="AO99" s="84">
        <v>0</v>
      </c>
      <c r="AP99" s="84">
        <v>0</v>
      </c>
      <c r="AQ99" s="84"/>
      <c r="AR99" s="84"/>
      <c r="AS99" s="84"/>
      <c r="AT99" s="84"/>
      <c r="AU99" s="84"/>
      <c r="AV99" s="84"/>
      <c r="AW99" s="84"/>
      <c r="AX99" s="84"/>
      <c r="AY99" s="84"/>
      <c r="AZ99" s="84">
        <v>0</v>
      </c>
      <c r="BA99" s="84"/>
      <c r="BB99" s="84"/>
      <c r="BC99" s="84"/>
      <c r="BD99" s="84"/>
      <c r="BE99" s="84"/>
      <c r="BF99" s="84"/>
      <c r="BG99" s="84"/>
      <c r="BH99" s="84"/>
      <c r="BI99" s="84"/>
      <c r="BJ99" s="84"/>
      <c r="BK99" s="84"/>
      <c r="BL99" s="84"/>
      <c r="BN99" s="85">
        <v>0</v>
      </c>
      <c r="BO99" s="85">
        <v>0</v>
      </c>
      <c r="BQ99" s="85">
        <v>0</v>
      </c>
      <c r="BR99" s="85">
        <v>0</v>
      </c>
      <c r="BS99" s="85">
        <v>0</v>
      </c>
      <c r="BT99" s="85">
        <v>0</v>
      </c>
      <c r="BU99" s="85">
        <v>0</v>
      </c>
      <c r="BV99" s="85">
        <v>0</v>
      </c>
      <c r="BW99" s="85">
        <v>0</v>
      </c>
      <c r="BX99" s="85">
        <v>0</v>
      </c>
      <c r="BY99" s="85">
        <v>0</v>
      </c>
      <c r="BZ99" s="85">
        <v>0</v>
      </c>
      <c r="CA99" s="85">
        <v>0</v>
      </c>
      <c r="CB99" s="85">
        <v>0</v>
      </c>
      <c r="CC99" s="85">
        <v>0</v>
      </c>
      <c r="CD99" s="85">
        <v>0</v>
      </c>
      <c r="CE99" s="85">
        <v>0</v>
      </c>
      <c r="CF99" s="85">
        <v>0</v>
      </c>
      <c r="CG99" s="85">
        <v>0</v>
      </c>
      <c r="CH99" s="85">
        <v>0</v>
      </c>
      <c r="CI99" s="85">
        <v>0</v>
      </c>
      <c r="CJ99" s="85">
        <v>0</v>
      </c>
      <c r="CK99" s="85">
        <v>0</v>
      </c>
      <c r="CL99" s="85">
        <v>0</v>
      </c>
      <c r="CM99" s="85">
        <v>0</v>
      </c>
      <c r="CN99" s="85">
        <v>0</v>
      </c>
      <c r="CO99" s="85">
        <v>0</v>
      </c>
      <c r="CP99" s="85">
        <v>0</v>
      </c>
      <c r="CQ99" s="85">
        <v>0</v>
      </c>
      <c r="CR99" s="85">
        <v>0</v>
      </c>
      <c r="CS99" s="85">
        <v>0</v>
      </c>
      <c r="CT99" s="85">
        <v>0</v>
      </c>
      <c r="CU99" s="85">
        <v>0</v>
      </c>
      <c r="CV99" s="85">
        <v>0</v>
      </c>
      <c r="CW99" s="85">
        <v>0</v>
      </c>
      <c r="CX99" s="85">
        <v>0</v>
      </c>
      <c r="CY99" s="85">
        <v>0</v>
      </c>
      <c r="CZ99" s="85">
        <v>0</v>
      </c>
      <c r="DA99" s="85">
        <v>0</v>
      </c>
      <c r="DB99" s="85">
        <v>0</v>
      </c>
      <c r="DC99" s="85">
        <v>0</v>
      </c>
      <c r="DD99" s="85">
        <v>0</v>
      </c>
      <c r="DE99" s="85">
        <v>0</v>
      </c>
      <c r="DF99" s="85">
        <v>0</v>
      </c>
      <c r="DG99" s="85">
        <v>0</v>
      </c>
      <c r="DH99" s="85">
        <v>0</v>
      </c>
      <c r="DI99" s="85">
        <v>0</v>
      </c>
      <c r="DJ99" s="85">
        <v>0</v>
      </c>
      <c r="DK99" s="85">
        <v>0</v>
      </c>
      <c r="DL99" s="85">
        <v>0</v>
      </c>
      <c r="DM99" s="85">
        <v>0</v>
      </c>
      <c r="DN99" s="85">
        <v>0</v>
      </c>
      <c r="DO99" s="85">
        <v>0</v>
      </c>
      <c r="DP99" s="85">
        <v>0</v>
      </c>
      <c r="DQ99" s="85">
        <v>0</v>
      </c>
      <c r="DR99" s="85">
        <v>0</v>
      </c>
      <c r="DS99" s="85">
        <v>0</v>
      </c>
      <c r="DT99" s="85">
        <v>0</v>
      </c>
      <c r="DU99" s="85">
        <v>0</v>
      </c>
      <c r="DV99" s="85">
        <v>0</v>
      </c>
    </row>
    <row r="100" spans="1:126" s="85" customFormat="1" x14ac:dyDescent="0.2">
      <c r="A100" s="83"/>
      <c r="B100" s="83"/>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c r="AA100" s="84"/>
      <c r="AB100" s="84"/>
      <c r="AC100" s="84"/>
      <c r="AD100" s="84"/>
      <c r="AE100" s="84"/>
      <c r="AF100" s="84"/>
      <c r="AG100" s="84"/>
      <c r="AH100" s="84"/>
      <c r="AI100" s="84"/>
      <c r="AJ100" s="84"/>
      <c r="AK100" s="84"/>
      <c r="AL100" s="84"/>
      <c r="AM100" s="84"/>
      <c r="AN100" s="84"/>
      <c r="AO100" s="84"/>
      <c r="AP100" s="84"/>
      <c r="AQ100" s="84"/>
      <c r="AR100" s="84"/>
      <c r="AS100" s="84"/>
      <c r="AT100" s="84"/>
      <c r="AU100" s="84"/>
      <c r="AV100" s="84"/>
      <c r="AW100" s="84"/>
      <c r="AX100" s="84"/>
      <c r="AY100" s="84"/>
      <c r="AZ100" s="84"/>
      <c r="BA100" s="84"/>
      <c r="BB100" s="84"/>
      <c r="BC100" s="84"/>
      <c r="BD100" s="84"/>
      <c r="BE100" s="84"/>
      <c r="BF100" s="84"/>
      <c r="BG100" s="84"/>
      <c r="BH100" s="84"/>
      <c r="BI100" s="84"/>
      <c r="BJ100" s="84"/>
      <c r="BK100" s="84"/>
      <c r="BL100" s="84"/>
    </row>
    <row r="101" spans="1:126" s="85" customFormat="1" x14ac:dyDescent="0.2">
      <c r="A101" s="83"/>
      <c r="B101" s="83" t="s">
        <v>100</v>
      </c>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c r="AA101" s="84"/>
      <c r="AB101" s="84"/>
      <c r="AC101" s="84"/>
      <c r="AD101" s="84"/>
      <c r="AE101" s="84"/>
      <c r="AF101" s="84"/>
      <c r="AG101" s="84"/>
      <c r="AH101" s="84"/>
      <c r="AI101" s="84"/>
      <c r="AJ101" s="84"/>
      <c r="AK101" s="84"/>
      <c r="AL101" s="84">
        <v>310.2</v>
      </c>
      <c r="AM101" s="84">
        <v>336.8</v>
      </c>
      <c r="AN101" s="84">
        <v>390.3</v>
      </c>
      <c r="AO101" s="84">
        <v>318.10000000000002</v>
      </c>
      <c r="AP101" s="84">
        <v>336</v>
      </c>
      <c r="AQ101" s="84">
        <v>302.3</v>
      </c>
      <c r="AR101" s="84">
        <v>297.8</v>
      </c>
      <c r="AS101" s="84">
        <v>342.3</v>
      </c>
      <c r="AT101" s="84">
        <v>379.9</v>
      </c>
      <c r="AU101" s="84">
        <v>264.5</v>
      </c>
      <c r="AV101" s="84">
        <v>248.7</v>
      </c>
      <c r="AW101" s="84">
        <v>273.39999999999998</v>
      </c>
      <c r="AX101" s="84">
        <v>268.3</v>
      </c>
      <c r="AY101" s="84">
        <v>249.4</v>
      </c>
      <c r="AZ101" s="84">
        <v>274</v>
      </c>
      <c r="BA101" s="84">
        <v>288.39999999999998</v>
      </c>
      <c r="BB101" s="84">
        <v>287.3</v>
      </c>
      <c r="BC101" s="84">
        <v>287.60000000000002</v>
      </c>
      <c r="BD101" s="84">
        <v>280.8</v>
      </c>
      <c r="BE101" s="84">
        <v>281.2</v>
      </c>
      <c r="BF101" s="84">
        <v>275.5</v>
      </c>
      <c r="BG101" s="84">
        <v>192.6</v>
      </c>
      <c r="BH101" s="84">
        <v>179.9</v>
      </c>
      <c r="BI101" s="84">
        <v>188.2</v>
      </c>
      <c r="BJ101" s="84">
        <v>151.19999999999999</v>
      </c>
      <c r="BK101" s="84">
        <v>158.69999999999999</v>
      </c>
      <c r="BL101" s="84">
        <v>178.6</v>
      </c>
      <c r="BM101" s="85">
        <v>122.9</v>
      </c>
      <c r="BN101" s="85">
        <v>107.5</v>
      </c>
      <c r="BO101" s="85">
        <v>147.30000000000001</v>
      </c>
      <c r="BP101" s="85">
        <v>140.6</v>
      </c>
      <c r="BQ101" s="85">
        <v>180.6</v>
      </c>
      <c r="BR101" s="85">
        <v>143.69999999999999</v>
      </c>
      <c r="BS101" s="85">
        <v>124.9</v>
      </c>
      <c r="BT101" s="85">
        <v>90.6</v>
      </c>
      <c r="BU101" s="85">
        <v>115.1</v>
      </c>
      <c r="BV101" s="85">
        <v>72.7</v>
      </c>
      <c r="BW101" s="85">
        <v>88.8</v>
      </c>
      <c r="BX101" s="85">
        <v>106.7</v>
      </c>
      <c r="BY101" s="85">
        <v>115.7</v>
      </c>
      <c r="BZ101" s="85">
        <v>130.4</v>
      </c>
      <c r="CA101" s="85">
        <v>93.9</v>
      </c>
      <c r="CB101" s="85">
        <v>102.4</v>
      </c>
      <c r="CC101" s="85">
        <v>116.9</v>
      </c>
      <c r="CD101" s="85">
        <v>141.5</v>
      </c>
      <c r="CE101" s="85">
        <v>138.80000000000001</v>
      </c>
      <c r="CF101" s="85">
        <v>152.6</v>
      </c>
      <c r="CG101" s="85">
        <v>169.8</v>
      </c>
      <c r="CH101" s="85">
        <v>157.9</v>
      </c>
      <c r="CI101" s="85">
        <v>124.3</v>
      </c>
      <c r="CJ101" s="85">
        <v>169</v>
      </c>
      <c r="CK101" s="85">
        <v>147.9</v>
      </c>
      <c r="CL101" s="85">
        <v>189.2</v>
      </c>
      <c r="CM101" s="85">
        <v>173</v>
      </c>
      <c r="CN101" s="85">
        <v>132.69999999999999</v>
      </c>
      <c r="CO101" s="85">
        <v>163.9</v>
      </c>
      <c r="CP101" s="85">
        <v>193.7</v>
      </c>
      <c r="CQ101" s="85">
        <v>194.3</v>
      </c>
      <c r="CR101" s="85">
        <v>207.8</v>
      </c>
      <c r="CS101" s="85">
        <v>199.3</v>
      </c>
      <c r="CT101" s="85">
        <v>178</v>
      </c>
      <c r="CU101" s="85">
        <v>197.7</v>
      </c>
      <c r="CV101" s="85">
        <v>194.4</v>
      </c>
      <c r="CW101" s="85">
        <v>178.8</v>
      </c>
      <c r="CX101" s="85">
        <v>234.6</v>
      </c>
      <c r="CY101" s="85">
        <v>251.3</v>
      </c>
      <c r="CZ101" s="85">
        <v>255.9</v>
      </c>
      <c r="DA101" s="85">
        <v>283.5</v>
      </c>
      <c r="DB101" s="85">
        <v>268.10000000000002</v>
      </c>
      <c r="DC101" s="85">
        <v>252.59</v>
      </c>
      <c r="DD101" s="85">
        <v>232.4</v>
      </c>
      <c r="DE101" s="85">
        <v>262.10000000000002</v>
      </c>
      <c r="DF101" s="85">
        <v>353.07</v>
      </c>
      <c r="DG101" s="85">
        <v>340.64</v>
      </c>
      <c r="DH101" s="85">
        <v>287.24</v>
      </c>
      <c r="DI101" s="85">
        <v>220.21</v>
      </c>
      <c r="DJ101" s="85">
        <v>196.91</v>
      </c>
      <c r="DK101" s="85">
        <v>198.26</v>
      </c>
      <c r="DL101" s="85">
        <v>219.86</v>
      </c>
      <c r="DM101" s="85">
        <v>242.26</v>
      </c>
      <c r="DN101" s="85">
        <v>307.73</v>
      </c>
      <c r="DO101" s="85">
        <v>190.6</v>
      </c>
      <c r="DP101" s="85">
        <v>203.2</v>
      </c>
      <c r="DQ101" s="85">
        <v>213.3</v>
      </c>
      <c r="DR101" s="85">
        <v>260.89999999999998</v>
      </c>
      <c r="DS101" s="85">
        <v>223.1</v>
      </c>
      <c r="DT101" s="85">
        <v>196</v>
      </c>
      <c r="DU101" s="85">
        <v>235.7</v>
      </c>
      <c r="DV101" s="85">
        <v>268.10000000000002</v>
      </c>
    </row>
    <row r="102" spans="1:126" s="85" customFormat="1" x14ac:dyDescent="0.2">
      <c r="A102" s="83"/>
      <c r="B102" s="83" t="s">
        <v>102</v>
      </c>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c r="AA102" s="84"/>
      <c r="AB102" s="84"/>
      <c r="AC102" s="84"/>
      <c r="AD102" s="84"/>
      <c r="AE102" s="84"/>
      <c r="AF102" s="84"/>
      <c r="AG102" s="84"/>
      <c r="AH102" s="84"/>
      <c r="AI102" s="84"/>
      <c r="AJ102" s="84"/>
      <c r="AK102" s="84"/>
      <c r="AL102" s="84">
        <v>27.1</v>
      </c>
      <c r="AM102" s="84">
        <v>23.8</v>
      </c>
      <c r="AN102" s="84">
        <v>24.1</v>
      </c>
      <c r="AO102" s="84">
        <v>26.1</v>
      </c>
      <c r="AP102" s="84">
        <v>24.7</v>
      </c>
      <c r="AQ102" s="84">
        <v>29.6</v>
      </c>
      <c r="AR102" s="84">
        <v>35.6</v>
      </c>
      <c r="AS102" s="84">
        <v>32.200000000000003</v>
      </c>
      <c r="AT102" s="84">
        <v>29</v>
      </c>
      <c r="AU102" s="84">
        <v>27.4</v>
      </c>
      <c r="AV102" s="84">
        <v>22.6</v>
      </c>
      <c r="AW102" s="84">
        <v>31</v>
      </c>
      <c r="AX102" s="84">
        <v>26.7</v>
      </c>
      <c r="AY102" s="84">
        <v>26</v>
      </c>
      <c r="AZ102" s="84">
        <v>26</v>
      </c>
      <c r="BA102" s="84">
        <v>24.3</v>
      </c>
      <c r="BB102" s="84">
        <v>24.5</v>
      </c>
      <c r="BC102" s="84">
        <v>22.5</v>
      </c>
      <c r="BD102" s="84">
        <v>23.3</v>
      </c>
      <c r="BE102" s="84">
        <v>26.8</v>
      </c>
      <c r="BF102" s="84">
        <v>23.9</v>
      </c>
      <c r="BG102" s="84">
        <v>24.8</v>
      </c>
      <c r="BH102" s="84">
        <v>23.2</v>
      </c>
      <c r="BI102" s="84">
        <v>31</v>
      </c>
      <c r="BJ102" s="84">
        <v>22.2</v>
      </c>
      <c r="BK102" s="84">
        <v>25.5</v>
      </c>
      <c r="BL102" s="84">
        <v>22.8</v>
      </c>
      <c r="BM102" s="85">
        <v>18.7</v>
      </c>
      <c r="BN102" s="85">
        <v>19.600000000000001</v>
      </c>
      <c r="BO102" s="85">
        <v>19.2</v>
      </c>
      <c r="BP102" s="85">
        <v>16.2</v>
      </c>
      <c r="BQ102" s="85">
        <v>16.7</v>
      </c>
      <c r="BR102" s="85">
        <v>15.2</v>
      </c>
      <c r="BS102" s="85">
        <v>16.3</v>
      </c>
      <c r="BT102" s="85">
        <v>14.9</v>
      </c>
      <c r="BU102" s="85">
        <v>19.600000000000001</v>
      </c>
      <c r="BV102" s="85">
        <v>17.7</v>
      </c>
      <c r="BW102" s="85">
        <v>15.3</v>
      </c>
      <c r="BX102" s="85">
        <v>16</v>
      </c>
      <c r="BY102" s="85">
        <v>16.899999999999999</v>
      </c>
      <c r="BZ102" s="85">
        <v>14</v>
      </c>
      <c r="CA102" s="85">
        <v>14.9</v>
      </c>
      <c r="CB102" s="85">
        <v>16.2</v>
      </c>
      <c r="CC102" s="85">
        <v>15.7</v>
      </c>
      <c r="CD102" s="85">
        <v>15.5</v>
      </c>
      <c r="CE102" s="85">
        <v>16.899999999999999</v>
      </c>
      <c r="CF102" s="85">
        <v>21.3</v>
      </c>
      <c r="CG102" s="85">
        <v>21.3</v>
      </c>
      <c r="CH102" s="85">
        <v>20.7</v>
      </c>
      <c r="CI102" s="85">
        <v>19</v>
      </c>
      <c r="CJ102" s="85">
        <v>18.8</v>
      </c>
      <c r="CK102" s="85">
        <v>19.100000000000001</v>
      </c>
      <c r="CL102" s="85">
        <v>19.600000000000001</v>
      </c>
      <c r="CM102" s="85">
        <v>19.100000000000001</v>
      </c>
      <c r="CN102" s="85">
        <v>18.7</v>
      </c>
      <c r="CO102" s="85">
        <v>19.399999999999999</v>
      </c>
      <c r="CP102" s="85">
        <v>23.2</v>
      </c>
      <c r="CQ102" s="85">
        <v>22.6</v>
      </c>
      <c r="CR102" s="85">
        <v>21.8</v>
      </c>
      <c r="CS102" s="85">
        <v>26.6</v>
      </c>
      <c r="CT102" s="85">
        <v>16.399999999999999</v>
      </c>
      <c r="CU102" s="85">
        <v>27.8</v>
      </c>
      <c r="CV102" s="85">
        <v>37.700000000000003</v>
      </c>
      <c r="CW102" s="85">
        <v>31.4</v>
      </c>
      <c r="CX102" s="85">
        <v>22.1</v>
      </c>
      <c r="CY102" s="85">
        <v>32.9</v>
      </c>
      <c r="CZ102" s="85">
        <v>24.4</v>
      </c>
      <c r="DA102" s="85">
        <v>25.5</v>
      </c>
      <c r="DB102" s="85">
        <v>28.3</v>
      </c>
      <c r="DC102" s="85">
        <v>32.1</v>
      </c>
      <c r="DD102" s="85">
        <v>48.1</v>
      </c>
      <c r="DE102" s="85">
        <v>40.200000000000003</v>
      </c>
      <c r="DF102" s="85">
        <v>26.8</v>
      </c>
      <c r="DG102" s="85">
        <v>27.4</v>
      </c>
      <c r="DH102" s="85">
        <v>21.8</v>
      </c>
      <c r="DI102" s="85">
        <v>23.45</v>
      </c>
      <c r="DJ102" s="85">
        <v>19.55</v>
      </c>
      <c r="DK102" s="85">
        <v>17.100000000000001</v>
      </c>
      <c r="DL102" s="85">
        <v>16.3</v>
      </c>
      <c r="DM102" s="85">
        <v>18.5</v>
      </c>
      <c r="DN102" s="85">
        <v>18.3</v>
      </c>
      <c r="DO102" s="85">
        <v>15.1</v>
      </c>
      <c r="DP102" s="85">
        <v>12.6</v>
      </c>
      <c r="DQ102" s="85">
        <v>12.5</v>
      </c>
      <c r="DR102" s="85">
        <v>14.7</v>
      </c>
      <c r="DS102" s="85">
        <v>10.3</v>
      </c>
      <c r="DT102" s="85">
        <v>10</v>
      </c>
      <c r="DU102" s="85">
        <v>11</v>
      </c>
      <c r="DV102" s="85">
        <v>8.6999999999999993</v>
      </c>
    </row>
    <row r="103" spans="1:126" s="85" customFormat="1" x14ac:dyDescent="0.2">
      <c r="A103" s="83"/>
      <c r="B103" s="83" t="s">
        <v>104</v>
      </c>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c r="AA103" s="84"/>
      <c r="AB103" s="84"/>
      <c r="AC103" s="84"/>
      <c r="AD103" s="84"/>
      <c r="AE103" s="84"/>
      <c r="AF103" s="84"/>
      <c r="AG103" s="84"/>
      <c r="AH103" s="84"/>
      <c r="AI103" s="84"/>
      <c r="AJ103" s="84"/>
      <c r="AK103" s="84"/>
      <c r="AL103" s="84">
        <v>35.799999999999997</v>
      </c>
      <c r="AM103" s="84">
        <v>43.6</v>
      </c>
      <c r="AN103" s="84">
        <v>64.900000000000006</v>
      </c>
      <c r="AO103" s="84">
        <v>38.799999999999997</v>
      </c>
      <c r="AP103" s="84">
        <v>43.8</v>
      </c>
      <c r="AQ103" s="84">
        <v>37.5</v>
      </c>
      <c r="AR103" s="84">
        <v>32</v>
      </c>
      <c r="AS103" s="84">
        <v>33</v>
      </c>
      <c r="AT103" s="84">
        <v>38.200000000000003</v>
      </c>
      <c r="AU103" s="84">
        <v>44.7</v>
      </c>
      <c r="AV103" s="84">
        <v>31.7</v>
      </c>
      <c r="AW103" s="84">
        <v>35.9</v>
      </c>
      <c r="AX103" s="84">
        <v>41.3</v>
      </c>
      <c r="AY103" s="84">
        <v>28.8</v>
      </c>
      <c r="AZ103" s="84">
        <v>31.8</v>
      </c>
      <c r="BA103" s="84">
        <v>38.9</v>
      </c>
      <c r="BB103" s="84">
        <v>33.6</v>
      </c>
      <c r="BC103" s="84">
        <v>34.4</v>
      </c>
      <c r="BD103" s="84">
        <v>40.799999999999997</v>
      </c>
      <c r="BE103" s="84">
        <v>40.4</v>
      </c>
      <c r="BF103" s="84">
        <v>52.2</v>
      </c>
      <c r="BG103" s="84">
        <v>50.5</v>
      </c>
      <c r="BH103" s="84">
        <v>45.6</v>
      </c>
      <c r="BI103" s="84">
        <v>49.2</v>
      </c>
      <c r="BJ103" s="84">
        <v>65.2</v>
      </c>
      <c r="BK103" s="84">
        <v>44.6</v>
      </c>
      <c r="BL103" s="84">
        <v>63.7</v>
      </c>
      <c r="BM103" s="85">
        <v>56</v>
      </c>
      <c r="BN103" s="85">
        <v>51.7</v>
      </c>
      <c r="BO103" s="85">
        <v>48.2</v>
      </c>
      <c r="BP103" s="85">
        <v>40.700000000000003</v>
      </c>
      <c r="BQ103" s="85">
        <v>46.1</v>
      </c>
      <c r="BR103" s="85">
        <v>45.6</v>
      </c>
      <c r="BS103" s="85">
        <v>44.9</v>
      </c>
      <c r="BT103" s="85">
        <v>44.3</v>
      </c>
      <c r="BU103" s="85">
        <v>38.6</v>
      </c>
      <c r="BV103" s="85">
        <v>38.299999999999997</v>
      </c>
      <c r="BW103" s="85">
        <v>36.1</v>
      </c>
      <c r="BX103" s="85">
        <v>41.4</v>
      </c>
      <c r="BY103" s="85">
        <v>38.1</v>
      </c>
      <c r="BZ103" s="85">
        <v>38</v>
      </c>
      <c r="CA103" s="85">
        <v>41.4</v>
      </c>
      <c r="CB103" s="85">
        <v>44.2</v>
      </c>
      <c r="CC103" s="85">
        <v>50.2</v>
      </c>
      <c r="CD103" s="85">
        <v>41.9</v>
      </c>
      <c r="CE103" s="85">
        <v>42.3</v>
      </c>
      <c r="CF103" s="85">
        <v>44.2</v>
      </c>
      <c r="CG103" s="85">
        <v>40</v>
      </c>
      <c r="CH103" s="85">
        <v>36.200000000000003</v>
      </c>
      <c r="CI103" s="85">
        <v>35.700000000000003</v>
      </c>
      <c r="CJ103" s="85">
        <v>39.200000000000003</v>
      </c>
      <c r="CK103" s="85">
        <v>43.3</v>
      </c>
      <c r="CL103" s="85">
        <v>36.1</v>
      </c>
      <c r="CM103" s="85">
        <v>36</v>
      </c>
      <c r="CN103" s="85">
        <v>32.700000000000003</v>
      </c>
      <c r="CO103" s="85">
        <v>34.299999999999997</v>
      </c>
      <c r="CP103" s="85">
        <v>31.6</v>
      </c>
      <c r="CQ103" s="85">
        <v>34.6</v>
      </c>
      <c r="CR103" s="85">
        <v>31.9</v>
      </c>
      <c r="CS103" s="85">
        <v>30.2</v>
      </c>
      <c r="CT103" s="85">
        <v>30.4</v>
      </c>
      <c r="CU103" s="85">
        <v>26.8</v>
      </c>
      <c r="CV103" s="85">
        <v>27.7</v>
      </c>
      <c r="CW103" s="85">
        <v>31.4</v>
      </c>
      <c r="CX103" s="85">
        <v>30.6</v>
      </c>
      <c r="CY103" s="85">
        <v>30.8</v>
      </c>
      <c r="CZ103" s="85">
        <v>32.6</v>
      </c>
      <c r="DA103" s="85">
        <v>33.200000000000003</v>
      </c>
      <c r="DB103" s="85">
        <v>51.9</v>
      </c>
      <c r="DC103" s="85">
        <v>45.11</v>
      </c>
      <c r="DD103" s="85">
        <v>35.700000000000003</v>
      </c>
      <c r="DE103" s="85">
        <v>27.06</v>
      </c>
      <c r="DF103" s="85">
        <v>43.01</v>
      </c>
      <c r="DG103" s="85">
        <v>57.3</v>
      </c>
      <c r="DH103" s="85">
        <v>25.1</v>
      </c>
      <c r="DI103" s="85">
        <v>29</v>
      </c>
      <c r="DJ103" s="85">
        <v>34.9</v>
      </c>
      <c r="DK103" s="85">
        <v>34.450000000000003</v>
      </c>
      <c r="DL103" s="85">
        <v>43.55</v>
      </c>
      <c r="DM103" s="85">
        <v>35</v>
      </c>
      <c r="DN103" s="85">
        <v>36.75</v>
      </c>
      <c r="DO103" s="85">
        <v>46.7</v>
      </c>
      <c r="DP103" s="85">
        <v>43.6</v>
      </c>
      <c r="DQ103" s="85">
        <v>48.6</v>
      </c>
      <c r="DR103" s="85">
        <v>79.8</v>
      </c>
      <c r="DS103" s="85">
        <v>95</v>
      </c>
      <c r="DT103" s="85">
        <v>74.2</v>
      </c>
      <c r="DU103" s="85">
        <v>67.400000000000006</v>
      </c>
      <c r="DV103" s="85">
        <v>74.599999999999994</v>
      </c>
    </row>
    <row r="104" spans="1:126" s="85" customFormat="1" x14ac:dyDescent="0.2">
      <c r="A104" s="83"/>
      <c r="B104" s="83" t="s">
        <v>105</v>
      </c>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c r="AA104" s="84"/>
      <c r="AB104" s="84"/>
      <c r="AC104" s="84"/>
      <c r="AD104" s="84"/>
      <c r="AE104" s="84"/>
      <c r="AF104" s="84"/>
      <c r="AG104" s="84"/>
      <c r="AH104" s="84"/>
      <c r="AI104" s="84"/>
      <c r="AJ104" s="84"/>
      <c r="AK104" s="84"/>
      <c r="AL104" s="84">
        <v>0</v>
      </c>
      <c r="AM104" s="84">
        <v>0</v>
      </c>
      <c r="AN104" s="84">
        <v>0</v>
      </c>
      <c r="AO104" s="84">
        <v>0</v>
      </c>
      <c r="AP104" s="84">
        <v>0</v>
      </c>
      <c r="AQ104" s="84"/>
      <c r="AR104" s="84"/>
      <c r="AS104" s="84"/>
      <c r="AT104" s="84"/>
      <c r="AU104" s="84"/>
      <c r="AV104" s="84"/>
      <c r="AW104" s="84"/>
      <c r="AX104" s="84"/>
      <c r="AY104" s="84"/>
      <c r="AZ104" s="84">
        <v>0</v>
      </c>
      <c r="BA104" s="84">
        <v>0.16</v>
      </c>
      <c r="BB104" s="84"/>
      <c r="BC104" s="84"/>
      <c r="BD104" s="84"/>
      <c r="BE104" s="84"/>
      <c r="BF104" s="84"/>
      <c r="BG104" s="84"/>
      <c r="BH104" s="84"/>
      <c r="BI104" s="84"/>
      <c r="BJ104" s="84"/>
      <c r="BK104" s="84"/>
      <c r="BL104" s="84"/>
      <c r="BN104" s="85">
        <v>0</v>
      </c>
      <c r="BO104" s="85">
        <v>0</v>
      </c>
      <c r="BQ104" s="85">
        <v>0</v>
      </c>
      <c r="BR104" s="85">
        <v>0</v>
      </c>
      <c r="BS104" s="85">
        <v>0</v>
      </c>
      <c r="BT104" s="85">
        <v>0</v>
      </c>
      <c r="BU104" s="85">
        <v>0</v>
      </c>
      <c r="BV104" s="85">
        <v>0</v>
      </c>
      <c r="BW104" s="85">
        <v>0</v>
      </c>
      <c r="BX104" s="85">
        <v>0</v>
      </c>
      <c r="BY104" s="85">
        <v>0</v>
      </c>
      <c r="BZ104" s="85">
        <v>0</v>
      </c>
      <c r="CA104" s="85">
        <v>0</v>
      </c>
      <c r="CB104" s="85">
        <v>0</v>
      </c>
      <c r="CC104" s="85">
        <v>0</v>
      </c>
      <c r="CD104" s="85">
        <v>0</v>
      </c>
      <c r="CE104" s="85">
        <v>0</v>
      </c>
      <c r="CF104" s="85">
        <v>0</v>
      </c>
      <c r="CG104" s="85">
        <v>0</v>
      </c>
      <c r="CH104" s="85">
        <v>0</v>
      </c>
      <c r="CI104" s="85">
        <v>0</v>
      </c>
      <c r="CJ104" s="85">
        <v>0</v>
      </c>
      <c r="CK104" s="85">
        <v>0</v>
      </c>
      <c r="CL104" s="85">
        <v>0</v>
      </c>
      <c r="CM104" s="85">
        <v>0</v>
      </c>
      <c r="CN104" s="85">
        <v>0.2</v>
      </c>
      <c r="CO104" s="85">
        <v>0</v>
      </c>
      <c r="CP104" s="85">
        <v>0</v>
      </c>
      <c r="CQ104" s="85">
        <v>0</v>
      </c>
      <c r="CR104" s="85">
        <v>0</v>
      </c>
      <c r="CS104" s="85">
        <v>0</v>
      </c>
      <c r="CT104" s="85">
        <v>0</v>
      </c>
      <c r="CU104" s="85">
        <v>0</v>
      </c>
      <c r="CV104" s="85">
        <v>0</v>
      </c>
      <c r="CW104" s="85">
        <v>0</v>
      </c>
      <c r="CX104" s="85">
        <v>0</v>
      </c>
      <c r="CY104" s="85">
        <v>0</v>
      </c>
      <c r="CZ104" s="85">
        <v>0</v>
      </c>
      <c r="DA104" s="85">
        <v>0</v>
      </c>
      <c r="DB104" s="85">
        <v>0</v>
      </c>
      <c r="DC104" s="85">
        <v>0</v>
      </c>
      <c r="DD104" s="85">
        <v>0</v>
      </c>
      <c r="DE104" s="85">
        <v>0</v>
      </c>
      <c r="DF104" s="85">
        <v>0</v>
      </c>
      <c r="DG104" s="85">
        <v>0</v>
      </c>
      <c r="DH104" s="85">
        <v>0</v>
      </c>
      <c r="DI104" s="85">
        <v>0</v>
      </c>
      <c r="DJ104" s="85">
        <v>0</v>
      </c>
      <c r="DK104" s="85">
        <v>0</v>
      </c>
      <c r="DL104" s="85">
        <v>0</v>
      </c>
      <c r="DM104" s="85">
        <v>0</v>
      </c>
      <c r="DN104" s="85">
        <v>0</v>
      </c>
      <c r="DO104" s="85">
        <v>0</v>
      </c>
      <c r="DP104" s="85">
        <v>0</v>
      </c>
      <c r="DQ104" s="85">
        <v>0</v>
      </c>
      <c r="DR104" s="85">
        <v>0</v>
      </c>
      <c r="DS104" s="85">
        <v>0</v>
      </c>
      <c r="DT104" s="85">
        <v>0</v>
      </c>
      <c r="DU104" s="85">
        <v>0</v>
      </c>
      <c r="DV104" s="85">
        <v>0</v>
      </c>
    </row>
    <row r="105" spans="1:126" s="85" customFormat="1" x14ac:dyDescent="0.2">
      <c r="A105" s="83"/>
      <c r="B105" s="83"/>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c r="AA105" s="84"/>
      <c r="AB105" s="84"/>
      <c r="AC105" s="84"/>
      <c r="AD105" s="84"/>
      <c r="AE105" s="84"/>
      <c r="AF105" s="84"/>
      <c r="AG105" s="84"/>
      <c r="AH105" s="84"/>
      <c r="AI105" s="84"/>
      <c r="AJ105" s="84"/>
      <c r="AK105" s="84"/>
      <c r="AL105" s="84"/>
      <c r="AM105" s="84"/>
      <c r="AN105" s="84"/>
      <c r="AO105" s="84"/>
      <c r="AP105" s="84"/>
      <c r="AQ105" s="84"/>
      <c r="AR105" s="84"/>
      <c r="AS105" s="84"/>
      <c r="AT105" s="84"/>
      <c r="AU105" s="84"/>
      <c r="AV105" s="84"/>
      <c r="AW105" s="84"/>
      <c r="AX105" s="84"/>
      <c r="AY105" s="84"/>
      <c r="AZ105" s="84"/>
      <c r="BA105" s="84"/>
      <c r="BB105" s="84"/>
      <c r="BC105" s="84"/>
      <c r="BD105" s="84"/>
      <c r="BE105" s="84"/>
      <c r="BF105" s="84"/>
      <c r="BG105" s="84"/>
      <c r="BH105" s="84"/>
      <c r="BI105" s="84"/>
      <c r="BJ105" s="84"/>
      <c r="BK105" s="84"/>
      <c r="BL105" s="84"/>
    </row>
    <row r="106" spans="1:126" s="85" customFormat="1" x14ac:dyDescent="0.2">
      <c r="A106" s="83"/>
      <c r="B106" s="86" t="s">
        <v>113</v>
      </c>
      <c r="C106" s="84"/>
      <c r="D106" s="84"/>
      <c r="E106" s="84"/>
      <c r="F106" s="84"/>
      <c r="G106" s="84"/>
      <c r="H106" s="84"/>
      <c r="I106" s="84"/>
      <c r="J106" s="84"/>
      <c r="K106" s="84"/>
      <c r="L106" s="84"/>
      <c r="M106" s="84"/>
      <c r="N106" s="84"/>
      <c r="O106" s="84" t="s">
        <v>29</v>
      </c>
      <c r="P106" s="84" t="s">
        <v>29</v>
      </c>
      <c r="Q106" s="84" t="s">
        <v>29</v>
      </c>
      <c r="R106" s="84" t="s">
        <v>29</v>
      </c>
      <c r="S106" s="84" t="s">
        <v>29</v>
      </c>
      <c r="T106" s="84" t="s">
        <v>29</v>
      </c>
      <c r="U106" s="84" t="s">
        <v>29</v>
      </c>
      <c r="V106" s="84" t="s">
        <v>29</v>
      </c>
      <c r="W106" s="84" t="s">
        <v>29</v>
      </c>
      <c r="X106" s="84" t="s">
        <v>29</v>
      </c>
      <c r="Y106" s="84" t="s">
        <v>29</v>
      </c>
      <c r="Z106" s="84" t="s">
        <v>29</v>
      </c>
      <c r="AA106" s="84" t="s">
        <v>29</v>
      </c>
      <c r="AB106" s="84" t="s">
        <v>29</v>
      </c>
      <c r="AC106" s="84" t="s">
        <v>29</v>
      </c>
      <c r="AD106" s="84" t="s">
        <v>29</v>
      </c>
      <c r="AE106" s="84" t="s">
        <v>29</v>
      </c>
      <c r="AF106" s="84" t="s">
        <v>29</v>
      </c>
      <c r="AG106" s="84" t="s">
        <v>29</v>
      </c>
      <c r="AH106" s="84" t="s">
        <v>29</v>
      </c>
      <c r="AI106" s="84" t="s">
        <v>29</v>
      </c>
      <c r="AJ106" s="84" t="s">
        <v>29</v>
      </c>
      <c r="AK106" s="84" t="s">
        <v>29</v>
      </c>
      <c r="AL106" s="84">
        <f t="shared" ref="AL106:CD106" si="267">SUM(AL96:AL99)</f>
        <v>124.3</v>
      </c>
      <c r="AM106" s="84">
        <f t="shared" si="267"/>
        <v>122.79999999999998</v>
      </c>
      <c r="AN106" s="84">
        <f t="shared" si="267"/>
        <v>102.7</v>
      </c>
      <c r="AO106" s="84">
        <f t="shared" si="267"/>
        <v>136.10000000000002</v>
      </c>
      <c r="AP106" s="84">
        <f t="shared" si="267"/>
        <v>94.6</v>
      </c>
      <c r="AQ106" s="84">
        <f t="shared" si="267"/>
        <v>90.5</v>
      </c>
      <c r="AR106" s="84">
        <f t="shared" si="267"/>
        <v>111.6</v>
      </c>
      <c r="AS106" s="84">
        <f t="shared" si="267"/>
        <v>95.199999999999989</v>
      </c>
      <c r="AT106" s="84">
        <f t="shared" si="267"/>
        <v>62.9</v>
      </c>
      <c r="AU106" s="84">
        <f t="shared" si="267"/>
        <v>33</v>
      </c>
      <c r="AV106" s="84">
        <f t="shared" si="267"/>
        <v>70.099999999999994</v>
      </c>
      <c r="AW106" s="84">
        <f t="shared" si="267"/>
        <v>90.7</v>
      </c>
      <c r="AX106" s="84">
        <f t="shared" si="267"/>
        <v>93.5</v>
      </c>
      <c r="AY106" s="84">
        <f t="shared" si="267"/>
        <v>101.69999999999999</v>
      </c>
      <c r="AZ106" s="84">
        <f t="shared" si="267"/>
        <v>103.39999999999999</v>
      </c>
      <c r="BA106" s="84">
        <f t="shared" si="267"/>
        <v>96.3</v>
      </c>
      <c r="BB106" s="84">
        <f t="shared" si="267"/>
        <v>82.300000000000011</v>
      </c>
      <c r="BC106" s="84">
        <f t="shared" si="267"/>
        <v>84.800000000000011</v>
      </c>
      <c r="BD106" s="84">
        <f t="shared" si="267"/>
        <v>73.3</v>
      </c>
      <c r="BE106" s="84">
        <f t="shared" si="267"/>
        <v>97.899999999999991</v>
      </c>
      <c r="BF106" s="84">
        <f t="shared" si="267"/>
        <v>92.8</v>
      </c>
      <c r="BG106" s="84">
        <f t="shared" si="267"/>
        <v>120.3</v>
      </c>
      <c r="BH106" s="84">
        <f t="shared" si="267"/>
        <v>118.9</v>
      </c>
      <c r="BI106" s="84">
        <f t="shared" si="267"/>
        <v>119.9</v>
      </c>
      <c r="BJ106" s="84">
        <f t="shared" si="267"/>
        <v>130.5</v>
      </c>
      <c r="BK106" s="84">
        <f t="shared" si="267"/>
        <v>117.3</v>
      </c>
      <c r="BL106" s="84">
        <f t="shared" si="267"/>
        <v>133.5</v>
      </c>
      <c r="BM106" s="84">
        <f t="shared" si="267"/>
        <v>144.89999999999998</v>
      </c>
      <c r="BN106" s="84">
        <f t="shared" si="267"/>
        <v>117.89999999999999</v>
      </c>
      <c r="BO106" s="84">
        <f t="shared" si="267"/>
        <v>118.7</v>
      </c>
      <c r="BP106" s="84">
        <f t="shared" si="267"/>
        <v>126.4</v>
      </c>
      <c r="BQ106" s="84">
        <f t="shared" si="267"/>
        <v>109.10000000000001</v>
      </c>
      <c r="BR106" s="84">
        <f t="shared" si="267"/>
        <v>132.79999999999998</v>
      </c>
      <c r="BS106" s="84">
        <f t="shared" si="267"/>
        <v>127.5</v>
      </c>
      <c r="BT106" s="84">
        <f t="shared" si="267"/>
        <v>136.30000000000001</v>
      </c>
      <c r="BU106" s="84">
        <f t="shared" si="267"/>
        <v>136.6</v>
      </c>
      <c r="BV106" s="84">
        <f t="shared" si="267"/>
        <v>125.00000000000001</v>
      </c>
      <c r="BW106" s="84">
        <f t="shared" si="267"/>
        <v>144.20000000000002</v>
      </c>
      <c r="BX106" s="84">
        <f t="shared" si="267"/>
        <v>136.30000000000001</v>
      </c>
      <c r="BY106" s="84">
        <f t="shared" si="267"/>
        <v>99.600000000000009</v>
      </c>
      <c r="BZ106" s="84">
        <f t="shared" si="267"/>
        <v>82.1</v>
      </c>
      <c r="CA106" s="84">
        <f t="shared" si="267"/>
        <v>120.19999999999999</v>
      </c>
      <c r="CB106" s="84">
        <f t="shared" si="267"/>
        <v>101.4</v>
      </c>
      <c r="CC106" s="84">
        <f t="shared" si="267"/>
        <v>87.100000000000009</v>
      </c>
      <c r="CD106" s="84">
        <f t="shared" si="267"/>
        <v>90.600000000000009</v>
      </c>
      <c r="CE106" s="84">
        <f>SUM(CE96:CE99)</f>
        <v>99.9</v>
      </c>
      <c r="CF106" s="85">
        <v>83.5</v>
      </c>
      <c r="CG106" s="85">
        <f t="shared" ref="CG106:CL106" si="268">SUM(CG96:CG99)</f>
        <v>72.600000000000009</v>
      </c>
      <c r="CH106" s="85">
        <f t="shared" si="268"/>
        <v>70.099999999999994</v>
      </c>
      <c r="CI106" s="85">
        <f t="shared" si="268"/>
        <v>98.1</v>
      </c>
      <c r="CJ106" s="85">
        <f t="shared" si="268"/>
        <v>82.259999999999991</v>
      </c>
      <c r="CK106" s="85">
        <f t="shared" si="268"/>
        <v>89.699999999999989</v>
      </c>
      <c r="CL106" s="85">
        <f t="shared" si="268"/>
        <v>102.3</v>
      </c>
      <c r="CM106" s="85">
        <f t="shared" ref="CM106:CR106" si="269">SUM(CM96:CM99)</f>
        <v>105.3</v>
      </c>
      <c r="CN106" s="85">
        <f t="shared" si="269"/>
        <v>119.60000000000001</v>
      </c>
      <c r="CO106" s="85">
        <f t="shared" si="269"/>
        <v>127.4</v>
      </c>
      <c r="CP106" s="85">
        <f t="shared" si="269"/>
        <v>120.80000000000001</v>
      </c>
      <c r="CQ106" s="85">
        <f t="shared" si="269"/>
        <v>127.69999999999999</v>
      </c>
      <c r="CR106" s="85">
        <f t="shared" si="269"/>
        <v>116.50000000000001</v>
      </c>
      <c r="CS106" s="85">
        <f t="shared" ref="CS106:CX106" si="270">SUM(CS96:CS99)</f>
        <v>134.70000000000002</v>
      </c>
      <c r="CT106" s="85">
        <f t="shared" si="270"/>
        <v>161.19999999999999</v>
      </c>
      <c r="CU106" s="85">
        <f t="shared" si="270"/>
        <v>132.6</v>
      </c>
      <c r="CV106" s="85">
        <f t="shared" si="270"/>
        <v>131.29999999999998</v>
      </c>
      <c r="CW106" s="85">
        <f t="shared" si="270"/>
        <v>111</v>
      </c>
      <c r="CX106" s="85">
        <f t="shared" si="270"/>
        <v>101.4</v>
      </c>
      <c r="CY106" s="85">
        <f t="shared" ref="CY106:CZ106" si="271">SUM(CY96:CY99)</f>
        <v>115.6</v>
      </c>
      <c r="CZ106" s="85">
        <f t="shared" si="271"/>
        <v>113.2</v>
      </c>
      <c r="DA106" s="85">
        <f t="shared" ref="DA106" si="272">SUM(DA96:DA99)</f>
        <v>132.4</v>
      </c>
      <c r="DB106" s="85">
        <f t="shared" ref="DB106:DC106" si="273">SUM(DB96:DB99)</f>
        <v>139</v>
      </c>
      <c r="DC106" s="85">
        <f t="shared" si="273"/>
        <v>136.19999999999999</v>
      </c>
      <c r="DD106" s="85">
        <f t="shared" ref="DD106:DE106" si="274">SUM(DD96:DD99)</f>
        <v>138.79999999999998</v>
      </c>
      <c r="DE106" s="85">
        <f t="shared" si="274"/>
        <v>108.99</v>
      </c>
      <c r="DF106" s="85">
        <f t="shared" ref="DF106:DG106" si="275">SUM(DF96:DF99)</f>
        <v>101.64</v>
      </c>
      <c r="DG106" s="85">
        <f t="shared" si="275"/>
        <v>85.149999999999991</v>
      </c>
      <c r="DH106" s="85">
        <f t="shared" ref="DH106:DI106" si="276">SUM(DH96:DH99)</f>
        <v>221.66</v>
      </c>
      <c r="DI106" s="85">
        <f t="shared" si="276"/>
        <v>204.15</v>
      </c>
      <c r="DJ106" s="85">
        <f t="shared" ref="DJ106:DL106" si="277">SUM(DJ96:DJ99)</f>
        <v>261.34999999999997</v>
      </c>
      <c r="DK106" s="85">
        <f t="shared" ref="DK106" si="278">SUM(DK96:DK99)</f>
        <v>239.09</v>
      </c>
      <c r="DL106" s="85">
        <f t="shared" si="277"/>
        <v>178.20000000000002</v>
      </c>
      <c r="DM106" s="85">
        <f t="shared" ref="DM106:DO106" si="279">SUM(DM96:DM99)</f>
        <v>183.6</v>
      </c>
      <c r="DN106" s="85">
        <f t="shared" si="279"/>
        <v>161.1</v>
      </c>
      <c r="DO106" s="85">
        <f t="shared" si="279"/>
        <v>184.2</v>
      </c>
      <c r="DP106" s="85">
        <f t="shared" ref="DP106:DQ106" si="280">SUM(DP96:DP99)</f>
        <v>151.19999999999999</v>
      </c>
      <c r="DQ106" s="85">
        <f t="shared" si="280"/>
        <v>179.7</v>
      </c>
      <c r="DR106" s="85">
        <f t="shared" ref="DR106:DT106" si="281">SUM(DR96:DR99)</f>
        <v>163.39999999999998</v>
      </c>
      <c r="DS106" s="85">
        <f t="shared" si="281"/>
        <v>153.89999999999998</v>
      </c>
      <c r="DT106" s="85">
        <f t="shared" si="281"/>
        <v>160.4</v>
      </c>
      <c r="DU106" s="85">
        <f t="shared" ref="DU106:DV106" si="282">SUM(DU96:DU99)</f>
        <v>167.3</v>
      </c>
      <c r="DV106" s="85">
        <f t="shared" si="282"/>
        <v>139.10000000000002</v>
      </c>
    </row>
    <row r="107" spans="1:126" s="85" customFormat="1" x14ac:dyDescent="0.2">
      <c r="A107" s="83"/>
      <c r="B107" s="86" t="s">
        <v>125</v>
      </c>
      <c r="C107" s="84"/>
      <c r="D107" s="84"/>
      <c r="E107" s="84"/>
      <c r="F107" s="84"/>
      <c r="G107" s="84"/>
      <c r="H107" s="84"/>
      <c r="I107" s="84"/>
      <c r="J107" s="84"/>
      <c r="K107" s="84"/>
      <c r="L107" s="84"/>
      <c r="M107" s="84"/>
      <c r="N107" s="84"/>
      <c r="O107" s="84" t="s">
        <v>29</v>
      </c>
      <c r="P107" s="84" t="s">
        <v>29</v>
      </c>
      <c r="Q107" s="84" t="s">
        <v>29</v>
      </c>
      <c r="R107" s="84" t="s">
        <v>29</v>
      </c>
      <c r="S107" s="84" t="s">
        <v>29</v>
      </c>
      <c r="T107" s="84" t="s">
        <v>29</v>
      </c>
      <c r="U107" s="84" t="s">
        <v>29</v>
      </c>
      <c r="V107" s="84" t="s">
        <v>29</v>
      </c>
      <c r="W107" s="84" t="s">
        <v>29</v>
      </c>
      <c r="X107" s="84" t="s">
        <v>29</v>
      </c>
      <c r="Y107" s="84" t="s">
        <v>29</v>
      </c>
      <c r="Z107" s="84" t="s">
        <v>29</v>
      </c>
      <c r="AA107" s="84" t="s">
        <v>29</v>
      </c>
      <c r="AB107" s="84" t="s">
        <v>29</v>
      </c>
      <c r="AC107" s="84" t="s">
        <v>29</v>
      </c>
      <c r="AD107" s="84" t="s">
        <v>29</v>
      </c>
      <c r="AE107" s="84" t="s">
        <v>29</v>
      </c>
      <c r="AF107" s="84" t="s">
        <v>29</v>
      </c>
      <c r="AG107" s="84" t="s">
        <v>29</v>
      </c>
      <c r="AH107" s="84" t="s">
        <v>29</v>
      </c>
      <c r="AI107" s="84" t="s">
        <v>29</v>
      </c>
      <c r="AJ107" s="84" t="s">
        <v>29</v>
      </c>
      <c r="AK107" s="84" t="s">
        <v>29</v>
      </c>
      <c r="AL107" s="84">
        <f t="shared" ref="AL107:CE107" si="283">SUM(AL101,AL102,AL103,AL104)</f>
        <v>373.1</v>
      </c>
      <c r="AM107" s="84">
        <f t="shared" si="283"/>
        <v>404.20000000000005</v>
      </c>
      <c r="AN107" s="84">
        <f t="shared" si="283"/>
        <v>479.30000000000007</v>
      </c>
      <c r="AO107" s="84">
        <f t="shared" si="283"/>
        <v>383.00000000000006</v>
      </c>
      <c r="AP107" s="84">
        <f t="shared" si="283"/>
        <v>404.5</v>
      </c>
      <c r="AQ107" s="84">
        <f t="shared" si="283"/>
        <v>369.40000000000003</v>
      </c>
      <c r="AR107" s="84">
        <f t="shared" si="283"/>
        <v>365.40000000000003</v>
      </c>
      <c r="AS107" s="84">
        <f t="shared" si="283"/>
        <v>407.5</v>
      </c>
      <c r="AT107" s="84">
        <f t="shared" si="283"/>
        <v>447.09999999999997</v>
      </c>
      <c r="AU107" s="84">
        <f t="shared" si="283"/>
        <v>336.59999999999997</v>
      </c>
      <c r="AV107" s="84">
        <f t="shared" si="283"/>
        <v>303</v>
      </c>
      <c r="AW107" s="84">
        <f t="shared" si="283"/>
        <v>340.29999999999995</v>
      </c>
      <c r="AX107" s="84">
        <f t="shared" si="283"/>
        <v>336.3</v>
      </c>
      <c r="AY107" s="84">
        <f t="shared" si="283"/>
        <v>304.2</v>
      </c>
      <c r="AZ107" s="84">
        <f t="shared" si="283"/>
        <v>331.8</v>
      </c>
      <c r="BA107" s="84">
        <f t="shared" si="283"/>
        <v>351.76</v>
      </c>
      <c r="BB107" s="84">
        <f t="shared" si="283"/>
        <v>345.40000000000003</v>
      </c>
      <c r="BC107" s="84">
        <f t="shared" si="283"/>
        <v>344.5</v>
      </c>
      <c r="BD107" s="84">
        <f t="shared" si="283"/>
        <v>344.90000000000003</v>
      </c>
      <c r="BE107" s="84">
        <f t="shared" si="283"/>
        <v>348.4</v>
      </c>
      <c r="BF107" s="84">
        <f t="shared" si="283"/>
        <v>351.59999999999997</v>
      </c>
      <c r="BG107" s="84">
        <f t="shared" si="283"/>
        <v>267.89999999999998</v>
      </c>
      <c r="BH107" s="84">
        <f t="shared" si="283"/>
        <v>248.7</v>
      </c>
      <c r="BI107" s="84">
        <f t="shared" si="283"/>
        <v>268.39999999999998</v>
      </c>
      <c r="BJ107" s="84">
        <f t="shared" si="283"/>
        <v>238.59999999999997</v>
      </c>
      <c r="BK107" s="84">
        <f t="shared" si="283"/>
        <v>228.79999999999998</v>
      </c>
      <c r="BL107" s="84">
        <f t="shared" si="283"/>
        <v>265.10000000000002</v>
      </c>
      <c r="BM107" s="84">
        <f t="shared" si="283"/>
        <v>197.6</v>
      </c>
      <c r="BN107" s="84">
        <f t="shared" si="283"/>
        <v>178.8</v>
      </c>
      <c r="BO107" s="84">
        <f t="shared" si="283"/>
        <v>214.7</v>
      </c>
      <c r="BP107" s="84">
        <f t="shared" si="283"/>
        <v>197.5</v>
      </c>
      <c r="BQ107" s="84">
        <f t="shared" si="283"/>
        <v>243.39999999999998</v>
      </c>
      <c r="BR107" s="84">
        <f t="shared" si="283"/>
        <v>204.49999999999997</v>
      </c>
      <c r="BS107" s="84">
        <f t="shared" si="283"/>
        <v>186.10000000000002</v>
      </c>
      <c r="BT107" s="84">
        <f t="shared" si="283"/>
        <v>149.80000000000001</v>
      </c>
      <c r="BU107" s="84">
        <f t="shared" si="283"/>
        <v>173.29999999999998</v>
      </c>
      <c r="BV107" s="84">
        <f t="shared" si="283"/>
        <v>128.69999999999999</v>
      </c>
      <c r="BW107" s="84">
        <f t="shared" si="283"/>
        <v>140.19999999999999</v>
      </c>
      <c r="BX107" s="84">
        <f t="shared" si="283"/>
        <v>164.1</v>
      </c>
      <c r="BY107" s="84">
        <f t="shared" si="283"/>
        <v>170.7</v>
      </c>
      <c r="BZ107" s="84">
        <f t="shared" si="283"/>
        <v>182.4</v>
      </c>
      <c r="CA107" s="84">
        <f t="shared" si="283"/>
        <v>150.20000000000002</v>
      </c>
      <c r="CB107" s="84">
        <f t="shared" si="283"/>
        <v>162.80000000000001</v>
      </c>
      <c r="CC107" s="84">
        <f t="shared" si="283"/>
        <v>182.8</v>
      </c>
      <c r="CD107" s="84">
        <f t="shared" si="283"/>
        <v>198.9</v>
      </c>
      <c r="CE107" s="84">
        <f t="shared" si="283"/>
        <v>198</v>
      </c>
      <c r="CF107" s="85">
        <v>218.1</v>
      </c>
      <c r="CG107" s="85">
        <f t="shared" ref="CG107:CL107" si="284">SUM(CG101:CG104)</f>
        <v>231.10000000000002</v>
      </c>
      <c r="CH107" s="85">
        <f t="shared" si="284"/>
        <v>214.8</v>
      </c>
      <c r="CI107" s="85">
        <f t="shared" si="284"/>
        <v>179</v>
      </c>
      <c r="CJ107" s="85">
        <f t="shared" si="284"/>
        <v>227</v>
      </c>
      <c r="CK107" s="85">
        <f t="shared" si="284"/>
        <v>210.3</v>
      </c>
      <c r="CL107" s="85">
        <f t="shared" si="284"/>
        <v>244.89999999999998</v>
      </c>
      <c r="CM107" s="85">
        <f t="shared" ref="CM107:CR107" si="285">SUM(CM101:CM104)</f>
        <v>228.1</v>
      </c>
      <c r="CN107" s="85">
        <f t="shared" si="285"/>
        <v>184.29999999999995</v>
      </c>
      <c r="CO107" s="85">
        <f t="shared" si="285"/>
        <v>217.60000000000002</v>
      </c>
      <c r="CP107" s="85">
        <f t="shared" si="285"/>
        <v>248.49999999999997</v>
      </c>
      <c r="CQ107" s="85">
        <f t="shared" si="285"/>
        <v>251.5</v>
      </c>
      <c r="CR107" s="85">
        <f t="shared" si="285"/>
        <v>261.5</v>
      </c>
      <c r="CS107" s="85">
        <f t="shared" ref="CS107:CX107" si="286">SUM(CS101:CS104)</f>
        <v>256.10000000000002</v>
      </c>
      <c r="CT107" s="85">
        <f t="shared" si="286"/>
        <v>224.8</v>
      </c>
      <c r="CU107" s="85">
        <f t="shared" si="286"/>
        <v>252.3</v>
      </c>
      <c r="CV107" s="85">
        <f t="shared" si="286"/>
        <v>259.8</v>
      </c>
      <c r="CW107" s="85">
        <f t="shared" si="286"/>
        <v>241.60000000000002</v>
      </c>
      <c r="CX107" s="85">
        <f t="shared" si="286"/>
        <v>287.3</v>
      </c>
      <c r="CY107" s="85">
        <f t="shared" ref="CY107:CZ107" si="287">SUM(CY101:CY104)</f>
        <v>315</v>
      </c>
      <c r="CZ107" s="85">
        <f t="shared" si="287"/>
        <v>312.90000000000003</v>
      </c>
      <c r="DA107" s="85">
        <f t="shared" ref="DA107" si="288">SUM(DA101:DA104)</f>
        <v>342.2</v>
      </c>
      <c r="DB107" s="85">
        <f t="shared" ref="DB107:DC107" si="289">SUM(DB101:DB104)</f>
        <v>348.3</v>
      </c>
      <c r="DC107" s="85">
        <f t="shared" si="289"/>
        <v>329.8</v>
      </c>
      <c r="DD107" s="85">
        <f t="shared" ref="DD107:DE107" si="290">SUM(DD101:DD104)</f>
        <v>316.2</v>
      </c>
      <c r="DE107" s="85">
        <f t="shared" si="290"/>
        <v>329.36</v>
      </c>
      <c r="DF107" s="85">
        <f t="shared" ref="DF107" si="291">SUM(DF101:DF104)</f>
        <v>422.88</v>
      </c>
      <c r="DG107" s="85">
        <f>SUM(DG101:DG104)</f>
        <v>425.34</v>
      </c>
      <c r="DH107" s="85">
        <f t="shared" ref="DH107:DI107" si="292">SUM(DH101:DH104)</f>
        <v>334.14000000000004</v>
      </c>
      <c r="DI107" s="85">
        <f t="shared" si="292"/>
        <v>272.65999999999997</v>
      </c>
      <c r="DJ107" s="85">
        <f t="shared" ref="DJ107:DL107" si="293">SUM(DJ101:DJ104)</f>
        <v>251.36</v>
      </c>
      <c r="DK107" s="85">
        <f t="shared" ref="DK107" si="294">SUM(DK101:DK104)</f>
        <v>249.81</v>
      </c>
      <c r="DL107" s="85">
        <f t="shared" si="293"/>
        <v>279.71000000000004</v>
      </c>
      <c r="DM107" s="85">
        <f t="shared" ref="DM107:DO107" si="295">SUM(DM101:DM104)</f>
        <v>295.76</v>
      </c>
      <c r="DN107" s="85">
        <f t="shared" si="295"/>
        <v>362.78000000000003</v>
      </c>
      <c r="DO107" s="85">
        <f t="shared" si="295"/>
        <v>252.39999999999998</v>
      </c>
      <c r="DP107" s="85">
        <f t="shared" ref="DP107:DQ107" si="296">SUM(DP101:DP104)</f>
        <v>259.39999999999998</v>
      </c>
      <c r="DQ107" s="85">
        <f t="shared" si="296"/>
        <v>274.40000000000003</v>
      </c>
      <c r="DR107" s="85">
        <f t="shared" ref="DR107:DT107" si="297">SUM(DR101:DR104)</f>
        <v>355.4</v>
      </c>
      <c r="DS107" s="85">
        <f t="shared" si="297"/>
        <v>328.4</v>
      </c>
      <c r="DT107" s="85">
        <f t="shared" si="297"/>
        <v>280.2</v>
      </c>
      <c r="DU107" s="85">
        <f t="shared" ref="DU107:DV107" si="298">SUM(DU101:DU104)</f>
        <v>314.10000000000002</v>
      </c>
      <c r="DV107" s="85">
        <f t="shared" si="298"/>
        <v>351.4</v>
      </c>
    </row>
    <row r="108" spans="1:126" s="85" customFormat="1" x14ac:dyDescent="0.2">
      <c r="A108" s="83"/>
      <c r="B108" s="86" t="s">
        <v>86</v>
      </c>
      <c r="C108" s="84"/>
      <c r="D108" s="84"/>
      <c r="E108" s="84"/>
      <c r="F108" s="84"/>
      <c r="G108" s="84"/>
      <c r="H108" s="84"/>
      <c r="I108" s="84"/>
      <c r="J108" s="84"/>
      <c r="K108" s="84"/>
      <c r="L108" s="84"/>
      <c r="M108" s="84"/>
      <c r="N108" s="84"/>
      <c r="O108" s="84">
        <v>297.06</v>
      </c>
      <c r="P108" s="84">
        <v>315.79999999999995</v>
      </c>
      <c r="Q108" s="84">
        <v>322.10000000000002</v>
      </c>
      <c r="R108" s="84">
        <v>423.9</v>
      </c>
      <c r="S108" s="84">
        <v>466</v>
      </c>
      <c r="T108" s="84">
        <v>452.71999999999997</v>
      </c>
      <c r="U108" s="84">
        <v>466.5</v>
      </c>
      <c r="V108" s="84">
        <v>539.9</v>
      </c>
      <c r="W108" s="84">
        <v>398.9</v>
      </c>
      <c r="X108" s="84">
        <v>410.6</v>
      </c>
      <c r="Y108" s="84">
        <v>393.7</v>
      </c>
      <c r="Z108" s="84">
        <v>438.4</v>
      </c>
      <c r="AA108" s="84">
        <v>475.70000000000005</v>
      </c>
      <c r="AB108" s="84">
        <v>451.4</v>
      </c>
      <c r="AC108" s="84">
        <v>413.1</v>
      </c>
      <c r="AD108" s="84">
        <v>533.29999999999995</v>
      </c>
      <c r="AE108" s="84">
        <v>520</v>
      </c>
      <c r="AF108" s="84">
        <v>554.20000000000005</v>
      </c>
      <c r="AG108" s="84">
        <v>609.5</v>
      </c>
      <c r="AH108" s="84">
        <v>607.9</v>
      </c>
      <c r="AI108" s="84">
        <v>453</v>
      </c>
      <c r="AJ108" s="84">
        <v>465.7</v>
      </c>
      <c r="AK108" s="84">
        <v>490.70000000000005</v>
      </c>
      <c r="AL108" s="84">
        <f t="shared" ref="AL108:CE108" si="299">SUM(AL96:AL104)</f>
        <v>497.40000000000003</v>
      </c>
      <c r="AM108" s="84">
        <f t="shared" si="299"/>
        <v>527</v>
      </c>
      <c r="AN108" s="84">
        <f t="shared" si="299"/>
        <v>582</v>
      </c>
      <c r="AO108" s="84">
        <f t="shared" si="299"/>
        <v>519.1</v>
      </c>
      <c r="AP108" s="84">
        <f t="shared" si="299"/>
        <v>499.1</v>
      </c>
      <c r="AQ108" s="84">
        <f t="shared" si="299"/>
        <v>459.90000000000003</v>
      </c>
      <c r="AR108" s="84">
        <f t="shared" si="299"/>
        <v>477</v>
      </c>
      <c r="AS108" s="84">
        <f t="shared" si="299"/>
        <v>502.7</v>
      </c>
      <c r="AT108" s="84">
        <f t="shared" si="299"/>
        <v>509.99999999999994</v>
      </c>
      <c r="AU108" s="84">
        <f t="shared" si="299"/>
        <v>369.59999999999997</v>
      </c>
      <c r="AV108" s="84">
        <f t="shared" si="299"/>
        <v>373.09999999999997</v>
      </c>
      <c r="AW108" s="84">
        <f t="shared" si="299"/>
        <v>430.99999999999994</v>
      </c>
      <c r="AX108" s="84">
        <f t="shared" si="299"/>
        <v>429.8</v>
      </c>
      <c r="AY108" s="84">
        <f t="shared" si="299"/>
        <v>405.90000000000003</v>
      </c>
      <c r="AZ108" s="84">
        <f t="shared" si="299"/>
        <v>435.2</v>
      </c>
      <c r="BA108" s="84">
        <f t="shared" si="299"/>
        <v>448.06</v>
      </c>
      <c r="BB108" s="84">
        <f t="shared" si="299"/>
        <v>427.70000000000005</v>
      </c>
      <c r="BC108" s="84">
        <f t="shared" si="299"/>
        <v>429.3</v>
      </c>
      <c r="BD108" s="84">
        <f t="shared" si="299"/>
        <v>418.20000000000005</v>
      </c>
      <c r="BE108" s="84">
        <f t="shared" si="299"/>
        <v>446.29999999999995</v>
      </c>
      <c r="BF108" s="84">
        <f t="shared" si="299"/>
        <v>444.4</v>
      </c>
      <c r="BG108" s="84">
        <f t="shared" si="299"/>
        <v>388.2</v>
      </c>
      <c r="BH108" s="84">
        <f t="shared" si="299"/>
        <v>367.6</v>
      </c>
      <c r="BI108" s="84">
        <f t="shared" si="299"/>
        <v>388.3</v>
      </c>
      <c r="BJ108" s="84">
        <f t="shared" si="299"/>
        <v>369.09999999999997</v>
      </c>
      <c r="BK108" s="84">
        <f t="shared" si="299"/>
        <v>346.1</v>
      </c>
      <c r="BL108" s="84">
        <f t="shared" si="299"/>
        <v>398.6</v>
      </c>
      <c r="BM108" s="84">
        <f t="shared" si="299"/>
        <v>342.49999999999994</v>
      </c>
      <c r="BN108" s="84">
        <f t="shared" si="299"/>
        <v>296.7</v>
      </c>
      <c r="BO108" s="84">
        <f t="shared" si="299"/>
        <v>333.4</v>
      </c>
      <c r="BP108" s="84">
        <f t="shared" si="299"/>
        <v>323.89999999999998</v>
      </c>
      <c r="BQ108" s="84">
        <f t="shared" si="299"/>
        <v>352.5</v>
      </c>
      <c r="BR108" s="84">
        <f t="shared" si="299"/>
        <v>337.3</v>
      </c>
      <c r="BS108" s="84">
        <f t="shared" si="299"/>
        <v>313.59999999999997</v>
      </c>
      <c r="BT108" s="84">
        <f t="shared" si="299"/>
        <v>286.10000000000002</v>
      </c>
      <c r="BU108" s="84">
        <f t="shared" si="299"/>
        <v>309.90000000000003</v>
      </c>
      <c r="BV108" s="84">
        <f t="shared" si="299"/>
        <v>253.7</v>
      </c>
      <c r="BW108" s="84">
        <f t="shared" si="299"/>
        <v>284.40000000000003</v>
      </c>
      <c r="BX108" s="84">
        <f t="shared" si="299"/>
        <v>300.39999999999998</v>
      </c>
      <c r="BY108" s="84">
        <f t="shared" si="299"/>
        <v>270.3</v>
      </c>
      <c r="BZ108" s="84">
        <f t="shared" si="299"/>
        <v>264.5</v>
      </c>
      <c r="CA108" s="84">
        <f t="shared" si="299"/>
        <v>270.39999999999998</v>
      </c>
      <c r="CB108" s="84">
        <f t="shared" si="299"/>
        <v>264.2</v>
      </c>
      <c r="CC108" s="84">
        <f t="shared" si="299"/>
        <v>269.89999999999998</v>
      </c>
      <c r="CD108" s="84">
        <f t="shared" si="299"/>
        <v>289.5</v>
      </c>
      <c r="CE108" s="84">
        <f t="shared" si="299"/>
        <v>297.90000000000003</v>
      </c>
      <c r="CF108" s="85">
        <f t="shared" ref="CF108:CL108" si="300">SUM(CF106:CF107)</f>
        <v>301.60000000000002</v>
      </c>
      <c r="CG108" s="85">
        <f t="shared" si="300"/>
        <v>303.70000000000005</v>
      </c>
      <c r="CH108" s="85">
        <f t="shared" si="300"/>
        <v>284.89999999999998</v>
      </c>
      <c r="CI108" s="85">
        <f t="shared" si="300"/>
        <v>277.10000000000002</v>
      </c>
      <c r="CJ108" s="85">
        <f t="shared" si="300"/>
        <v>309.26</v>
      </c>
      <c r="CK108" s="85">
        <f t="shared" si="300"/>
        <v>300</v>
      </c>
      <c r="CL108" s="85">
        <f t="shared" si="300"/>
        <v>347.2</v>
      </c>
      <c r="CM108" s="85">
        <f t="shared" ref="CM108:CS108" si="301">SUM(CM106:CM107)</f>
        <v>333.4</v>
      </c>
      <c r="CN108" s="85">
        <f t="shared" si="301"/>
        <v>303.89999999999998</v>
      </c>
      <c r="CO108" s="85">
        <f t="shared" si="301"/>
        <v>345</v>
      </c>
      <c r="CP108" s="85">
        <f t="shared" si="301"/>
        <v>369.29999999999995</v>
      </c>
      <c r="CQ108" s="85">
        <f t="shared" si="301"/>
        <v>379.2</v>
      </c>
      <c r="CR108" s="85">
        <f t="shared" si="301"/>
        <v>378</v>
      </c>
      <c r="CS108" s="85">
        <f t="shared" si="301"/>
        <v>390.80000000000007</v>
      </c>
      <c r="CT108" s="85">
        <f t="shared" ref="CT108:CY108" si="302">SUM(CT106:CT107)</f>
        <v>386</v>
      </c>
      <c r="CU108" s="85">
        <f t="shared" si="302"/>
        <v>384.9</v>
      </c>
      <c r="CV108" s="85">
        <f t="shared" si="302"/>
        <v>391.1</v>
      </c>
      <c r="CW108" s="85">
        <f t="shared" si="302"/>
        <v>352.6</v>
      </c>
      <c r="CX108" s="85">
        <f t="shared" si="302"/>
        <v>388.70000000000005</v>
      </c>
      <c r="CY108" s="85">
        <f t="shared" si="302"/>
        <v>430.6</v>
      </c>
      <c r="CZ108" s="85">
        <f t="shared" ref="CZ108:DA108" si="303">SUM(CZ106:CZ107)</f>
        <v>426.1</v>
      </c>
      <c r="DA108" s="85">
        <f t="shared" si="303"/>
        <v>474.6</v>
      </c>
      <c r="DB108" s="85">
        <f t="shared" ref="DB108:DC108" si="304">SUM(DB106:DB107)</f>
        <v>487.3</v>
      </c>
      <c r="DC108" s="85">
        <f t="shared" si="304"/>
        <v>466</v>
      </c>
      <c r="DD108" s="85">
        <f t="shared" ref="DD108:DE108" si="305">SUM(DD106:DD107)</f>
        <v>455</v>
      </c>
      <c r="DE108" s="85">
        <f t="shared" si="305"/>
        <v>438.35</v>
      </c>
      <c r="DF108" s="85">
        <f t="shared" ref="DF108" si="306">SUM(DF106:DF107)</f>
        <v>524.52</v>
      </c>
      <c r="DG108" s="85">
        <f>SUM(DG106:DG107)</f>
        <v>510.48999999999995</v>
      </c>
      <c r="DH108" s="85">
        <f t="shared" ref="DH108:DI108" si="307">SUM(DH106:DH107)</f>
        <v>555.80000000000007</v>
      </c>
      <c r="DI108" s="85">
        <f t="shared" si="307"/>
        <v>476.80999999999995</v>
      </c>
      <c r="DJ108" s="85">
        <f t="shared" ref="DJ108:DL108" si="308">SUM(DJ106:DJ107)</f>
        <v>512.71</v>
      </c>
      <c r="DK108" s="85">
        <f t="shared" ref="DK108" si="309">SUM(DK106:DK107)</f>
        <v>488.9</v>
      </c>
      <c r="DL108" s="85">
        <f t="shared" si="308"/>
        <v>457.91000000000008</v>
      </c>
      <c r="DM108" s="85">
        <f t="shared" ref="DM108:DO108" si="310">SUM(DM106:DM107)</f>
        <v>479.36</v>
      </c>
      <c r="DN108" s="85">
        <f t="shared" si="310"/>
        <v>523.88</v>
      </c>
      <c r="DO108" s="85">
        <f t="shared" si="310"/>
        <v>436.59999999999997</v>
      </c>
      <c r="DP108" s="85">
        <f t="shared" ref="DP108:DQ108" si="311">SUM(DP106:DP107)</f>
        <v>410.59999999999997</v>
      </c>
      <c r="DQ108" s="85">
        <f t="shared" si="311"/>
        <v>454.1</v>
      </c>
      <c r="DR108" s="85">
        <f t="shared" ref="DR108:DT108" si="312">SUM(DR106:DR107)</f>
        <v>518.79999999999995</v>
      </c>
      <c r="DS108" s="85">
        <f t="shared" si="312"/>
        <v>482.29999999999995</v>
      </c>
      <c r="DT108" s="85">
        <f t="shared" si="312"/>
        <v>440.6</v>
      </c>
      <c r="DU108" s="85">
        <f t="shared" ref="DU108:DV108" si="313">SUM(DU106:DU107)</f>
        <v>481.40000000000003</v>
      </c>
      <c r="DV108" s="85">
        <f t="shared" si="313"/>
        <v>490.5</v>
      </c>
    </row>
    <row r="109" spans="1:126" s="85" customFormat="1" x14ac:dyDescent="0.2">
      <c r="A109" s="83"/>
      <c r="B109" s="83"/>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c r="AA109" s="84"/>
      <c r="AB109" s="84"/>
      <c r="AC109" s="84"/>
      <c r="AD109" s="84"/>
      <c r="AE109" s="84"/>
      <c r="AF109" s="84"/>
      <c r="AG109" s="84"/>
      <c r="AH109" s="84"/>
      <c r="AI109" s="84"/>
      <c r="AJ109" s="84"/>
      <c r="AK109" s="84"/>
      <c r="AL109" s="84"/>
      <c r="AM109" s="84"/>
      <c r="AN109" s="84"/>
      <c r="AO109" s="84"/>
      <c r="AP109" s="84"/>
      <c r="AQ109" s="84"/>
      <c r="AR109" s="84"/>
      <c r="AS109" s="84"/>
      <c r="AT109" s="84"/>
      <c r="AU109" s="84"/>
      <c r="AV109" s="84"/>
      <c r="AW109" s="84"/>
      <c r="AX109" s="84"/>
      <c r="AY109" s="84"/>
      <c r="AZ109" s="84"/>
      <c r="BA109" s="84"/>
      <c r="BB109" s="84"/>
      <c r="BC109" s="84"/>
      <c r="BD109" s="84"/>
      <c r="BE109" s="84"/>
      <c r="BF109" s="84"/>
      <c r="BG109" s="84"/>
      <c r="BH109" s="84"/>
      <c r="BI109" s="84"/>
      <c r="BJ109" s="84"/>
      <c r="BK109" s="84"/>
      <c r="BL109" s="84"/>
    </row>
    <row r="110" spans="1:126" s="85" customFormat="1" x14ac:dyDescent="0.2">
      <c r="A110" s="83"/>
      <c r="B110" s="83"/>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c r="AA110" s="84"/>
      <c r="AB110" s="84"/>
      <c r="AC110" s="84"/>
      <c r="AD110" s="84"/>
      <c r="AE110" s="84"/>
      <c r="AF110" s="84"/>
      <c r="AG110" s="84"/>
      <c r="AH110" s="84"/>
      <c r="AI110" s="84"/>
      <c r="AJ110" s="84"/>
      <c r="AK110" s="84"/>
      <c r="AL110" s="84"/>
      <c r="AM110" s="84"/>
      <c r="AN110" s="84"/>
      <c r="AO110" s="84"/>
      <c r="AP110" s="84"/>
      <c r="AQ110" s="84"/>
      <c r="AR110" s="84"/>
      <c r="AS110" s="84"/>
      <c r="AT110" s="84"/>
      <c r="AU110" s="84"/>
      <c r="AV110" s="84"/>
      <c r="AW110" s="84"/>
      <c r="AX110" s="84"/>
      <c r="AY110" s="84"/>
      <c r="AZ110" s="84"/>
      <c r="BA110" s="84"/>
      <c r="BB110" s="84"/>
      <c r="BC110" s="84"/>
      <c r="BD110" s="84"/>
      <c r="BE110" s="84"/>
      <c r="BF110" s="84"/>
      <c r="BG110" s="84"/>
      <c r="BH110" s="84"/>
      <c r="BI110" s="84"/>
      <c r="BJ110" s="84"/>
      <c r="BK110" s="84"/>
      <c r="BL110" s="84"/>
    </row>
    <row r="111" spans="1:126" s="85" customFormat="1" ht="27.75" customHeight="1" x14ac:dyDescent="0.2">
      <c r="A111" s="101" t="s">
        <v>124</v>
      </c>
      <c r="B111" s="101"/>
      <c r="C111" s="84"/>
      <c r="D111" s="84"/>
      <c r="E111" s="84"/>
      <c r="F111" s="84"/>
      <c r="G111" s="84"/>
      <c r="H111" s="84"/>
      <c r="I111" s="84"/>
      <c r="J111" s="84"/>
      <c r="K111" s="84"/>
      <c r="L111" s="84"/>
      <c r="M111" s="84"/>
      <c r="N111" s="84"/>
      <c r="O111" s="84">
        <v>171.6</v>
      </c>
      <c r="P111" s="84">
        <v>174</v>
      </c>
      <c r="Q111" s="84">
        <v>147.80000000000001</v>
      </c>
      <c r="R111" s="84">
        <v>175.8</v>
      </c>
      <c r="S111" s="84">
        <v>206</v>
      </c>
      <c r="T111" s="84">
        <v>179.7</v>
      </c>
      <c r="U111" s="84">
        <v>193.1</v>
      </c>
      <c r="V111" s="84">
        <v>184.2</v>
      </c>
      <c r="W111" s="84">
        <v>171.5</v>
      </c>
      <c r="X111" s="84">
        <v>199.3</v>
      </c>
      <c r="Y111" s="84">
        <v>202.2</v>
      </c>
      <c r="Z111" s="84">
        <v>227.5</v>
      </c>
      <c r="AA111" s="84">
        <v>204.5</v>
      </c>
      <c r="AB111" s="84">
        <v>188.4</v>
      </c>
      <c r="AC111" s="84">
        <v>192.7</v>
      </c>
      <c r="AD111" s="84">
        <v>204.9</v>
      </c>
      <c r="AE111" s="84">
        <v>194</v>
      </c>
      <c r="AF111" s="84">
        <v>189.7</v>
      </c>
      <c r="AG111" s="84">
        <v>222.7</v>
      </c>
      <c r="AH111" s="84">
        <v>244.5</v>
      </c>
      <c r="AI111" s="84">
        <v>183.3</v>
      </c>
      <c r="AJ111" s="84">
        <v>210</v>
      </c>
      <c r="AK111" s="84">
        <v>191.7</v>
      </c>
      <c r="AL111" s="84">
        <v>229.2</v>
      </c>
      <c r="AM111" s="84">
        <v>244.8</v>
      </c>
      <c r="AN111" s="84">
        <v>253.6</v>
      </c>
      <c r="AO111" s="84">
        <v>235.5</v>
      </c>
      <c r="AP111" s="84">
        <v>226.2</v>
      </c>
      <c r="AQ111" s="84">
        <v>229.8</v>
      </c>
      <c r="AR111" s="84">
        <v>224</v>
      </c>
      <c r="AS111" s="84">
        <v>222.3</v>
      </c>
      <c r="AT111" s="84">
        <v>223.8</v>
      </c>
      <c r="AU111" s="84">
        <v>172.5</v>
      </c>
      <c r="AV111" s="84">
        <v>188.9</v>
      </c>
      <c r="AW111" s="84">
        <v>181.6</v>
      </c>
      <c r="AX111" s="84">
        <v>174.1</v>
      </c>
      <c r="AY111" s="84">
        <v>165.4</v>
      </c>
      <c r="AZ111" s="84">
        <v>191.1</v>
      </c>
      <c r="BA111" s="84">
        <v>172.8</v>
      </c>
      <c r="BB111" s="84">
        <v>199.7</v>
      </c>
      <c r="BC111" s="84">
        <v>179.6</v>
      </c>
      <c r="BD111" s="84">
        <v>189.5</v>
      </c>
      <c r="BE111" s="84">
        <v>200</v>
      </c>
      <c r="BF111" s="84">
        <v>201.9</v>
      </c>
      <c r="BG111" s="84">
        <v>199.6</v>
      </c>
      <c r="BH111" s="84">
        <v>177.8</v>
      </c>
      <c r="BI111" s="84">
        <v>167.3</v>
      </c>
      <c r="BJ111" s="84">
        <v>185.9</v>
      </c>
      <c r="BK111" s="84">
        <v>164.2</v>
      </c>
      <c r="BL111" s="84">
        <v>178.7</v>
      </c>
      <c r="BM111" s="85">
        <v>174.3</v>
      </c>
      <c r="BN111" s="85">
        <v>166.8</v>
      </c>
      <c r="BO111" s="85">
        <v>183.9</v>
      </c>
      <c r="BP111" s="85">
        <v>177.9</v>
      </c>
      <c r="BQ111" s="85">
        <v>171.4</v>
      </c>
      <c r="BR111" s="85">
        <v>161.1</v>
      </c>
      <c r="BS111" s="85">
        <v>173.6</v>
      </c>
      <c r="BT111" s="85">
        <v>158.30000000000001</v>
      </c>
      <c r="BU111" s="85">
        <v>159.19999999999999</v>
      </c>
      <c r="BV111" s="85">
        <v>143.19999999999999</v>
      </c>
      <c r="BW111" s="85">
        <v>166.2</v>
      </c>
      <c r="BX111" s="85">
        <v>155</v>
      </c>
      <c r="BY111" s="85">
        <v>143</v>
      </c>
      <c r="BZ111" s="85">
        <v>128.69999999999999</v>
      </c>
      <c r="CA111" s="85">
        <v>125.3</v>
      </c>
      <c r="CB111" s="85">
        <v>184.5</v>
      </c>
      <c r="CC111" s="85">
        <v>199.8</v>
      </c>
      <c r="CD111" s="85">
        <v>217.3</v>
      </c>
      <c r="CE111" s="85">
        <v>213.6</v>
      </c>
      <c r="CF111" s="85">
        <v>222.2</v>
      </c>
      <c r="CG111" s="85">
        <v>221</v>
      </c>
      <c r="CH111" s="85">
        <v>201.2</v>
      </c>
      <c r="CI111" s="85">
        <v>205.2</v>
      </c>
      <c r="CJ111" s="85">
        <v>213.9</v>
      </c>
      <c r="CK111" s="85">
        <v>194</v>
      </c>
      <c r="CL111" s="85">
        <v>214.3</v>
      </c>
      <c r="CM111" s="85" t="s">
        <v>121</v>
      </c>
      <c r="CN111" s="85">
        <v>174.4</v>
      </c>
      <c r="CO111" s="85">
        <v>205.7</v>
      </c>
      <c r="CP111" s="85">
        <v>213.9</v>
      </c>
      <c r="CQ111" s="85">
        <v>229.8</v>
      </c>
      <c r="CR111" s="85">
        <v>230.2</v>
      </c>
      <c r="CS111" s="85">
        <v>241.8</v>
      </c>
      <c r="CT111" s="85">
        <v>226.8</v>
      </c>
      <c r="CU111" s="85">
        <v>229.6</v>
      </c>
      <c r="CV111" s="85">
        <v>232.1</v>
      </c>
      <c r="CW111" s="85">
        <v>214.3</v>
      </c>
      <c r="CX111" s="85">
        <v>234.2</v>
      </c>
      <c r="CY111" s="85">
        <v>252.6</v>
      </c>
      <c r="CZ111" s="85">
        <v>257.7</v>
      </c>
      <c r="DA111" s="85">
        <v>325</v>
      </c>
      <c r="DB111" s="85">
        <v>354.9</v>
      </c>
      <c r="DC111" s="85">
        <v>334.56</v>
      </c>
      <c r="DD111" s="85">
        <v>318.60000000000002</v>
      </c>
      <c r="DE111" s="85">
        <v>318.27</v>
      </c>
      <c r="DF111" s="85">
        <v>353.61</v>
      </c>
      <c r="DG111" s="85">
        <v>349.92</v>
      </c>
      <c r="DH111" s="85">
        <v>385.62</v>
      </c>
      <c r="DI111" s="85">
        <v>337.13</v>
      </c>
      <c r="DJ111" s="85">
        <v>344.7</v>
      </c>
      <c r="DK111" s="85">
        <v>324.39999999999998</v>
      </c>
      <c r="DL111" s="85">
        <v>312.36</v>
      </c>
      <c r="DM111" s="85">
        <v>329.25</v>
      </c>
      <c r="DN111" s="85">
        <v>346.87</v>
      </c>
      <c r="DO111" s="85">
        <v>282.89999999999998</v>
      </c>
      <c r="DP111" s="85">
        <v>265.2</v>
      </c>
      <c r="DQ111" s="85">
        <v>287.60000000000002</v>
      </c>
      <c r="DR111" s="85">
        <v>308.89999999999998</v>
      </c>
      <c r="DS111" s="85">
        <v>293.5</v>
      </c>
      <c r="DT111" s="85">
        <v>286.10000000000002</v>
      </c>
      <c r="DU111" s="85">
        <v>342.2</v>
      </c>
      <c r="DV111" s="85">
        <v>319.10000000000002</v>
      </c>
    </row>
    <row r="112" spans="1:126" s="85" customFormat="1" ht="25.5" customHeight="1" x14ac:dyDescent="0.2">
      <c r="A112" s="101" t="s">
        <v>28</v>
      </c>
      <c r="B112" s="101"/>
      <c r="C112" s="84"/>
      <c r="D112" s="84"/>
      <c r="E112" s="84"/>
      <c r="F112" s="84"/>
      <c r="G112" s="84"/>
      <c r="H112" s="84"/>
      <c r="I112" s="84"/>
      <c r="J112" s="84"/>
      <c r="K112" s="84"/>
      <c r="L112" s="84"/>
      <c r="M112" s="84"/>
      <c r="N112" s="84"/>
      <c r="O112" s="84">
        <v>131.4</v>
      </c>
      <c r="P112" s="84">
        <v>125.6</v>
      </c>
      <c r="Q112" s="84">
        <v>121.4</v>
      </c>
      <c r="R112" s="84">
        <v>143.1</v>
      </c>
      <c r="S112" s="84">
        <v>155.80000000000001</v>
      </c>
      <c r="T112" s="84">
        <v>137.6</v>
      </c>
      <c r="U112" s="84">
        <v>137.69999999999999</v>
      </c>
      <c r="V112" s="84">
        <v>137.30000000000001</v>
      </c>
      <c r="W112" s="84">
        <v>148.80000000000001</v>
      </c>
      <c r="X112" s="84">
        <v>155.9</v>
      </c>
      <c r="Y112" s="84">
        <v>161.9</v>
      </c>
      <c r="Z112" s="84">
        <v>171</v>
      </c>
      <c r="AA112" s="84">
        <v>164.4</v>
      </c>
      <c r="AB112" s="84">
        <v>159.30000000000001</v>
      </c>
      <c r="AC112" s="84">
        <v>157</v>
      </c>
      <c r="AD112" s="84">
        <v>160.80000000000001</v>
      </c>
      <c r="AE112" s="84">
        <v>145</v>
      </c>
      <c r="AF112" s="84">
        <v>140.5</v>
      </c>
      <c r="AG112" s="84">
        <v>178.5</v>
      </c>
      <c r="AH112" s="84">
        <v>187.5</v>
      </c>
      <c r="AI112" s="84">
        <v>146.6</v>
      </c>
      <c r="AJ112" s="84">
        <v>166.6</v>
      </c>
      <c r="AK112" s="84">
        <v>151.80000000000001</v>
      </c>
      <c r="AL112" s="84">
        <v>184.4</v>
      </c>
      <c r="AM112" s="84">
        <v>184.2</v>
      </c>
      <c r="AN112" s="84">
        <v>198.3</v>
      </c>
      <c r="AO112" s="84">
        <v>181.9</v>
      </c>
      <c r="AP112" s="84">
        <v>198.1</v>
      </c>
      <c r="AQ112" s="84">
        <v>192.4</v>
      </c>
      <c r="AR112" s="84">
        <v>177.1</v>
      </c>
      <c r="AS112" s="84">
        <v>197.5</v>
      </c>
      <c r="AT112" s="84">
        <v>187.8</v>
      </c>
      <c r="AU112" s="84">
        <v>150.5</v>
      </c>
      <c r="AV112" s="84">
        <v>160.1</v>
      </c>
      <c r="AW112" s="84">
        <v>149.5</v>
      </c>
      <c r="AX112" s="84">
        <v>133</v>
      </c>
      <c r="AY112" s="84">
        <v>130</v>
      </c>
      <c r="AZ112" s="84">
        <v>132.1</v>
      </c>
      <c r="BA112" s="84">
        <v>143.30000000000001</v>
      </c>
      <c r="BB112" s="84">
        <v>157.30000000000001</v>
      </c>
      <c r="BC112" s="84">
        <v>145.19999999999999</v>
      </c>
      <c r="BD112" s="84">
        <v>147.1</v>
      </c>
      <c r="BE112" s="84">
        <v>163</v>
      </c>
      <c r="BF112" s="84">
        <v>165.5</v>
      </c>
      <c r="BG112" s="84">
        <v>155</v>
      </c>
      <c r="BH112" s="84">
        <v>134.80000000000001</v>
      </c>
      <c r="BI112" s="84">
        <v>130.19999999999999</v>
      </c>
      <c r="BJ112" s="84">
        <v>146.69999999999999</v>
      </c>
      <c r="BK112" s="84">
        <v>132</v>
      </c>
      <c r="BL112" s="84">
        <v>140.80000000000001</v>
      </c>
      <c r="BM112" s="85">
        <v>148.5</v>
      </c>
      <c r="BN112" s="85">
        <v>140.30000000000001</v>
      </c>
      <c r="BO112" s="85">
        <v>160.30000000000001</v>
      </c>
      <c r="BP112" s="85">
        <v>151</v>
      </c>
      <c r="BQ112" s="85">
        <v>136.69999999999999</v>
      </c>
      <c r="BR112" s="85">
        <v>136.80000000000001</v>
      </c>
      <c r="BS112" s="85">
        <v>124</v>
      </c>
      <c r="BT112" s="85">
        <v>120.3</v>
      </c>
      <c r="BU112" s="85">
        <v>127.4</v>
      </c>
      <c r="BV112" s="85">
        <v>112.5</v>
      </c>
      <c r="BW112" s="85">
        <v>142.1</v>
      </c>
      <c r="BX112" s="85">
        <v>135.19999999999999</v>
      </c>
      <c r="BY112" s="85">
        <v>125.3</v>
      </c>
      <c r="BZ112" s="85">
        <v>113.1</v>
      </c>
      <c r="CA112" s="85">
        <v>110.9</v>
      </c>
      <c r="CB112" s="85">
        <v>102</v>
      </c>
      <c r="CC112" s="85">
        <v>103.1</v>
      </c>
      <c r="CD112" s="85">
        <v>111.1</v>
      </c>
      <c r="CE112" s="85">
        <v>147.80000000000001</v>
      </c>
      <c r="CF112" s="85">
        <v>127.9</v>
      </c>
      <c r="CG112" s="85">
        <v>119.7</v>
      </c>
      <c r="CH112" s="85">
        <v>125.1</v>
      </c>
      <c r="CI112" s="85">
        <v>124.3</v>
      </c>
      <c r="CJ112" s="85">
        <v>125.8</v>
      </c>
      <c r="CK112" s="85">
        <v>119.6</v>
      </c>
      <c r="CL112" s="85">
        <v>136.1</v>
      </c>
      <c r="CM112" s="85" t="s">
        <v>120</v>
      </c>
      <c r="CN112" s="85">
        <v>116</v>
      </c>
      <c r="CO112" s="85">
        <v>125.4</v>
      </c>
      <c r="CP112" s="85">
        <v>132.30000000000001</v>
      </c>
      <c r="CQ112" s="85">
        <v>131.9</v>
      </c>
      <c r="CR112" s="85">
        <v>120.6</v>
      </c>
      <c r="CS112" s="85">
        <v>128.30000000000001</v>
      </c>
      <c r="CT112" s="85">
        <v>132.1</v>
      </c>
      <c r="CU112" s="85">
        <v>130</v>
      </c>
      <c r="CV112" s="85">
        <v>125.9</v>
      </c>
      <c r="CW112" s="85">
        <v>117.6</v>
      </c>
      <c r="CX112" s="85">
        <v>135.19999999999999</v>
      </c>
      <c r="CY112" s="85">
        <v>135.30000000000001</v>
      </c>
      <c r="CZ112" s="85">
        <v>134.4</v>
      </c>
      <c r="DA112" s="85">
        <v>158.19999999999999</v>
      </c>
      <c r="DB112" s="85">
        <v>182.6</v>
      </c>
      <c r="DC112" s="85">
        <v>185.78</v>
      </c>
      <c r="DD112" s="85">
        <v>174.3</v>
      </c>
      <c r="DE112" s="85">
        <v>174.29</v>
      </c>
      <c r="DF112" s="85">
        <v>181.13</v>
      </c>
      <c r="DG112" s="85">
        <v>176.62</v>
      </c>
      <c r="DH112" s="85">
        <v>179.15</v>
      </c>
      <c r="DI112" s="85">
        <v>173.6</v>
      </c>
      <c r="DJ112" s="85">
        <v>168.9</v>
      </c>
      <c r="DK112" s="85">
        <v>179.4</v>
      </c>
      <c r="DL112" s="85">
        <v>163.08000000000001</v>
      </c>
      <c r="DM112" s="85">
        <v>161.06</v>
      </c>
      <c r="DN112" s="85">
        <v>154.41</v>
      </c>
      <c r="DO112" s="85">
        <v>161.6</v>
      </c>
      <c r="DP112" s="85">
        <v>145.69999999999999</v>
      </c>
      <c r="DQ112" s="85">
        <v>168.6</v>
      </c>
      <c r="DR112" s="85">
        <v>155.69999999999999</v>
      </c>
      <c r="DS112" s="85">
        <v>158</v>
      </c>
      <c r="DT112" s="85">
        <v>160.5</v>
      </c>
      <c r="DU112" s="85">
        <v>233.7</v>
      </c>
      <c r="DV112" s="85">
        <v>203.9</v>
      </c>
    </row>
    <row r="113" spans="1:126" x14ac:dyDescent="0.2">
      <c r="A113" s="88" t="s">
        <v>115</v>
      </c>
      <c r="B113" s="88"/>
      <c r="O113" s="84">
        <v>801.66</v>
      </c>
      <c r="P113" s="84">
        <v>780.7</v>
      </c>
      <c r="Q113" s="84">
        <v>665.7</v>
      </c>
      <c r="R113" s="84">
        <v>892.2</v>
      </c>
      <c r="S113" s="84">
        <v>1013.7</v>
      </c>
      <c r="T113" s="84">
        <v>922.82</v>
      </c>
      <c r="U113" s="84">
        <v>982.3</v>
      </c>
      <c r="V113" s="84">
        <v>1145.5999999999999</v>
      </c>
      <c r="W113" s="84">
        <v>837.7</v>
      </c>
      <c r="X113" s="84">
        <v>916.7</v>
      </c>
      <c r="Y113" s="84">
        <v>897.9</v>
      </c>
      <c r="Z113" s="84">
        <v>911.1</v>
      </c>
      <c r="AA113" s="84">
        <v>926.1</v>
      </c>
      <c r="AB113" s="84">
        <v>859.5</v>
      </c>
      <c r="AC113" s="84">
        <v>813.2</v>
      </c>
      <c r="AD113" s="84">
        <v>988.8</v>
      </c>
      <c r="AE113" s="84">
        <v>956.1</v>
      </c>
      <c r="AF113" s="84">
        <v>937.3</v>
      </c>
      <c r="AG113" s="84">
        <v>1091.7</v>
      </c>
      <c r="AH113" s="84">
        <v>1101.3</v>
      </c>
      <c r="AI113" s="84">
        <v>797.4</v>
      </c>
      <c r="AJ113" s="84">
        <v>845.4</v>
      </c>
      <c r="AK113" s="84">
        <v>820.2</v>
      </c>
      <c r="AL113" s="84">
        <v>839.62</v>
      </c>
      <c r="AM113" s="84">
        <v>892.5</v>
      </c>
      <c r="AN113" s="84">
        <v>978.95</v>
      </c>
      <c r="AO113" s="84">
        <v>838.95</v>
      </c>
      <c r="AP113" s="84">
        <v>861.35</v>
      </c>
      <c r="AQ113" s="84">
        <v>849.86</v>
      </c>
      <c r="AR113" s="84">
        <v>844.5</v>
      </c>
      <c r="AS113" s="84">
        <v>974.51</v>
      </c>
      <c r="AT113" s="84">
        <v>951.87</v>
      </c>
      <c r="AU113" s="84">
        <v>696.05</v>
      </c>
      <c r="AV113" s="84">
        <v>716.2</v>
      </c>
      <c r="AW113" s="84">
        <v>743</v>
      </c>
      <c r="AX113" s="84">
        <v>722.86</v>
      </c>
      <c r="AY113" s="84">
        <v>758.76</v>
      </c>
      <c r="AZ113" s="84">
        <v>816.61</v>
      </c>
      <c r="BA113" s="84">
        <v>807.2</v>
      </c>
      <c r="BB113" s="84">
        <v>819.44</v>
      </c>
      <c r="BC113" s="84">
        <v>837.59</v>
      </c>
      <c r="BD113" s="84">
        <v>848.44</v>
      </c>
      <c r="BE113" s="84">
        <v>840.94</v>
      </c>
      <c r="BF113" s="84">
        <v>890.85</v>
      </c>
      <c r="BG113" s="84">
        <v>649.4</v>
      </c>
      <c r="BH113" s="84">
        <v>630.54</v>
      </c>
      <c r="BI113" s="84">
        <v>628.34</v>
      </c>
      <c r="BJ113" s="84">
        <v>640.79</v>
      </c>
      <c r="BK113" s="84">
        <v>584.42999999999995</v>
      </c>
      <c r="BL113" s="84">
        <v>609.5</v>
      </c>
      <c r="BM113" s="85">
        <v>556.1</v>
      </c>
      <c r="BN113" s="85">
        <v>513.20000000000005</v>
      </c>
      <c r="BO113" s="85">
        <v>611.4</v>
      </c>
      <c r="BP113" s="85">
        <v>581.79999999999995</v>
      </c>
      <c r="BQ113" s="85">
        <v>624.5</v>
      </c>
      <c r="BR113" s="85">
        <v>593.4</v>
      </c>
      <c r="BS113" s="85">
        <v>542.79999999999995</v>
      </c>
      <c r="BT113" s="85">
        <v>458.6</v>
      </c>
      <c r="BU113" s="85">
        <v>487.8</v>
      </c>
      <c r="BV113" s="85">
        <v>435.6</v>
      </c>
      <c r="BW113" s="85">
        <v>493.8</v>
      </c>
      <c r="BX113" s="85">
        <v>482.1</v>
      </c>
      <c r="BY113" s="85">
        <v>422.5</v>
      </c>
      <c r="BZ113" s="85">
        <v>387.95</v>
      </c>
      <c r="CA113" s="85">
        <v>378.56</v>
      </c>
      <c r="CB113" s="85">
        <v>369.21</v>
      </c>
      <c r="CC113" s="85">
        <v>399.67</v>
      </c>
      <c r="CD113" s="85">
        <v>434.62</v>
      </c>
      <c r="CE113" s="85">
        <v>427.36</v>
      </c>
      <c r="CF113" s="85">
        <v>444.46</v>
      </c>
      <c r="CG113" s="85">
        <v>440.36</v>
      </c>
      <c r="CH113" s="85">
        <v>402.26</v>
      </c>
      <c r="CI113" s="85">
        <v>410.36</v>
      </c>
      <c r="CJ113" s="85">
        <v>426.02</v>
      </c>
      <c r="CK113" s="85">
        <v>388.1</v>
      </c>
      <c r="CL113" s="85">
        <v>428.7</v>
      </c>
      <c r="CM113" s="85" t="s">
        <v>119</v>
      </c>
      <c r="CN113" s="85">
        <v>348.75</v>
      </c>
      <c r="CO113" s="85">
        <v>411.5</v>
      </c>
      <c r="CP113" s="85">
        <v>428</v>
      </c>
      <c r="CQ113" s="85">
        <v>423.64</v>
      </c>
      <c r="CR113" s="85">
        <v>460.5</v>
      </c>
      <c r="CS113" s="85">
        <v>483.75</v>
      </c>
      <c r="CT113" s="85">
        <v>453.45</v>
      </c>
      <c r="CU113" s="85">
        <v>459.2</v>
      </c>
      <c r="CV113" s="85">
        <v>464.9</v>
      </c>
      <c r="CW113" s="85">
        <v>425.9</v>
      </c>
      <c r="CX113" s="85">
        <v>468.6</v>
      </c>
      <c r="CY113" s="85">
        <v>505.3</v>
      </c>
      <c r="CZ113" s="85">
        <v>515.6</v>
      </c>
      <c r="DA113" s="85">
        <v>650.20000000000005</v>
      </c>
      <c r="DB113" s="85">
        <v>709.8</v>
      </c>
      <c r="DC113" s="85">
        <v>669.13</v>
      </c>
      <c r="DD113" s="85">
        <v>637.20000000000005</v>
      </c>
      <c r="DE113" s="85">
        <v>636.54</v>
      </c>
      <c r="DF113" s="85">
        <v>707.22</v>
      </c>
      <c r="DG113" s="85">
        <v>699.84</v>
      </c>
      <c r="DH113" s="85">
        <v>771.25</v>
      </c>
      <c r="DI113" s="85">
        <v>674.26</v>
      </c>
      <c r="DJ113" s="85">
        <v>689.41</v>
      </c>
      <c r="DK113" s="85">
        <v>648.79999999999995</v>
      </c>
      <c r="DL113" s="85">
        <v>624.71</v>
      </c>
      <c r="DM113" s="85">
        <v>658.5</v>
      </c>
      <c r="DN113" s="85">
        <v>693.73</v>
      </c>
      <c r="DO113" s="85">
        <v>566</v>
      </c>
      <c r="DP113" s="85">
        <v>530.5</v>
      </c>
      <c r="DQ113" s="85">
        <v>575.29999999999995</v>
      </c>
      <c r="DR113" s="85">
        <v>617.70000000000005</v>
      </c>
      <c r="DS113" s="85">
        <v>587.1</v>
      </c>
      <c r="DT113" s="85">
        <v>572.4</v>
      </c>
      <c r="DU113" s="85">
        <v>684.7</v>
      </c>
      <c r="DV113" s="85">
        <v>638.20000000000005</v>
      </c>
    </row>
  </sheetData>
  <mergeCells count="8">
    <mergeCell ref="A111:B111"/>
    <mergeCell ref="A112:B112"/>
    <mergeCell ref="A4:B4"/>
    <mergeCell ref="A50:B50"/>
    <mergeCell ref="A72:B72"/>
    <mergeCell ref="A73:B73"/>
    <mergeCell ref="A74:B74"/>
    <mergeCell ref="A77:B77"/>
  </mergeCells>
  <pageMargins left="0.75" right="0.75" top="1" bottom="1" header="0.5" footer="0.5"/>
  <pageSetup scale="77"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94"/>
  <sheetViews>
    <sheetView tabSelected="1" zoomScaleNormal="100" zoomScaleSheetLayoutView="100" workbookViewId="0">
      <pane xSplit="2" ySplit="5" topLeftCell="C169" activePane="bottomRight" state="frozen"/>
      <selection pane="topRight" activeCell="D1" sqref="D1"/>
      <selection pane="bottomLeft" activeCell="A5" sqref="A5"/>
      <selection pane="bottomRight" activeCell="B195" sqref="B195"/>
    </sheetView>
  </sheetViews>
  <sheetFormatPr defaultRowHeight="12" x14ac:dyDescent="0.2"/>
  <cols>
    <col min="1" max="1" width="9.140625" style="23"/>
    <col min="2" max="2" width="5.5703125" style="23" customWidth="1"/>
    <col min="3" max="5" width="15.7109375" style="25" customWidth="1"/>
    <col min="6" max="6" width="2.7109375" style="25" customWidth="1"/>
    <col min="7" max="9" width="15.7109375" style="25" customWidth="1"/>
    <col min="10" max="10" width="2.7109375" style="25" customWidth="1"/>
    <col min="11" max="11" width="15.7109375" style="25" customWidth="1"/>
    <col min="12" max="12" width="9.140625" style="23"/>
    <col min="13" max="14" width="11.85546875" style="25" bestFit="1" customWidth="1"/>
    <col min="15" max="15" width="9.140625" style="25" customWidth="1"/>
    <col min="16" max="20" width="9.140625" style="25"/>
    <col min="21" max="21" width="2.7109375" style="25" customWidth="1"/>
    <col min="22" max="23" width="11.85546875" style="25" bestFit="1" customWidth="1"/>
    <col min="24" max="24" width="9.140625" style="25" customWidth="1"/>
    <col min="25" max="29" width="9.140625" style="25"/>
    <col min="30" max="16384" width="9.140625" style="23"/>
  </cols>
  <sheetData>
    <row r="1" spans="1:29" s="35" customFormat="1" ht="30" customHeight="1" x14ac:dyDescent="0.35">
      <c r="A1" s="36" t="s">
        <v>71</v>
      </c>
      <c r="B1" s="36"/>
      <c r="C1" s="38"/>
      <c r="D1" s="38"/>
      <c r="E1" s="40"/>
      <c r="F1" s="38"/>
      <c r="G1" s="38"/>
      <c r="H1" s="38"/>
      <c r="I1" s="44"/>
      <c r="J1" s="46"/>
      <c r="K1" s="45"/>
      <c r="M1" s="38"/>
      <c r="N1" s="38"/>
      <c r="O1" s="38"/>
      <c r="P1" s="38"/>
      <c r="Q1" s="38"/>
      <c r="R1" s="38"/>
      <c r="S1" s="38"/>
      <c r="T1" s="38"/>
      <c r="U1" s="38"/>
      <c r="V1" s="38"/>
      <c r="W1" s="38"/>
      <c r="X1" s="38"/>
      <c r="Y1" s="38"/>
      <c r="Z1" s="38"/>
      <c r="AA1" s="38"/>
      <c r="AB1" s="38"/>
      <c r="AC1" s="38"/>
    </row>
    <row r="2" spans="1:29" s="35" customFormat="1" ht="30" customHeight="1" x14ac:dyDescent="0.35">
      <c r="A2" s="36" t="s">
        <v>23</v>
      </c>
      <c r="B2" s="36"/>
      <c r="C2" s="38"/>
      <c r="D2" s="38"/>
      <c r="E2" s="40"/>
      <c r="F2" s="38"/>
      <c r="G2" s="38"/>
      <c r="H2" s="38"/>
      <c r="I2" s="44"/>
      <c r="J2" s="46"/>
      <c r="K2" s="45"/>
      <c r="M2" s="38"/>
      <c r="N2" s="38"/>
      <c r="O2" s="38"/>
      <c r="P2" s="38"/>
      <c r="Q2" s="38"/>
      <c r="R2" s="38"/>
      <c r="S2" s="38"/>
      <c r="T2" s="38"/>
      <c r="U2" s="38"/>
      <c r="V2" s="38"/>
      <c r="W2" s="38"/>
      <c r="X2" s="38"/>
      <c r="Y2" s="38"/>
      <c r="Z2" s="38"/>
      <c r="AA2" s="38"/>
      <c r="AB2" s="38"/>
      <c r="AC2" s="38"/>
    </row>
    <row r="3" spans="1:29" s="33" customFormat="1" ht="19.5" customHeight="1" x14ac:dyDescent="0.35">
      <c r="A3" s="34"/>
      <c r="B3" s="34"/>
      <c r="C3" s="39"/>
      <c r="D3" s="39"/>
      <c r="E3" s="41"/>
      <c r="F3" s="39"/>
      <c r="G3" s="39"/>
      <c r="H3" s="39"/>
      <c r="I3" s="41"/>
      <c r="J3" s="46"/>
      <c r="K3" s="39"/>
      <c r="M3" s="46"/>
      <c r="N3" s="46"/>
      <c r="O3" s="46"/>
      <c r="P3" s="46"/>
      <c r="Q3" s="46"/>
      <c r="R3" s="46"/>
      <c r="S3" s="46"/>
      <c r="T3" s="46"/>
      <c r="U3" s="46"/>
      <c r="V3" s="46"/>
      <c r="W3" s="46"/>
      <c r="X3" s="46"/>
      <c r="Y3" s="46"/>
      <c r="Z3" s="46"/>
      <c r="AA3" s="46"/>
      <c r="AB3" s="46"/>
      <c r="AC3" s="46"/>
    </row>
    <row r="4" spans="1:29" ht="12" customHeight="1" x14ac:dyDescent="0.2">
      <c r="A4" s="32"/>
      <c r="B4" s="32"/>
      <c r="C4" s="105" t="s">
        <v>20</v>
      </c>
      <c r="D4" s="105"/>
      <c r="E4" s="105"/>
      <c r="F4" s="42"/>
      <c r="G4" s="105" t="s">
        <v>19</v>
      </c>
      <c r="H4" s="105"/>
      <c r="I4" s="105"/>
      <c r="J4" s="42"/>
      <c r="K4" s="30" t="s">
        <v>12</v>
      </c>
      <c r="M4" s="106" t="s">
        <v>20</v>
      </c>
      <c r="N4" s="106"/>
      <c r="O4" s="106"/>
      <c r="P4" s="106"/>
      <c r="Q4" s="106"/>
      <c r="R4" s="106"/>
      <c r="S4" s="106"/>
      <c r="T4" s="106"/>
      <c r="V4" s="106" t="s">
        <v>19</v>
      </c>
      <c r="W4" s="106"/>
      <c r="X4" s="106"/>
      <c r="Y4" s="106"/>
      <c r="Z4" s="106"/>
      <c r="AA4" s="106"/>
      <c r="AB4" s="106"/>
      <c r="AC4" s="106"/>
    </row>
    <row r="5" spans="1:29" ht="38.25" customHeight="1" x14ac:dyDescent="0.2">
      <c r="A5" s="32" t="s">
        <v>22</v>
      </c>
      <c r="B5" s="32" t="s">
        <v>21</v>
      </c>
      <c r="C5" s="30" t="s">
        <v>24</v>
      </c>
      <c r="D5" s="31" t="s">
        <v>27</v>
      </c>
      <c r="E5" s="30" t="s">
        <v>12</v>
      </c>
      <c r="F5" s="43"/>
      <c r="G5" s="30" t="s">
        <v>24</v>
      </c>
      <c r="H5" s="31" t="s">
        <v>27</v>
      </c>
      <c r="I5" s="30" t="s">
        <v>12</v>
      </c>
      <c r="J5" s="43"/>
      <c r="K5" s="30" t="s">
        <v>12</v>
      </c>
      <c r="M5" s="25" t="s">
        <v>73</v>
      </c>
      <c r="N5" s="25" t="s">
        <v>56</v>
      </c>
      <c r="O5" s="25" t="s">
        <v>9</v>
      </c>
      <c r="P5" s="68" t="s">
        <v>57</v>
      </c>
      <c r="Q5" s="68" t="s">
        <v>30</v>
      </c>
      <c r="R5" s="68" t="s">
        <v>58</v>
      </c>
      <c r="S5" s="68" t="s">
        <v>59</v>
      </c>
      <c r="T5" s="68" t="s">
        <v>60</v>
      </c>
      <c r="V5" s="25" t="s">
        <v>73</v>
      </c>
      <c r="W5" s="25" t="s">
        <v>56</v>
      </c>
      <c r="X5" s="25" t="s">
        <v>9</v>
      </c>
      <c r="Y5" s="68" t="s">
        <v>57</v>
      </c>
      <c r="Z5" s="68" t="s">
        <v>30</v>
      </c>
      <c r="AA5" s="68" t="s">
        <v>58</v>
      </c>
      <c r="AB5" s="68" t="s">
        <v>59</v>
      </c>
      <c r="AC5" s="68" t="s">
        <v>60</v>
      </c>
    </row>
    <row r="6" spans="1:29" ht="12" customHeight="1" x14ac:dyDescent="0.2">
      <c r="A6" s="23">
        <v>1996</v>
      </c>
      <c r="C6" s="25" t="s">
        <v>29</v>
      </c>
      <c r="D6" s="25" t="s">
        <v>29</v>
      </c>
      <c r="E6" s="25">
        <v>973.7</v>
      </c>
      <c r="F6" s="29"/>
      <c r="G6" s="25" t="s">
        <v>29</v>
      </c>
      <c r="H6" s="25" t="s">
        <v>29</v>
      </c>
      <c r="I6" s="25">
        <v>718.1</v>
      </c>
      <c r="J6" s="29"/>
      <c r="K6" s="25">
        <f>SUM(E6,I6)</f>
        <v>1691.8000000000002</v>
      </c>
      <c r="M6" s="25" t="s">
        <v>29</v>
      </c>
      <c r="N6" s="25" t="s">
        <v>29</v>
      </c>
      <c r="O6" s="25" t="s">
        <v>29</v>
      </c>
      <c r="P6" s="25" t="s">
        <v>29</v>
      </c>
      <c r="Q6" s="25" t="s">
        <v>29</v>
      </c>
      <c r="R6" s="25" t="s">
        <v>29</v>
      </c>
      <c r="S6" s="25" t="s">
        <v>29</v>
      </c>
      <c r="T6" s="25" t="s">
        <v>29</v>
      </c>
      <c r="V6" s="25" t="s">
        <v>29</v>
      </c>
      <c r="W6" s="25" t="s">
        <v>29</v>
      </c>
      <c r="X6" s="25" t="s">
        <v>29</v>
      </c>
      <c r="Y6" s="25" t="s">
        <v>29</v>
      </c>
      <c r="Z6" s="25" t="s">
        <v>29</v>
      </c>
      <c r="AA6" s="25" t="s">
        <v>29</v>
      </c>
      <c r="AB6" s="25" t="s">
        <v>29</v>
      </c>
      <c r="AC6" s="25" t="s">
        <v>29</v>
      </c>
    </row>
    <row r="7" spans="1:29" ht="12" customHeight="1" x14ac:dyDescent="0.2">
      <c r="A7" s="23">
        <v>1997</v>
      </c>
      <c r="C7" s="25" t="s">
        <v>29</v>
      </c>
      <c r="D7" s="25" t="s">
        <v>29</v>
      </c>
      <c r="E7" s="27">
        <v>1158.991</v>
      </c>
      <c r="F7" s="28"/>
      <c r="G7" s="25" t="s">
        <v>29</v>
      </c>
      <c r="H7" s="25" t="s">
        <v>29</v>
      </c>
      <c r="I7" s="27">
        <v>883.024</v>
      </c>
      <c r="J7" s="28"/>
      <c r="K7" s="25">
        <f t="shared" ref="K7:K25" si="0">SUM(E7,I7)</f>
        <v>2042.0149999999999</v>
      </c>
      <c r="M7" s="25" t="s">
        <v>29</v>
      </c>
      <c r="N7" s="25" t="s">
        <v>29</v>
      </c>
      <c r="O7" s="25" t="s">
        <v>29</v>
      </c>
      <c r="P7" s="25" t="s">
        <v>29</v>
      </c>
      <c r="Q7" s="25" t="s">
        <v>29</v>
      </c>
      <c r="R7" s="25" t="s">
        <v>29</v>
      </c>
      <c r="S7" s="25" t="s">
        <v>29</v>
      </c>
      <c r="T7" s="25" t="s">
        <v>29</v>
      </c>
      <c r="V7" s="25" t="s">
        <v>29</v>
      </c>
      <c r="W7" s="25" t="s">
        <v>29</v>
      </c>
      <c r="X7" s="25" t="s">
        <v>29</v>
      </c>
      <c r="Y7" s="25" t="s">
        <v>29</v>
      </c>
      <c r="Z7" s="25" t="s">
        <v>29</v>
      </c>
      <c r="AA7" s="25" t="s">
        <v>29</v>
      </c>
      <c r="AB7" s="25" t="s">
        <v>29</v>
      </c>
      <c r="AC7" s="25" t="s">
        <v>29</v>
      </c>
    </row>
    <row r="8" spans="1:29" ht="12" customHeight="1" x14ac:dyDescent="0.2">
      <c r="A8" s="23">
        <v>1998</v>
      </c>
      <c r="C8" s="25" t="s">
        <v>29</v>
      </c>
      <c r="D8" s="25" t="s">
        <v>29</v>
      </c>
      <c r="E8" s="27">
        <v>1414.021</v>
      </c>
      <c r="F8" s="28"/>
      <c r="G8" s="25" t="s">
        <v>29</v>
      </c>
      <c r="H8" s="25" t="s">
        <v>29</v>
      </c>
      <c r="I8" s="27">
        <v>1111.4290000000001</v>
      </c>
      <c r="J8" s="28"/>
      <c r="K8" s="25">
        <f t="shared" si="0"/>
        <v>2525.4499999999998</v>
      </c>
      <c r="M8" s="25" t="s">
        <v>29</v>
      </c>
      <c r="N8" s="25" t="s">
        <v>29</v>
      </c>
      <c r="O8" s="25" t="s">
        <v>29</v>
      </c>
      <c r="P8" s="25" t="s">
        <v>29</v>
      </c>
      <c r="Q8" s="25" t="s">
        <v>29</v>
      </c>
      <c r="R8" s="25" t="s">
        <v>29</v>
      </c>
      <c r="S8" s="25" t="s">
        <v>29</v>
      </c>
      <c r="T8" s="25" t="s">
        <v>29</v>
      </c>
      <c r="V8" s="25" t="s">
        <v>29</v>
      </c>
      <c r="W8" s="25" t="s">
        <v>29</v>
      </c>
      <c r="X8" s="25" t="s">
        <v>29</v>
      </c>
      <c r="Y8" s="25" t="s">
        <v>29</v>
      </c>
      <c r="Z8" s="25" t="s">
        <v>29</v>
      </c>
      <c r="AA8" s="25" t="s">
        <v>29</v>
      </c>
      <c r="AB8" s="25" t="s">
        <v>29</v>
      </c>
      <c r="AC8" s="25" t="s">
        <v>29</v>
      </c>
    </row>
    <row r="9" spans="1:29" ht="12" customHeight="1" x14ac:dyDescent="0.2">
      <c r="A9" s="23">
        <v>1999</v>
      </c>
      <c r="C9" s="25" t="s">
        <v>29</v>
      </c>
      <c r="D9" s="25" t="s">
        <v>29</v>
      </c>
      <c r="E9" s="27">
        <v>1360.95</v>
      </c>
      <c r="F9" s="27"/>
      <c r="G9" s="25" t="s">
        <v>29</v>
      </c>
      <c r="H9" s="25" t="s">
        <v>29</v>
      </c>
      <c r="I9" s="27">
        <v>1070.104</v>
      </c>
      <c r="J9" s="27"/>
      <c r="K9" s="25">
        <f t="shared" si="0"/>
        <v>2431.0540000000001</v>
      </c>
      <c r="M9" s="25" t="s">
        <v>29</v>
      </c>
      <c r="N9" s="25" t="s">
        <v>29</v>
      </c>
      <c r="O9" s="25" t="s">
        <v>29</v>
      </c>
      <c r="P9" s="25" t="s">
        <v>29</v>
      </c>
      <c r="Q9" s="25" t="s">
        <v>29</v>
      </c>
      <c r="R9" s="25" t="s">
        <v>29</v>
      </c>
      <c r="S9" s="25" t="s">
        <v>29</v>
      </c>
      <c r="T9" s="25" t="s">
        <v>29</v>
      </c>
      <c r="V9" s="25" t="s">
        <v>29</v>
      </c>
      <c r="W9" s="25" t="s">
        <v>29</v>
      </c>
      <c r="X9" s="25" t="s">
        <v>29</v>
      </c>
      <c r="Y9" s="25" t="s">
        <v>29</v>
      </c>
      <c r="Z9" s="25" t="s">
        <v>29</v>
      </c>
      <c r="AA9" s="25" t="s">
        <v>29</v>
      </c>
      <c r="AB9" s="25" t="s">
        <v>29</v>
      </c>
      <c r="AC9" s="25" t="s">
        <v>29</v>
      </c>
    </row>
    <row r="10" spans="1:29" ht="12" customHeight="1" x14ac:dyDescent="0.2">
      <c r="A10" s="23">
        <v>2000</v>
      </c>
      <c r="C10" s="25" t="s">
        <v>29</v>
      </c>
      <c r="D10" s="25" t="s">
        <v>29</v>
      </c>
      <c r="E10" s="25">
        <v>1439.6</v>
      </c>
      <c r="G10" s="25" t="s">
        <v>29</v>
      </c>
      <c r="H10" s="25" t="s">
        <v>29</v>
      </c>
      <c r="I10" s="25">
        <v>1093.3</v>
      </c>
      <c r="K10" s="25">
        <f t="shared" si="0"/>
        <v>2532.8999999999996</v>
      </c>
      <c r="M10" s="25" t="s">
        <v>29</v>
      </c>
      <c r="N10" s="25" t="s">
        <v>29</v>
      </c>
      <c r="O10" s="25" t="s">
        <v>29</v>
      </c>
      <c r="P10" s="25" t="s">
        <v>29</v>
      </c>
      <c r="Q10" s="25" t="s">
        <v>29</v>
      </c>
      <c r="R10" s="25" t="s">
        <v>29</v>
      </c>
      <c r="S10" s="25" t="s">
        <v>29</v>
      </c>
      <c r="T10" s="25" t="s">
        <v>29</v>
      </c>
      <c r="V10" s="25" t="s">
        <v>29</v>
      </c>
      <c r="W10" s="25" t="s">
        <v>29</v>
      </c>
      <c r="X10" s="25" t="s">
        <v>29</v>
      </c>
      <c r="Y10" s="25" t="s">
        <v>29</v>
      </c>
      <c r="Z10" s="25" t="s">
        <v>29</v>
      </c>
      <c r="AA10" s="25" t="s">
        <v>29</v>
      </c>
      <c r="AB10" s="25" t="s">
        <v>29</v>
      </c>
      <c r="AC10" s="25" t="s">
        <v>29</v>
      </c>
    </row>
    <row r="11" spans="1:29" ht="12" customHeight="1" x14ac:dyDescent="0.2">
      <c r="A11" s="23">
        <v>2001</v>
      </c>
      <c r="C11" s="25" t="s">
        <v>29</v>
      </c>
      <c r="D11" s="25" t="s">
        <v>29</v>
      </c>
      <c r="E11" s="25">
        <v>1786.5</v>
      </c>
      <c r="G11" s="25" t="s">
        <v>29</v>
      </c>
      <c r="H11" s="25" t="s">
        <v>29</v>
      </c>
      <c r="I11" s="25">
        <v>1311.1</v>
      </c>
      <c r="K11" s="25">
        <f t="shared" si="0"/>
        <v>3097.6</v>
      </c>
      <c r="M11" s="25" t="s">
        <v>29</v>
      </c>
      <c r="N11" s="25" t="s">
        <v>29</v>
      </c>
      <c r="O11" s="25" t="s">
        <v>29</v>
      </c>
      <c r="P11" s="25" t="s">
        <v>29</v>
      </c>
      <c r="Q11" s="25" t="s">
        <v>29</v>
      </c>
      <c r="R11" s="25" t="s">
        <v>29</v>
      </c>
      <c r="S11" s="25" t="s">
        <v>29</v>
      </c>
      <c r="T11" s="25" t="s">
        <v>29</v>
      </c>
      <c r="V11" s="25" t="s">
        <v>29</v>
      </c>
      <c r="W11" s="25" t="s">
        <v>29</v>
      </c>
      <c r="X11" s="25" t="s">
        <v>29</v>
      </c>
      <c r="Y11" s="25" t="s">
        <v>29</v>
      </c>
      <c r="Z11" s="25" t="s">
        <v>29</v>
      </c>
      <c r="AA11" s="25" t="s">
        <v>29</v>
      </c>
      <c r="AB11" s="25" t="s">
        <v>29</v>
      </c>
      <c r="AC11" s="25" t="s">
        <v>29</v>
      </c>
    </row>
    <row r="12" spans="1:29" ht="12" customHeight="1" x14ac:dyDescent="0.2">
      <c r="A12" s="23">
        <v>2002</v>
      </c>
      <c r="C12" s="25">
        <v>1083.9272692307693</v>
      </c>
      <c r="D12" s="25">
        <v>1091.5951730769232</v>
      </c>
      <c r="E12" s="25">
        <f t="shared" ref="E12:E29" si="1">SUM(C12:D12)</f>
        <v>2175.5224423076925</v>
      </c>
      <c r="G12" s="25">
        <v>418.05599999999987</v>
      </c>
      <c r="H12" s="25">
        <v>1197.0595576923076</v>
      </c>
      <c r="I12" s="25">
        <f t="shared" ref="I12:I25" si="2">SUM(G12:H12)</f>
        <v>1615.1155576923074</v>
      </c>
      <c r="K12" s="25">
        <f t="shared" si="0"/>
        <v>3790.6379999999999</v>
      </c>
      <c r="M12" s="25" t="s">
        <v>29</v>
      </c>
      <c r="N12" s="25" t="s">
        <v>29</v>
      </c>
      <c r="O12" s="25" t="s">
        <v>29</v>
      </c>
      <c r="P12" s="25" t="s">
        <v>29</v>
      </c>
      <c r="Q12" s="25" t="s">
        <v>29</v>
      </c>
      <c r="R12" s="25" t="s">
        <v>29</v>
      </c>
      <c r="S12" s="25" t="s">
        <v>29</v>
      </c>
      <c r="T12" s="25" t="s">
        <v>29</v>
      </c>
      <c r="V12" s="25" t="s">
        <v>29</v>
      </c>
      <c r="W12" s="25" t="s">
        <v>29</v>
      </c>
      <c r="X12" s="25" t="s">
        <v>29</v>
      </c>
      <c r="Y12" s="25" t="s">
        <v>29</v>
      </c>
      <c r="Z12" s="25" t="s">
        <v>29</v>
      </c>
      <c r="AA12" s="25" t="s">
        <v>29</v>
      </c>
      <c r="AB12" s="25" t="s">
        <v>29</v>
      </c>
      <c r="AC12" s="25" t="s">
        <v>29</v>
      </c>
    </row>
    <row r="13" spans="1:29" ht="12" customHeight="1" x14ac:dyDescent="0.2">
      <c r="A13" s="23">
        <v>2003</v>
      </c>
      <c r="C13" s="25">
        <v>1244.2772264150942</v>
      </c>
      <c r="D13" s="25">
        <v>1103.2573396226412</v>
      </c>
      <c r="E13" s="25">
        <f t="shared" si="1"/>
        <v>2347.5345660377352</v>
      </c>
      <c r="G13" s="25">
        <v>474.93805660377348</v>
      </c>
      <c r="H13" s="25">
        <v>1204.6273396226413</v>
      </c>
      <c r="I13" s="25">
        <f t="shared" si="2"/>
        <v>1679.5653962264148</v>
      </c>
      <c r="K13" s="25">
        <f t="shared" si="0"/>
        <v>4027.0999622641502</v>
      </c>
      <c r="M13" s="25" t="s">
        <v>29</v>
      </c>
      <c r="N13" s="25" t="s">
        <v>29</v>
      </c>
      <c r="O13" s="25" t="s">
        <v>29</v>
      </c>
      <c r="P13" s="25" t="s">
        <v>29</v>
      </c>
      <c r="Q13" s="25" t="s">
        <v>29</v>
      </c>
      <c r="R13" s="25" t="s">
        <v>29</v>
      </c>
      <c r="S13" s="25" t="s">
        <v>29</v>
      </c>
      <c r="T13" s="25" t="s">
        <v>29</v>
      </c>
      <c r="V13" s="25" t="s">
        <v>29</v>
      </c>
      <c r="W13" s="25" t="s">
        <v>29</v>
      </c>
      <c r="X13" s="25" t="s">
        <v>29</v>
      </c>
      <c r="Y13" s="25" t="s">
        <v>29</v>
      </c>
      <c r="Z13" s="25" t="s">
        <v>29</v>
      </c>
      <c r="AA13" s="25" t="s">
        <v>29</v>
      </c>
      <c r="AB13" s="25" t="s">
        <v>29</v>
      </c>
      <c r="AC13" s="25" t="s">
        <v>29</v>
      </c>
    </row>
    <row r="14" spans="1:29" ht="12" customHeight="1" x14ac:dyDescent="0.2">
      <c r="A14" s="23">
        <v>2004</v>
      </c>
      <c r="C14" s="25">
        <v>1517.9146538461539</v>
      </c>
      <c r="D14" s="25">
        <v>1345.9999807692307</v>
      </c>
      <c r="E14" s="25">
        <f t="shared" si="1"/>
        <v>2863.9146346153848</v>
      </c>
      <c r="G14" s="25">
        <v>627.22374999999988</v>
      </c>
      <c r="H14" s="25">
        <v>1447.0393269230769</v>
      </c>
      <c r="I14" s="25">
        <f t="shared" si="2"/>
        <v>2074.2630769230768</v>
      </c>
      <c r="K14" s="25">
        <f t="shared" si="0"/>
        <v>4938.1777115384612</v>
      </c>
      <c r="M14" s="25" t="s">
        <v>29</v>
      </c>
      <c r="N14" s="25" t="s">
        <v>29</v>
      </c>
      <c r="O14" s="25" t="s">
        <v>29</v>
      </c>
      <c r="P14" s="25" t="s">
        <v>29</v>
      </c>
      <c r="Q14" s="25" t="s">
        <v>29</v>
      </c>
      <c r="R14" s="25" t="s">
        <v>29</v>
      </c>
      <c r="S14" s="25" t="s">
        <v>29</v>
      </c>
      <c r="T14" s="25" t="s">
        <v>29</v>
      </c>
      <c r="V14" s="25" t="s">
        <v>29</v>
      </c>
      <c r="W14" s="25" t="s">
        <v>29</v>
      </c>
      <c r="X14" s="25" t="s">
        <v>29</v>
      </c>
      <c r="Y14" s="25" t="s">
        <v>29</v>
      </c>
      <c r="Z14" s="25" t="s">
        <v>29</v>
      </c>
      <c r="AA14" s="25" t="s">
        <v>29</v>
      </c>
      <c r="AB14" s="25" t="s">
        <v>29</v>
      </c>
      <c r="AC14" s="25" t="s">
        <v>29</v>
      </c>
    </row>
    <row r="15" spans="1:29" ht="12" customHeight="1" x14ac:dyDescent="0.2">
      <c r="A15" s="23">
        <v>2005</v>
      </c>
      <c r="C15" s="25">
        <v>1837.4532499999998</v>
      </c>
      <c r="D15" s="25">
        <v>1450.8384807692307</v>
      </c>
      <c r="E15" s="25">
        <f t="shared" si="1"/>
        <v>3288.2917307692305</v>
      </c>
      <c r="G15" s="25">
        <v>733.88049999999987</v>
      </c>
      <c r="H15" s="25">
        <v>1620.7717499999997</v>
      </c>
      <c r="I15" s="25">
        <f t="shared" si="2"/>
        <v>2354.6522499999996</v>
      </c>
      <c r="K15" s="25">
        <f t="shared" si="0"/>
        <v>5642.9439807692306</v>
      </c>
      <c r="M15" s="25" t="s">
        <v>29</v>
      </c>
      <c r="N15" s="25" t="s">
        <v>29</v>
      </c>
      <c r="O15" s="25" t="s">
        <v>29</v>
      </c>
      <c r="P15" s="25" t="s">
        <v>29</v>
      </c>
      <c r="Q15" s="25" t="s">
        <v>29</v>
      </c>
      <c r="R15" s="25" t="s">
        <v>29</v>
      </c>
      <c r="S15" s="25" t="s">
        <v>29</v>
      </c>
      <c r="T15" s="25" t="s">
        <v>29</v>
      </c>
      <c r="V15" s="25" t="s">
        <v>29</v>
      </c>
      <c r="W15" s="25" t="s">
        <v>29</v>
      </c>
      <c r="X15" s="25" t="s">
        <v>29</v>
      </c>
      <c r="Y15" s="25" t="s">
        <v>29</v>
      </c>
      <c r="Z15" s="25" t="s">
        <v>29</v>
      </c>
      <c r="AA15" s="25" t="s">
        <v>29</v>
      </c>
      <c r="AB15" s="25" t="s">
        <v>29</v>
      </c>
      <c r="AC15" s="25" t="s">
        <v>29</v>
      </c>
    </row>
    <row r="16" spans="1:29" ht="12" customHeight="1" x14ac:dyDescent="0.2">
      <c r="A16" s="23">
        <v>2006</v>
      </c>
      <c r="C16" s="25">
        <v>2105.7612884615382</v>
      </c>
      <c r="D16" s="25">
        <v>1282.9450384615388</v>
      </c>
      <c r="E16" s="25">
        <f t="shared" si="1"/>
        <v>3388.7063269230771</v>
      </c>
      <c r="G16" s="25">
        <v>797.27748076923058</v>
      </c>
      <c r="H16" s="25">
        <v>1427.9161153846155</v>
      </c>
      <c r="I16" s="25">
        <f t="shared" si="2"/>
        <v>2225.1935961538461</v>
      </c>
      <c r="K16" s="25">
        <f t="shared" si="0"/>
        <v>5613.8999230769232</v>
      </c>
      <c r="M16" s="25" t="s">
        <v>29</v>
      </c>
      <c r="N16" s="25" t="s">
        <v>29</v>
      </c>
      <c r="O16" s="25" t="s">
        <v>29</v>
      </c>
      <c r="P16" s="25" t="s">
        <v>29</v>
      </c>
      <c r="Q16" s="25" t="s">
        <v>29</v>
      </c>
      <c r="R16" s="25" t="s">
        <v>29</v>
      </c>
      <c r="S16" s="25" t="s">
        <v>29</v>
      </c>
      <c r="T16" s="25" t="s">
        <v>29</v>
      </c>
      <c r="V16" s="25" t="s">
        <v>29</v>
      </c>
      <c r="W16" s="25" t="s">
        <v>29</v>
      </c>
      <c r="X16" s="25" t="s">
        <v>29</v>
      </c>
      <c r="Y16" s="25" t="s">
        <v>29</v>
      </c>
      <c r="Z16" s="25" t="s">
        <v>29</v>
      </c>
      <c r="AA16" s="25" t="s">
        <v>29</v>
      </c>
      <c r="AB16" s="25" t="s">
        <v>29</v>
      </c>
      <c r="AC16" s="25" t="s">
        <v>29</v>
      </c>
    </row>
    <row r="17" spans="1:29" ht="12" customHeight="1" x14ac:dyDescent="0.2">
      <c r="A17" s="23">
        <v>2007</v>
      </c>
      <c r="C17" s="25">
        <v>2427.2091153846154</v>
      </c>
      <c r="D17" s="25">
        <v>1447.647192307692</v>
      </c>
      <c r="E17" s="25">
        <f t="shared" si="1"/>
        <v>3874.8563076923074</v>
      </c>
      <c r="G17" s="25">
        <v>977.72623076923082</v>
      </c>
      <c r="H17" s="25">
        <v>1502.0143269230773</v>
      </c>
      <c r="I17" s="25">
        <f t="shared" si="2"/>
        <v>2479.7405576923084</v>
      </c>
      <c r="K17" s="25">
        <f t="shared" si="0"/>
        <v>6354.5968653846157</v>
      </c>
      <c r="M17" s="25" t="s">
        <v>29</v>
      </c>
      <c r="N17" s="25" t="s">
        <v>29</v>
      </c>
      <c r="O17" s="25" t="s">
        <v>29</v>
      </c>
      <c r="P17" s="25" t="s">
        <v>29</v>
      </c>
      <c r="Q17" s="25" t="s">
        <v>29</v>
      </c>
      <c r="R17" s="25" t="s">
        <v>29</v>
      </c>
      <c r="S17" s="25" t="s">
        <v>29</v>
      </c>
      <c r="T17" s="25" t="s">
        <v>29</v>
      </c>
      <c r="V17" s="25" t="s">
        <v>29</v>
      </c>
      <c r="W17" s="25" t="s">
        <v>29</v>
      </c>
      <c r="X17" s="25" t="s">
        <v>29</v>
      </c>
      <c r="Y17" s="25" t="s">
        <v>29</v>
      </c>
      <c r="Z17" s="25" t="s">
        <v>29</v>
      </c>
      <c r="AA17" s="25" t="s">
        <v>29</v>
      </c>
      <c r="AB17" s="25" t="s">
        <v>29</v>
      </c>
      <c r="AC17" s="25" t="s">
        <v>29</v>
      </c>
    </row>
    <row r="18" spans="1:29" ht="12" customHeight="1" x14ac:dyDescent="0.2">
      <c r="A18" s="23">
        <v>2008</v>
      </c>
      <c r="C18" s="25">
        <v>2632.8304339622637</v>
      </c>
      <c r="D18" s="25">
        <v>1277.9004905660379</v>
      </c>
      <c r="E18" s="25">
        <f t="shared" si="1"/>
        <v>3910.7309245283013</v>
      </c>
      <c r="G18" s="25">
        <v>1103.2179056603773</v>
      </c>
      <c r="H18" s="25">
        <v>1486.9282075471699</v>
      </c>
      <c r="I18" s="25">
        <f t="shared" si="2"/>
        <v>2590.1461132075474</v>
      </c>
      <c r="K18" s="25">
        <f t="shared" si="0"/>
        <v>6500.8770377358487</v>
      </c>
      <c r="M18" s="25" t="s">
        <v>29</v>
      </c>
      <c r="N18" s="25" t="s">
        <v>29</v>
      </c>
      <c r="O18" s="25" t="s">
        <v>29</v>
      </c>
      <c r="P18" s="25" t="s">
        <v>29</v>
      </c>
      <c r="Q18" s="25" t="s">
        <v>29</v>
      </c>
      <c r="R18" s="25" t="s">
        <v>29</v>
      </c>
      <c r="S18" s="25" t="s">
        <v>29</v>
      </c>
      <c r="T18" s="25" t="s">
        <v>29</v>
      </c>
      <c r="V18" s="25" t="s">
        <v>29</v>
      </c>
      <c r="W18" s="25" t="s">
        <v>29</v>
      </c>
      <c r="X18" s="25" t="s">
        <v>29</v>
      </c>
      <c r="Y18" s="25" t="s">
        <v>29</v>
      </c>
      <c r="Z18" s="25" t="s">
        <v>29</v>
      </c>
      <c r="AA18" s="25" t="s">
        <v>29</v>
      </c>
      <c r="AB18" s="25" t="s">
        <v>29</v>
      </c>
      <c r="AC18" s="25" t="s">
        <v>29</v>
      </c>
    </row>
    <row r="19" spans="1:29" ht="12" customHeight="1" x14ac:dyDescent="0.2">
      <c r="A19" s="23">
        <v>2009</v>
      </c>
      <c r="C19" s="25">
        <v>1822.5894615384616</v>
      </c>
      <c r="D19" s="25">
        <v>746.17265384615359</v>
      </c>
      <c r="E19" s="25">
        <f t="shared" si="1"/>
        <v>2568.7621153846153</v>
      </c>
      <c r="G19" s="25">
        <v>764.73924999999986</v>
      </c>
      <c r="H19" s="25">
        <v>1065.8513653846153</v>
      </c>
      <c r="I19" s="25">
        <f t="shared" si="2"/>
        <v>1830.5906153846151</v>
      </c>
      <c r="K19" s="25">
        <f t="shared" si="0"/>
        <v>4399.3527307692302</v>
      </c>
      <c r="M19" s="25" t="s">
        <v>29</v>
      </c>
      <c r="N19" s="25" t="s">
        <v>29</v>
      </c>
      <c r="O19" s="25" t="s">
        <v>29</v>
      </c>
      <c r="P19" s="25" t="s">
        <v>29</v>
      </c>
      <c r="Q19" s="25" t="s">
        <v>29</v>
      </c>
      <c r="R19" s="25" t="s">
        <v>29</v>
      </c>
      <c r="S19" s="25" t="s">
        <v>29</v>
      </c>
      <c r="T19" s="25" t="s">
        <v>29</v>
      </c>
      <c r="V19" s="25" t="s">
        <v>29</v>
      </c>
      <c r="W19" s="25" t="s">
        <v>29</v>
      </c>
      <c r="X19" s="25" t="s">
        <v>29</v>
      </c>
      <c r="Y19" s="25" t="s">
        <v>29</v>
      </c>
      <c r="Z19" s="25" t="s">
        <v>29</v>
      </c>
      <c r="AA19" s="25" t="s">
        <v>29</v>
      </c>
      <c r="AB19" s="25" t="s">
        <v>29</v>
      </c>
      <c r="AC19" s="25" t="s">
        <v>29</v>
      </c>
    </row>
    <row r="20" spans="1:29" ht="12" customHeight="1" x14ac:dyDescent="0.2">
      <c r="A20" s="23">
        <v>2010</v>
      </c>
      <c r="C20" s="25">
        <v>1767.0064807692311</v>
      </c>
      <c r="D20" s="25">
        <v>885.08740384615362</v>
      </c>
      <c r="E20" s="25">
        <f t="shared" si="1"/>
        <v>2652.0938846153849</v>
      </c>
      <c r="G20" s="25">
        <v>890.74459615384592</v>
      </c>
      <c r="H20" s="25">
        <v>1179.8832115384616</v>
      </c>
      <c r="I20" s="25">
        <f t="shared" si="2"/>
        <v>2070.6278076923077</v>
      </c>
      <c r="K20" s="25">
        <f t="shared" si="0"/>
        <v>4722.7216923076921</v>
      </c>
      <c r="M20" s="25" t="s">
        <v>29</v>
      </c>
      <c r="N20" s="25" t="s">
        <v>29</v>
      </c>
      <c r="O20" s="25" t="s">
        <v>29</v>
      </c>
      <c r="P20" s="25" t="s">
        <v>29</v>
      </c>
      <c r="Q20" s="25" t="s">
        <v>29</v>
      </c>
      <c r="R20" s="25" t="s">
        <v>29</v>
      </c>
      <c r="S20" s="25" t="s">
        <v>29</v>
      </c>
      <c r="T20" s="25" t="s">
        <v>29</v>
      </c>
      <c r="V20" s="25" t="s">
        <v>29</v>
      </c>
      <c r="W20" s="25" t="s">
        <v>29</v>
      </c>
      <c r="X20" s="25" t="s">
        <v>29</v>
      </c>
      <c r="Y20" s="25" t="s">
        <v>29</v>
      </c>
      <c r="Z20" s="25" t="s">
        <v>29</v>
      </c>
      <c r="AA20" s="25" t="s">
        <v>29</v>
      </c>
      <c r="AB20" s="25" t="s">
        <v>29</v>
      </c>
      <c r="AC20" s="25" t="s">
        <v>29</v>
      </c>
    </row>
    <row r="21" spans="1:29" ht="12" customHeight="1" x14ac:dyDescent="0.2">
      <c r="A21" s="23">
        <v>2011</v>
      </c>
      <c r="C21" s="25">
        <v>1835.2897884615388</v>
      </c>
      <c r="D21" s="25">
        <v>909.59223076923035</v>
      </c>
      <c r="E21" s="25">
        <f t="shared" si="1"/>
        <v>2744.8820192307694</v>
      </c>
      <c r="G21" s="25">
        <v>905.33601923076878</v>
      </c>
      <c r="H21" s="25">
        <v>1283.5432307692306</v>
      </c>
      <c r="I21" s="25">
        <f t="shared" si="2"/>
        <v>2188.8792499999995</v>
      </c>
      <c r="K21" s="25">
        <f t="shared" si="0"/>
        <v>4933.7612692307684</v>
      </c>
      <c r="M21" s="25" t="s">
        <v>29</v>
      </c>
      <c r="N21" s="25" t="s">
        <v>29</v>
      </c>
      <c r="O21" s="25" t="s">
        <v>29</v>
      </c>
      <c r="P21" s="25" t="s">
        <v>29</v>
      </c>
      <c r="Q21" s="25" t="s">
        <v>29</v>
      </c>
      <c r="R21" s="25" t="s">
        <v>29</v>
      </c>
      <c r="S21" s="25" t="s">
        <v>29</v>
      </c>
      <c r="T21" s="25" t="s">
        <v>29</v>
      </c>
      <c r="V21" s="25" t="s">
        <v>29</v>
      </c>
      <c r="W21" s="25" t="s">
        <v>29</v>
      </c>
      <c r="X21" s="25" t="s">
        <v>29</v>
      </c>
      <c r="Y21" s="25" t="s">
        <v>29</v>
      </c>
      <c r="Z21" s="25" t="s">
        <v>29</v>
      </c>
      <c r="AA21" s="25" t="s">
        <v>29</v>
      </c>
      <c r="AB21" s="25" t="s">
        <v>29</v>
      </c>
      <c r="AC21" s="25" t="s">
        <v>29</v>
      </c>
    </row>
    <row r="22" spans="1:29" ht="12" customHeight="1" x14ac:dyDescent="0.2">
      <c r="A22" s="23">
        <v>2012</v>
      </c>
      <c r="C22" s="25">
        <v>1809.9976730769226</v>
      </c>
      <c r="D22" s="25">
        <v>922.22571153846161</v>
      </c>
      <c r="E22" s="25">
        <f t="shared" si="1"/>
        <v>2732.223384615384</v>
      </c>
      <c r="G22" s="25">
        <v>858.53907692307666</v>
      </c>
      <c r="H22" s="25">
        <v>1295.1510000000001</v>
      </c>
      <c r="I22" s="25">
        <f t="shared" si="2"/>
        <v>2153.690076923077</v>
      </c>
      <c r="K22" s="25">
        <f t="shared" si="0"/>
        <v>4885.913461538461</v>
      </c>
      <c r="M22" s="25" t="s">
        <v>29</v>
      </c>
      <c r="N22" s="25" t="s">
        <v>29</v>
      </c>
      <c r="O22" s="25" t="s">
        <v>29</v>
      </c>
      <c r="P22" s="25" t="s">
        <v>29</v>
      </c>
      <c r="Q22" s="25" t="s">
        <v>29</v>
      </c>
      <c r="R22" s="25" t="s">
        <v>29</v>
      </c>
      <c r="S22" s="25" t="s">
        <v>29</v>
      </c>
      <c r="T22" s="25" t="s">
        <v>29</v>
      </c>
      <c r="V22" s="25" t="s">
        <v>29</v>
      </c>
      <c r="W22" s="25" t="s">
        <v>29</v>
      </c>
      <c r="X22" s="25" t="s">
        <v>29</v>
      </c>
      <c r="Y22" s="25" t="s">
        <v>29</v>
      </c>
      <c r="Z22" s="25" t="s">
        <v>29</v>
      </c>
      <c r="AA22" s="25" t="s">
        <v>29</v>
      </c>
      <c r="AB22" s="25" t="s">
        <v>29</v>
      </c>
      <c r="AC22" s="25" t="s">
        <v>29</v>
      </c>
    </row>
    <row r="23" spans="1:29" ht="12" customHeight="1" x14ac:dyDescent="0.2">
      <c r="A23" s="23">
        <v>2013</v>
      </c>
      <c r="C23" s="25">
        <v>1696.1845897435896</v>
      </c>
      <c r="D23" s="25">
        <v>957.73869743589739</v>
      </c>
      <c r="E23" s="25">
        <f t="shared" si="1"/>
        <v>2653.923287179487</v>
      </c>
      <c r="G23" s="25">
        <v>798.77525128205139</v>
      </c>
      <c r="H23" s="25">
        <v>1198.586128205128</v>
      </c>
      <c r="I23" s="25">
        <f t="shared" si="2"/>
        <v>1997.3613794871794</v>
      </c>
      <c r="K23" s="25">
        <f t="shared" si="0"/>
        <v>4651.2846666666665</v>
      </c>
      <c r="M23" s="25" t="s">
        <v>29</v>
      </c>
      <c r="N23" s="25">
        <v>69.562564102564082</v>
      </c>
      <c r="O23" s="25">
        <v>61.539415384615403</v>
      </c>
      <c r="P23" s="25">
        <v>112.93176923076923</v>
      </c>
      <c r="Q23" s="25">
        <v>641.81274358974349</v>
      </c>
      <c r="R23" s="25">
        <v>95.497435897435921</v>
      </c>
      <c r="S23" s="25">
        <v>1509.3939230769231</v>
      </c>
      <c r="T23" s="25">
        <v>163.18543589743589</v>
      </c>
      <c r="V23" s="25" t="s">
        <v>29</v>
      </c>
      <c r="W23" s="25">
        <v>20.226461538461535</v>
      </c>
      <c r="X23" s="25">
        <v>1.4902</v>
      </c>
      <c r="Y23" s="25">
        <v>61.2161282051282</v>
      </c>
      <c r="Z23" s="25">
        <v>447.66107692307685</v>
      </c>
      <c r="AA23" s="25">
        <v>55.363333333333323</v>
      </c>
      <c r="AB23" s="25">
        <v>1279.0560512820514</v>
      </c>
      <c r="AC23" s="25">
        <v>132.34812820512821</v>
      </c>
    </row>
    <row r="24" spans="1:29" ht="12" customHeight="1" x14ac:dyDescent="0.2">
      <c r="A24" s="23">
        <v>2014</v>
      </c>
      <c r="C24" s="25">
        <v>1475.2239622641509</v>
      </c>
      <c r="D24" s="25">
        <v>930.84485591766725</v>
      </c>
      <c r="E24" s="25">
        <f t="shared" si="1"/>
        <v>2406.0688181818182</v>
      </c>
      <c r="G24" s="25">
        <v>728.79954716981115</v>
      </c>
      <c r="H24" s="25">
        <v>1108.3103773584905</v>
      </c>
      <c r="I24" s="25">
        <f t="shared" si="2"/>
        <v>1837.1099245283017</v>
      </c>
      <c r="K24" s="25">
        <f t="shared" si="0"/>
        <v>4243.1787427101199</v>
      </c>
      <c r="M24" s="25" t="s">
        <v>29</v>
      </c>
      <c r="N24" s="25">
        <v>75.157811320754703</v>
      </c>
      <c r="O24" s="25">
        <v>77.575723842195515</v>
      </c>
      <c r="P24" s="25">
        <v>83.570981132075445</v>
      </c>
      <c r="Q24" s="25">
        <v>500.43941509433949</v>
      </c>
      <c r="R24" s="25">
        <v>101.59964150943395</v>
      </c>
      <c r="S24" s="25">
        <v>1400.8111509433961</v>
      </c>
      <c r="T24" s="25">
        <v>166.91409433962266</v>
      </c>
      <c r="V24" s="25" t="s">
        <v>29</v>
      </c>
      <c r="W24" s="25">
        <v>21.894547169811322</v>
      </c>
      <c r="X24" s="25">
        <v>1.3239999999999998</v>
      </c>
      <c r="Y24" s="25">
        <v>40.213981132075467</v>
      </c>
      <c r="Z24" s="25">
        <v>344.39937735849065</v>
      </c>
      <c r="AA24" s="25">
        <v>58.117792452830194</v>
      </c>
      <c r="AB24" s="25">
        <v>1224.1592452830187</v>
      </c>
      <c r="AC24" s="25">
        <v>147.00098113207545</v>
      </c>
    </row>
    <row r="25" spans="1:29" ht="12" customHeight="1" x14ac:dyDescent="0.2">
      <c r="A25" s="23">
        <v>2015</v>
      </c>
      <c r="C25" s="25">
        <v>1401.8832275641028</v>
      </c>
      <c r="D25" s="25">
        <v>805.05680324786249</v>
      </c>
      <c r="E25" s="25">
        <f t="shared" si="1"/>
        <v>2206.9400308119652</v>
      </c>
      <c r="G25" s="25">
        <v>739.00037179487163</v>
      </c>
      <c r="H25" s="25">
        <v>1016.7394615384621</v>
      </c>
      <c r="I25" s="25">
        <f t="shared" si="2"/>
        <v>1755.7398333333338</v>
      </c>
      <c r="K25" s="25">
        <f t="shared" si="0"/>
        <v>3962.6798641452988</v>
      </c>
      <c r="M25" s="25">
        <v>31.42190384615385</v>
      </c>
      <c r="N25" s="25">
        <v>70.381923076923101</v>
      </c>
      <c r="O25" s="25">
        <v>79.143703888888908</v>
      </c>
      <c r="P25" s="25">
        <v>61.191692307692314</v>
      </c>
      <c r="Q25" s="25">
        <v>400.10301923076912</v>
      </c>
      <c r="R25" s="25">
        <v>84.083115384615382</v>
      </c>
      <c r="S25" s="25">
        <v>1320.4887692307693</v>
      </c>
      <c r="T25" s="25">
        <v>160.12590384615388</v>
      </c>
      <c r="V25" s="25">
        <v>20.224384615384615</v>
      </c>
      <c r="W25" s="25">
        <v>22.941865384615383</v>
      </c>
      <c r="X25" s="25">
        <v>1.4203333333333332</v>
      </c>
      <c r="Y25" s="25">
        <v>27.305173076923083</v>
      </c>
      <c r="Z25" s="25">
        <v>281.69703846153845</v>
      </c>
      <c r="AA25" s="25">
        <v>54.529230769230779</v>
      </c>
      <c r="AB25" s="25">
        <v>1195.2735</v>
      </c>
      <c r="AC25" s="25">
        <v>152.34830769230766</v>
      </c>
    </row>
    <row r="26" spans="1:29" ht="12" customHeight="1" x14ac:dyDescent="0.2">
      <c r="A26" s="23">
        <v>2016</v>
      </c>
      <c r="C26" s="25">
        <v>1453.292532051282</v>
      </c>
      <c r="D26" s="25">
        <v>746.88174414715763</v>
      </c>
      <c r="E26" s="25">
        <f t="shared" si="1"/>
        <v>2200.1742761984397</v>
      </c>
      <c r="G26" s="25">
        <v>755.23157692307689</v>
      </c>
      <c r="H26" s="25">
        <v>1051.371461538462</v>
      </c>
      <c r="I26" s="25">
        <f>SUM(G26:H26)</f>
        <v>1806.6030384615387</v>
      </c>
      <c r="K26" s="25">
        <f>SUM(E26,I26)</f>
        <v>4006.7773146599784</v>
      </c>
      <c r="M26" s="25">
        <v>24.543769230769229</v>
      </c>
      <c r="N26" s="25">
        <v>61.794115384615374</v>
      </c>
      <c r="O26" s="25">
        <v>50.950103121516165</v>
      </c>
      <c r="P26" s="25">
        <v>36.986288461538457</v>
      </c>
      <c r="Q26" s="25">
        <v>361.39365384615388</v>
      </c>
      <c r="R26" s="25">
        <v>68.922307692307697</v>
      </c>
      <c r="S26" s="25">
        <v>1438.5142692307691</v>
      </c>
      <c r="T26" s="25">
        <v>157.06976923076925</v>
      </c>
      <c r="V26" s="25">
        <v>16.107115384615383</v>
      </c>
      <c r="W26" s="25">
        <v>17.71846153846154</v>
      </c>
      <c r="X26" s="25">
        <v>0</v>
      </c>
      <c r="Y26" s="25">
        <v>17.036038461538464</v>
      </c>
      <c r="Z26" s="25">
        <v>226.34365384615387</v>
      </c>
      <c r="AA26" s="25">
        <v>43.754211538461533</v>
      </c>
      <c r="AB26" s="25">
        <v>1322.5652884615388</v>
      </c>
      <c r="AC26" s="25">
        <v>163.07826923076925</v>
      </c>
    </row>
    <row r="27" spans="1:29" ht="12" customHeight="1" x14ac:dyDescent="0.2">
      <c r="A27" s="23">
        <v>2017</v>
      </c>
      <c r="C27" s="25">
        <v>1510.4271628959277</v>
      </c>
      <c r="D27" s="25">
        <v>725.26014743589758</v>
      </c>
      <c r="E27" s="25">
        <f t="shared" si="1"/>
        <v>2235.6873103318253</v>
      </c>
      <c r="G27" s="25">
        <v>788.94908333333319</v>
      </c>
      <c r="H27" s="25">
        <v>984.43973076923089</v>
      </c>
      <c r="I27" s="25">
        <f>SUM(G27:H27)</f>
        <v>1773.3888141025641</v>
      </c>
      <c r="K27" s="25">
        <f>SUM(E27,I27)</f>
        <v>4009.0761244343894</v>
      </c>
      <c r="M27" s="25">
        <v>19.588788461538464</v>
      </c>
      <c r="N27" s="25">
        <v>69.67238461538463</v>
      </c>
      <c r="O27" s="25">
        <v>54.135271870286573</v>
      </c>
      <c r="P27" s="25">
        <v>29.870999999999992</v>
      </c>
      <c r="Q27" s="25">
        <v>379.51930769230756</v>
      </c>
      <c r="R27" s="25">
        <v>49.29234615384614</v>
      </c>
      <c r="S27" s="25">
        <v>1472.3066730769231</v>
      </c>
      <c r="T27" s="25">
        <v>161.30153846153848</v>
      </c>
      <c r="V27" s="25">
        <v>11.49105769230769</v>
      </c>
      <c r="W27" s="25">
        <v>15.604326923076924</v>
      </c>
      <c r="X27" s="25">
        <v>0.37033333333333335</v>
      </c>
      <c r="Y27" s="25">
        <v>9.741192307692307</v>
      </c>
      <c r="Z27" s="25">
        <v>209.48163461538462</v>
      </c>
      <c r="AA27" s="25">
        <v>28.508307692307685</v>
      </c>
      <c r="AB27" s="25">
        <v>1328.6515384615384</v>
      </c>
      <c r="AC27" s="25">
        <v>169.54042307692308</v>
      </c>
    </row>
    <row r="28" spans="1:29" ht="12" customHeight="1" x14ac:dyDescent="0.2">
      <c r="A28" s="23">
        <v>2018</v>
      </c>
      <c r="C28" s="25">
        <v>1496.1293269230773</v>
      </c>
      <c r="D28" s="25">
        <v>692.03101923076929</v>
      </c>
      <c r="E28" s="25">
        <f t="shared" si="1"/>
        <v>2188.1603461538466</v>
      </c>
      <c r="G28" s="25">
        <v>763.47330769230791</v>
      </c>
      <c r="H28" s="25">
        <v>925.97080769230763</v>
      </c>
      <c r="I28" s="25">
        <f>SUM(G28:H28)</f>
        <v>1689.4441153846155</v>
      </c>
      <c r="K28" s="25">
        <f>SUM(E28,I28)</f>
        <v>3877.6044615384621</v>
      </c>
      <c r="M28" s="25">
        <v>18.253903846153847</v>
      </c>
      <c r="N28" s="25">
        <v>67.393807692307675</v>
      </c>
      <c r="O28" s="25">
        <v>61.186423076923091</v>
      </c>
      <c r="P28" s="25">
        <v>28.051038461538468</v>
      </c>
      <c r="Q28" s="25">
        <v>395.77513461538467</v>
      </c>
      <c r="R28" s="25">
        <v>42.691692307692307</v>
      </c>
      <c r="S28" s="25">
        <v>1434.0389423076927</v>
      </c>
      <c r="T28" s="25">
        <v>140.76940384615384</v>
      </c>
      <c r="V28" s="25">
        <v>9.5207692307692291</v>
      </c>
      <c r="W28" s="25">
        <v>15.437499999999998</v>
      </c>
      <c r="X28" s="25">
        <v>0</v>
      </c>
      <c r="Y28" s="25">
        <v>9.2830384615384638</v>
      </c>
      <c r="Z28" s="25">
        <v>215.86061538461541</v>
      </c>
      <c r="AA28" s="25">
        <v>22.728038461538464</v>
      </c>
      <c r="AB28" s="25">
        <v>1269.8996346153849</v>
      </c>
      <c r="AC28" s="25">
        <v>146.71451923076921</v>
      </c>
    </row>
    <row r="29" spans="1:29" ht="12" customHeight="1" x14ac:dyDescent="0.2">
      <c r="A29" s="23">
        <v>2019</v>
      </c>
      <c r="C29" s="25">
        <v>1760.3966346153841</v>
      </c>
      <c r="D29" s="25">
        <v>743.69194230769222</v>
      </c>
      <c r="E29" s="25">
        <f t="shared" si="1"/>
        <v>2504.0885769230763</v>
      </c>
      <c r="G29" s="25">
        <v>883.76440384615387</v>
      </c>
      <c r="H29" s="25">
        <v>1071.3810769230772</v>
      </c>
      <c r="I29" s="25">
        <f>SUM(G29:H29)</f>
        <v>1955.1454807692312</v>
      </c>
      <c r="K29" s="25">
        <f>SUM(E29,I29)</f>
        <v>4459.234057692307</v>
      </c>
      <c r="M29" s="25">
        <v>17.752038461538461</v>
      </c>
      <c r="N29" s="25">
        <v>62.249903846153842</v>
      </c>
      <c r="O29" s="25">
        <v>52.032673076923061</v>
      </c>
      <c r="P29" s="25">
        <v>24.503249999999994</v>
      </c>
      <c r="Q29" s="25">
        <v>458.12126923076909</v>
      </c>
      <c r="R29" s="25">
        <v>42.371826923076924</v>
      </c>
      <c r="S29" s="25">
        <v>1694.4902499999996</v>
      </c>
      <c r="T29" s="25">
        <v>152.56736538461541</v>
      </c>
      <c r="V29" s="25">
        <v>9.0560384615384582</v>
      </c>
      <c r="W29" s="25">
        <v>13.945173076923078</v>
      </c>
      <c r="X29" s="25">
        <v>2.5000000000000001E-2</v>
      </c>
      <c r="Y29" s="25">
        <v>8.4678076923076944</v>
      </c>
      <c r="Z29" s="25">
        <v>241.89463461538463</v>
      </c>
      <c r="AA29" s="25">
        <v>24.335846153846152</v>
      </c>
      <c r="AB29" s="25">
        <v>1497.8516923076922</v>
      </c>
      <c r="AC29" s="25">
        <v>159.56928846153846</v>
      </c>
    </row>
    <row r="30" spans="1:29" x14ac:dyDescent="0.2">
      <c r="B30" s="18"/>
    </row>
    <row r="31" spans="1:29" ht="12" customHeight="1" x14ac:dyDescent="0.2">
      <c r="A31" s="26">
        <v>2006</v>
      </c>
      <c r="B31" s="26" t="s">
        <v>15</v>
      </c>
      <c r="C31" s="25">
        <v>2015.009846153846</v>
      </c>
      <c r="D31" s="25">
        <v>1364.2207692307691</v>
      </c>
      <c r="E31" s="25">
        <f t="shared" ref="E31:E86" si="3">SUM(C31:D31)</f>
        <v>3379.2306153846148</v>
      </c>
      <c r="G31" s="25">
        <v>768.81084615384611</v>
      </c>
      <c r="H31" s="25">
        <v>1521.2073846153844</v>
      </c>
      <c r="I31" s="25">
        <f t="shared" ref="I31:I73" si="4">SUM(G31:H31)</f>
        <v>2290.0182307692303</v>
      </c>
      <c r="K31" s="25">
        <f t="shared" ref="K31:K73" si="5">SUM(E31,I31)</f>
        <v>5669.2488461538451</v>
      </c>
      <c r="M31" s="25" t="s">
        <v>29</v>
      </c>
      <c r="N31" s="25" t="s">
        <v>29</v>
      </c>
      <c r="O31" s="25" t="s">
        <v>29</v>
      </c>
      <c r="P31" s="25" t="s">
        <v>29</v>
      </c>
      <c r="Q31" s="25" t="s">
        <v>29</v>
      </c>
      <c r="R31" s="25" t="s">
        <v>29</v>
      </c>
      <c r="S31" s="25" t="s">
        <v>29</v>
      </c>
      <c r="T31" s="25" t="s">
        <v>29</v>
      </c>
      <c r="V31" s="25" t="s">
        <v>29</v>
      </c>
      <c r="W31" s="25" t="s">
        <v>29</v>
      </c>
      <c r="X31" s="25" t="s">
        <v>29</v>
      </c>
      <c r="Y31" s="25" t="s">
        <v>29</v>
      </c>
      <c r="Z31" s="25" t="s">
        <v>29</v>
      </c>
      <c r="AA31" s="25" t="s">
        <v>29</v>
      </c>
      <c r="AB31" s="25" t="s">
        <v>29</v>
      </c>
      <c r="AC31" s="25" t="s">
        <v>29</v>
      </c>
    </row>
    <row r="32" spans="1:29" ht="12" customHeight="1" x14ac:dyDescent="0.2">
      <c r="B32" s="23" t="s">
        <v>18</v>
      </c>
      <c r="C32" s="25">
        <v>2042.0416923076923</v>
      </c>
      <c r="D32" s="25">
        <v>1389.7444615384616</v>
      </c>
      <c r="E32" s="25">
        <f t="shared" si="3"/>
        <v>3431.7861538461539</v>
      </c>
      <c r="G32" s="25">
        <v>791.02523076923069</v>
      </c>
      <c r="H32" s="25">
        <v>1505.8643846153848</v>
      </c>
      <c r="I32" s="25">
        <f t="shared" si="4"/>
        <v>2296.8896153846154</v>
      </c>
      <c r="K32" s="25">
        <f t="shared" si="5"/>
        <v>5728.6757692307692</v>
      </c>
      <c r="M32" s="25" t="s">
        <v>29</v>
      </c>
      <c r="N32" s="25" t="s">
        <v>29</v>
      </c>
      <c r="O32" s="25" t="s">
        <v>29</v>
      </c>
      <c r="P32" s="25" t="s">
        <v>29</v>
      </c>
      <c r="Q32" s="25" t="s">
        <v>29</v>
      </c>
      <c r="R32" s="25" t="s">
        <v>29</v>
      </c>
      <c r="S32" s="25" t="s">
        <v>29</v>
      </c>
      <c r="T32" s="25" t="s">
        <v>29</v>
      </c>
      <c r="V32" s="25" t="s">
        <v>29</v>
      </c>
      <c r="W32" s="25" t="s">
        <v>29</v>
      </c>
      <c r="X32" s="25" t="s">
        <v>29</v>
      </c>
      <c r="Y32" s="25" t="s">
        <v>29</v>
      </c>
      <c r="Z32" s="25" t="s">
        <v>29</v>
      </c>
      <c r="AA32" s="25" t="s">
        <v>29</v>
      </c>
      <c r="AB32" s="25" t="s">
        <v>29</v>
      </c>
      <c r="AC32" s="25" t="s">
        <v>29</v>
      </c>
    </row>
    <row r="33" spans="1:29" ht="12" customHeight="1" x14ac:dyDescent="0.2">
      <c r="A33" s="26"/>
      <c r="B33" s="26" t="s">
        <v>17</v>
      </c>
      <c r="C33" s="25">
        <v>2162.4816153846155</v>
      </c>
      <c r="D33" s="25">
        <v>1139.5566153846153</v>
      </c>
      <c r="E33" s="25">
        <f t="shared" si="3"/>
        <v>3302.0382307692307</v>
      </c>
      <c r="G33" s="25">
        <v>828.53169230769231</v>
      </c>
      <c r="H33" s="25">
        <v>1310.8708461538461</v>
      </c>
      <c r="I33" s="25">
        <f t="shared" si="4"/>
        <v>2139.4025384615384</v>
      </c>
      <c r="K33" s="25">
        <f t="shared" si="5"/>
        <v>5441.4407692307686</v>
      </c>
      <c r="M33" s="25" t="s">
        <v>29</v>
      </c>
      <c r="N33" s="25" t="s">
        <v>29</v>
      </c>
      <c r="O33" s="25" t="s">
        <v>29</v>
      </c>
      <c r="P33" s="25" t="s">
        <v>29</v>
      </c>
      <c r="Q33" s="25" t="s">
        <v>29</v>
      </c>
      <c r="R33" s="25" t="s">
        <v>29</v>
      </c>
      <c r="S33" s="25" t="s">
        <v>29</v>
      </c>
      <c r="T33" s="25" t="s">
        <v>29</v>
      </c>
      <c r="V33" s="25" t="s">
        <v>29</v>
      </c>
      <c r="W33" s="25" t="s">
        <v>29</v>
      </c>
      <c r="X33" s="25" t="s">
        <v>29</v>
      </c>
      <c r="Y33" s="25" t="s">
        <v>29</v>
      </c>
      <c r="Z33" s="25" t="s">
        <v>29</v>
      </c>
      <c r="AA33" s="25" t="s">
        <v>29</v>
      </c>
      <c r="AB33" s="25" t="s">
        <v>29</v>
      </c>
      <c r="AC33" s="25" t="s">
        <v>29</v>
      </c>
    </row>
    <row r="34" spans="1:29" ht="12" customHeight="1" x14ac:dyDescent="0.2">
      <c r="B34" s="23" t="s">
        <v>16</v>
      </c>
      <c r="C34" s="25">
        <v>2203.5119999999997</v>
      </c>
      <c r="D34" s="25">
        <v>1238.2583076923077</v>
      </c>
      <c r="E34" s="25">
        <f t="shared" si="3"/>
        <v>3441.7703076923071</v>
      </c>
      <c r="G34" s="25">
        <v>800.74215384615388</v>
      </c>
      <c r="H34" s="25">
        <v>1373.7218461538459</v>
      </c>
      <c r="I34" s="25">
        <f t="shared" si="4"/>
        <v>2174.4639999999999</v>
      </c>
      <c r="K34" s="25">
        <f t="shared" si="5"/>
        <v>5616.2343076923071</v>
      </c>
      <c r="M34" s="25" t="s">
        <v>29</v>
      </c>
      <c r="N34" s="25" t="s">
        <v>29</v>
      </c>
      <c r="O34" s="25" t="s">
        <v>29</v>
      </c>
      <c r="P34" s="25" t="s">
        <v>29</v>
      </c>
      <c r="Q34" s="25" t="s">
        <v>29</v>
      </c>
      <c r="R34" s="25" t="s">
        <v>29</v>
      </c>
      <c r="S34" s="25" t="s">
        <v>29</v>
      </c>
      <c r="T34" s="25" t="s">
        <v>29</v>
      </c>
      <c r="V34" s="25" t="s">
        <v>29</v>
      </c>
      <c r="W34" s="25" t="s">
        <v>29</v>
      </c>
      <c r="X34" s="25" t="s">
        <v>29</v>
      </c>
      <c r="Y34" s="25" t="s">
        <v>29</v>
      </c>
      <c r="Z34" s="25" t="s">
        <v>29</v>
      </c>
      <c r="AA34" s="25" t="s">
        <v>29</v>
      </c>
      <c r="AB34" s="25" t="s">
        <v>29</v>
      </c>
      <c r="AC34" s="25" t="s">
        <v>29</v>
      </c>
    </row>
    <row r="35" spans="1:29" x14ac:dyDescent="0.2">
      <c r="A35" s="26">
        <v>2007</v>
      </c>
      <c r="B35" s="26" t="s">
        <v>15</v>
      </c>
      <c r="C35" s="25">
        <v>2281.8756153846148</v>
      </c>
      <c r="D35" s="25">
        <v>1337.265846153846</v>
      </c>
      <c r="E35" s="25">
        <f t="shared" si="3"/>
        <v>3619.141461538461</v>
      </c>
      <c r="G35" s="25">
        <v>892.17476923076913</v>
      </c>
      <c r="H35" s="25">
        <v>1395.2656923076927</v>
      </c>
      <c r="I35" s="25">
        <f t="shared" si="4"/>
        <v>2287.4404615384619</v>
      </c>
      <c r="K35" s="25">
        <f t="shared" si="5"/>
        <v>5906.581923076923</v>
      </c>
      <c r="M35" s="25" t="s">
        <v>29</v>
      </c>
      <c r="N35" s="25" t="s">
        <v>29</v>
      </c>
      <c r="O35" s="25" t="s">
        <v>29</v>
      </c>
      <c r="P35" s="25" t="s">
        <v>29</v>
      </c>
      <c r="Q35" s="25" t="s">
        <v>29</v>
      </c>
      <c r="R35" s="25" t="s">
        <v>29</v>
      </c>
      <c r="S35" s="25" t="s">
        <v>29</v>
      </c>
      <c r="T35" s="25" t="s">
        <v>29</v>
      </c>
      <c r="V35" s="25" t="s">
        <v>29</v>
      </c>
      <c r="W35" s="25" t="s">
        <v>29</v>
      </c>
      <c r="X35" s="25" t="s">
        <v>29</v>
      </c>
      <c r="Y35" s="25" t="s">
        <v>29</v>
      </c>
      <c r="Z35" s="25" t="s">
        <v>29</v>
      </c>
      <c r="AA35" s="25" t="s">
        <v>29</v>
      </c>
      <c r="AB35" s="25" t="s">
        <v>29</v>
      </c>
      <c r="AC35" s="25" t="s">
        <v>29</v>
      </c>
    </row>
    <row r="36" spans="1:29" x14ac:dyDescent="0.2">
      <c r="B36" s="23" t="s">
        <v>18</v>
      </c>
      <c r="C36" s="25">
        <v>2364.9086153846156</v>
      </c>
      <c r="D36" s="25">
        <v>1524.1300769230768</v>
      </c>
      <c r="E36" s="25">
        <f t="shared" si="3"/>
        <v>3889.0386923076921</v>
      </c>
      <c r="G36" s="25">
        <v>956.30746153846167</v>
      </c>
      <c r="H36" s="25">
        <v>1533.9796153846157</v>
      </c>
      <c r="I36" s="25">
        <f t="shared" si="4"/>
        <v>2490.2870769230776</v>
      </c>
      <c r="K36" s="25">
        <f t="shared" si="5"/>
        <v>6379.3257692307698</v>
      </c>
      <c r="M36" s="25" t="s">
        <v>29</v>
      </c>
      <c r="N36" s="25" t="s">
        <v>29</v>
      </c>
      <c r="O36" s="25" t="s">
        <v>29</v>
      </c>
      <c r="P36" s="25" t="s">
        <v>29</v>
      </c>
      <c r="Q36" s="25" t="s">
        <v>29</v>
      </c>
      <c r="R36" s="25" t="s">
        <v>29</v>
      </c>
      <c r="S36" s="25" t="s">
        <v>29</v>
      </c>
      <c r="T36" s="25" t="s">
        <v>29</v>
      </c>
      <c r="V36" s="25" t="s">
        <v>29</v>
      </c>
      <c r="W36" s="25" t="s">
        <v>29</v>
      </c>
      <c r="X36" s="25" t="s">
        <v>29</v>
      </c>
      <c r="Y36" s="25" t="s">
        <v>29</v>
      </c>
      <c r="Z36" s="25" t="s">
        <v>29</v>
      </c>
      <c r="AA36" s="25" t="s">
        <v>29</v>
      </c>
      <c r="AB36" s="25" t="s">
        <v>29</v>
      </c>
      <c r="AC36" s="25" t="s">
        <v>29</v>
      </c>
    </row>
    <row r="37" spans="1:29" x14ac:dyDescent="0.2">
      <c r="A37" s="26"/>
      <c r="B37" s="26" t="s">
        <v>17</v>
      </c>
      <c r="C37" s="25">
        <v>2456.7393846153846</v>
      </c>
      <c r="D37" s="25">
        <v>1428.8382307692304</v>
      </c>
      <c r="E37" s="25">
        <f t="shared" si="3"/>
        <v>3885.577615384615</v>
      </c>
      <c r="G37" s="25">
        <v>1046.0627692307692</v>
      </c>
      <c r="H37" s="25">
        <v>1449.5663846153843</v>
      </c>
      <c r="I37" s="25">
        <f t="shared" si="4"/>
        <v>2495.6291538461537</v>
      </c>
      <c r="K37" s="25">
        <f t="shared" si="5"/>
        <v>6381.2067692307683</v>
      </c>
      <c r="M37" s="25" t="s">
        <v>29</v>
      </c>
      <c r="N37" s="25" t="s">
        <v>29</v>
      </c>
      <c r="O37" s="25" t="s">
        <v>29</v>
      </c>
      <c r="P37" s="25" t="s">
        <v>29</v>
      </c>
      <c r="Q37" s="25" t="s">
        <v>29</v>
      </c>
      <c r="R37" s="25" t="s">
        <v>29</v>
      </c>
      <c r="S37" s="25" t="s">
        <v>29</v>
      </c>
      <c r="T37" s="25" t="s">
        <v>29</v>
      </c>
      <c r="V37" s="25" t="s">
        <v>29</v>
      </c>
      <c r="W37" s="25" t="s">
        <v>29</v>
      </c>
      <c r="X37" s="25" t="s">
        <v>29</v>
      </c>
      <c r="Y37" s="25" t="s">
        <v>29</v>
      </c>
      <c r="Z37" s="25" t="s">
        <v>29</v>
      </c>
      <c r="AA37" s="25" t="s">
        <v>29</v>
      </c>
      <c r="AB37" s="25" t="s">
        <v>29</v>
      </c>
      <c r="AC37" s="25" t="s">
        <v>29</v>
      </c>
    </row>
    <row r="38" spans="1:29" x14ac:dyDescent="0.2">
      <c r="B38" s="23" t="s">
        <v>16</v>
      </c>
      <c r="C38" s="25">
        <v>2605.3128461538458</v>
      </c>
      <c r="D38" s="25">
        <v>1500.3546153846155</v>
      </c>
      <c r="E38" s="25">
        <f t="shared" si="3"/>
        <v>4105.6674615384618</v>
      </c>
      <c r="G38" s="25">
        <v>1016.3599230769232</v>
      </c>
      <c r="H38" s="25">
        <v>1629.2456153846153</v>
      </c>
      <c r="I38" s="25">
        <f t="shared" si="4"/>
        <v>2645.6055384615383</v>
      </c>
      <c r="K38" s="25">
        <f t="shared" si="5"/>
        <v>6751.2730000000001</v>
      </c>
      <c r="M38" s="25" t="s">
        <v>29</v>
      </c>
      <c r="N38" s="25" t="s">
        <v>29</v>
      </c>
      <c r="O38" s="25" t="s">
        <v>29</v>
      </c>
      <c r="P38" s="25" t="s">
        <v>29</v>
      </c>
      <c r="Q38" s="25" t="s">
        <v>29</v>
      </c>
      <c r="R38" s="25" t="s">
        <v>29</v>
      </c>
      <c r="S38" s="25" t="s">
        <v>29</v>
      </c>
      <c r="T38" s="25" t="s">
        <v>29</v>
      </c>
      <c r="V38" s="25" t="s">
        <v>29</v>
      </c>
      <c r="W38" s="25" t="s">
        <v>29</v>
      </c>
      <c r="X38" s="25" t="s">
        <v>29</v>
      </c>
      <c r="Y38" s="25" t="s">
        <v>29</v>
      </c>
      <c r="Z38" s="25" t="s">
        <v>29</v>
      </c>
      <c r="AA38" s="25" t="s">
        <v>29</v>
      </c>
      <c r="AB38" s="25" t="s">
        <v>29</v>
      </c>
      <c r="AC38" s="25" t="s">
        <v>29</v>
      </c>
    </row>
    <row r="39" spans="1:29" x14ac:dyDescent="0.2">
      <c r="A39" s="26">
        <v>2008</v>
      </c>
      <c r="B39" s="26" t="s">
        <v>15</v>
      </c>
      <c r="C39" s="25">
        <v>2825.695153846154</v>
      </c>
      <c r="D39" s="25">
        <v>1451.8785384615387</v>
      </c>
      <c r="E39" s="25">
        <f t="shared" si="3"/>
        <v>4277.5736923076929</v>
      </c>
      <c r="G39" s="25">
        <v>1119.1767692307692</v>
      </c>
      <c r="H39" s="25">
        <v>1621.0409230769228</v>
      </c>
      <c r="I39" s="25">
        <f t="shared" si="4"/>
        <v>2740.2176923076922</v>
      </c>
      <c r="K39" s="25">
        <f t="shared" si="5"/>
        <v>7017.7913846153851</v>
      </c>
      <c r="M39" s="25" t="s">
        <v>29</v>
      </c>
      <c r="N39" s="25" t="s">
        <v>29</v>
      </c>
      <c r="O39" s="25" t="s">
        <v>29</v>
      </c>
      <c r="P39" s="25" t="s">
        <v>29</v>
      </c>
      <c r="Q39" s="25" t="s">
        <v>29</v>
      </c>
      <c r="R39" s="25" t="s">
        <v>29</v>
      </c>
      <c r="S39" s="25" t="s">
        <v>29</v>
      </c>
      <c r="T39" s="25" t="s">
        <v>29</v>
      </c>
      <c r="V39" s="25" t="s">
        <v>29</v>
      </c>
      <c r="W39" s="25" t="s">
        <v>29</v>
      </c>
      <c r="X39" s="25" t="s">
        <v>29</v>
      </c>
      <c r="Y39" s="25" t="s">
        <v>29</v>
      </c>
      <c r="Z39" s="25" t="s">
        <v>29</v>
      </c>
      <c r="AA39" s="25" t="s">
        <v>29</v>
      </c>
      <c r="AB39" s="25" t="s">
        <v>29</v>
      </c>
      <c r="AC39" s="25" t="s">
        <v>29</v>
      </c>
    </row>
    <row r="40" spans="1:29" x14ac:dyDescent="0.2">
      <c r="B40" s="23" t="s">
        <v>18</v>
      </c>
      <c r="C40" s="25">
        <v>2771.2058461538463</v>
      </c>
      <c r="D40" s="25">
        <v>1451.0596153846152</v>
      </c>
      <c r="E40" s="25">
        <f t="shared" si="3"/>
        <v>4222.2654615384618</v>
      </c>
      <c r="G40" s="25">
        <v>1148.1486923076923</v>
      </c>
      <c r="H40" s="25">
        <v>1639.948076923077</v>
      </c>
      <c r="I40" s="25">
        <f t="shared" si="4"/>
        <v>2788.0967692307695</v>
      </c>
      <c r="K40" s="25">
        <f t="shared" si="5"/>
        <v>7010.3622307692312</v>
      </c>
      <c r="M40" s="25" t="s">
        <v>29</v>
      </c>
      <c r="N40" s="25" t="s">
        <v>29</v>
      </c>
      <c r="O40" s="25" t="s">
        <v>29</v>
      </c>
      <c r="P40" s="25" t="s">
        <v>29</v>
      </c>
      <c r="Q40" s="25" t="s">
        <v>29</v>
      </c>
      <c r="R40" s="25" t="s">
        <v>29</v>
      </c>
      <c r="S40" s="25" t="s">
        <v>29</v>
      </c>
      <c r="T40" s="25" t="s">
        <v>29</v>
      </c>
      <c r="V40" s="25" t="s">
        <v>29</v>
      </c>
      <c r="W40" s="25" t="s">
        <v>29</v>
      </c>
      <c r="X40" s="25" t="s">
        <v>29</v>
      </c>
      <c r="Y40" s="25" t="s">
        <v>29</v>
      </c>
      <c r="Z40" s="25" t="s">
        <v>29</v>
      </c>
      <c r="AA40" s="25" t="s">
        <v>29</v>
      </c>
      <c r="AB40" s="25" t="s">
        <v>29</v>
      </c>
      <c r="AC40" s="25" t="s">
        <v>29</v>
      </c>
    </row>
    <row r="41" spans="1:29" x14ac:dyDescent="0.2">
      <c r="A41" s="26"/>
      <c r="B41" s="26" t="s">
        <v>17</v>
      </c>
      <c r="C41" s="25">
        <v>2654.4320000000002</v>
      </c>
      <c r="D41" s="25">
        <v>1334.6491538461539</v>
      </c>
      <c r="E41" s="25">
        <f t="shared" si="3"/>
        <v>3989.0811538461539</v>
      </c>
      <c r="G41" s="25">
        <v>1144.2503846153847</v>
      </c>
      <c r="H41" s="25">
        <v>1518.6743846153843</v>
      </c>
      <c r="I41" s="25">
        <f t="shared" si="4"/>
        <v>2662.924769230769</v>
      </c>
      <c r="K41" s="25">
        <f t="shared" si="5"/>
        <v>6652.005923076923</v>
      </c>
      <c r="M41" s="25" t="s">
        <v>29</v>
      </c>
      <c r="N41" s="25" t="s">
        <v>29</v>
      </c>
      <c r="O41" s="25" t="s">
        <v>29</v>
      </c>
      <c r="P41" s="25" t="s">
        <v>29</v>
      </c>
      <c r="Q41" s="25" t="s">
        <v>29</v>
      </c>
      <c r="R41" s="25" t="s">
        <v>29</v>
      </c>
      <c r="S41" s="25" t="s">
        <v>29</v>
      </c>
      <c r="T41" s="25" t="s">
        <v>29</v>
      </c>
      <c r="V41" s="25" t="s">
        <v>29</v>
      </c>
      <c r="W41" s="25" t="s">
        <v>29</v>
      </c>
      <c r="X41" s="25" t="s">
        <v>29</v>
      </c>
      <c r="Y41" s="25" t="s">
        <v>29</v>
      </c>
      <c r="Z41" s="25" t="s">
        <v>29</v>
      </c>
      <c r="AA41" s="25" t="s">
        <v>29</v>
      </c>
      <c r="AB41" s="25" t="s">
        <v>29</v>
      </c>
      <c r="AC41" s="25" t="s">
        <v>29</v>
      </c>
    </row>
    <row r="42" spans="1:29" x14ac:dyDescent="0.2">
      <c r="B42" s="23" t="s">
        <v>16</v>
      </c>
      <c r="C42" s="25">
        <v>2305.1917142857142</v>
      </c>
      <c r="D42" s="25">
        <v>902.86364285714274</v>
      </c>
      <c r="E42" s="25">
        <f t="shared" si="3"/>
        <v>3208.0553571428568</v>
      </c>
      <c r="G42" s="25">
        <v>1008.5759285714287</v>
      </c>
      <c r="H42" s="25">
        <v>1190.8265000000004</v>
      </c>
      <c r="I42" s="25">
        <f t="shared" si="4"/>
        <v>2199.402428571429</v>
      </c>
      <c r="K42" s="25">
        <f t="shared" si="5"/>
        <v>5407.4577857142858</v>
      </c>
      <c r="M42" s="25" t="s">
        <v>29</v>
      </c>
      <c r="N42" s="25" t="s">
        <v>29</v>
      </c>
      <c r="O42" s="25" t="s">
        <v>29</v>
      </c>
      <c r="P42" s="25" t="s">
        <v>29</v>
      </c>
      <c r="Q42" s="25" t="s">
        <v>29</v>
      </c>
      <c r="R42" s="25" t="s">
        <v>29</v>
      </c>
      <c r="S42" s="25" t="s">
        <v>29</v>
      </c>
      <c r="T42" s="25" t="s">
        <v>29</v>
      </c>
      <c r="V42" s="25" t="s">
        <v>29</v>
      </c>
      <c r="W42" s="25" t="s">
        <v>29</v>
      </c>
      <c r="X42" s="25" t="s">
        <v>29</v>
      </c>
      <c r="Y42" s="25" t="s">
        <v>29</v>
      </c>
      <c r="Z42" s="25" t="s">
        <v>29</v>
      </c>
      <c r="AA42" s="25" t="s">
        <v>29</v>
      </c>
      <c r="AB42" s="25" t="s">
        <v>29</v>
      </c>
      <c r="AC42" s="25" t="s">
        <v>29</v>
      </c>
    </row>
    <row r="43" spans="1:29" x14ac:dyDescent="0.2">
      <c r="A43" s="26">
        <v>2009</v>
      </c>
      <c r="B43" s="26" t="s">
        <v>15</v>
      </c>
      <c r="C43" s="25">
        <v>2078.4890833333334</v>
      </c>
      <c r="D43" s="25">
        <v>664.74900000000014</v>
      </c>
      <c r="E43" s="25">
        <f t="shared" si="3"/>
        <v>2743.2380833333336</v>
      </c>
      <c r="G43" s="25">
        <v>852.33058333333338</v>
      </c>
      <c r="H43" s="25">
        <v>1063.9065000000001</v>
      </c>
      <c r="I43" s="25">
        <f t="shared" si="4"/>
        <v>1916.2370833333334</v>
      </c>
      <c r="K43" s="25">
        <f t="shared" si="5"/>
        <v>4659.4751666666671</v>
      </c>
      <c r="M43" s="25" t="s">
        <v>29</v>
      </c>
      <c r="N43" s="25" t="s">
        <v>29</v>
      </c>
      <c r="O43" s="25" t="s">
        <v>29</v>
      </c>
      <c r="P43" s="25" t="s">
        <v>29</v>
      </c>
      <c r="Q43" s="25" t="s">
        <v>29</v>
      </c>
      <c r="R43" s="25" t="s">
        <v>29</v>
      </c>
      <c r="S43" s="25" t="s">
        <v>29</v>
      </c>
      <c r="T43" s="25" t="s">
        <v>29</v>
      </c>
      <c r="V43" s="25" t="s">
        <v>29</v>
      </c>
      <c r="W43" s="25" t="s">
        <v>29</v>
      </c>
      <c r="X43" s="25" t="s">
        <v>29</v>
      </c>
      <c r="Y43" s="25" t="s">
        <v>29</v>
      </c>
      <c r="Z43" s="25" t="s">
        <v>29</v>
      </c>
      <c r="AA43" s="25" t="s">
        <v>29</v>
      </c>
      <c r="AB43" s="25" t="s">
        <v>29</v>
      </c>
      <c r="AC43" s="25" t="s">
        <v>29</v>
      </c>
    </row>
    <row r="44" spans="1:29" x14ac:dyDescent="0.2">
      <c r="B44" s="23" t="s">
        <v>18</v>
      </c>
      <c r="C44" s="25">
        <v>1830.8386153846152</v>
      </c>
      <c r="D44" s="25">
        <v>751.18753846153834</v>
      </c>
      <c r="E44" s="25">
        <f t="shared" si="3"/>
        <v>2582.0261538461536</v>
      </c>
      <c r="G44" s="25">
        <v>788.44230769230774</v>
      </c>
      <c r="H44" s="25">
        <v>1045.1943076923076</v>
      </c>
      <c r="I44" s="25">
        <f t="shared" si="4"/>
        <v>1833.6366153846152</v>
      </c>
      <c r="K44" s="25">
        <f t="shared" si="5"/>
        <v>4415.6627692307684</v>
      </c>
      <c r="M44" s="25" t="s">
        <v>29</v>
      </c>
      <c r="N44" s="25" t="s">
        <v>29</v>
      </c>
      <c r="O44" s="25" t="s">
        <v>29</v>
      </c>
      <c r="P44" s="25" t="s">
        <v>29</v>
      </c>
      <c r="Q44" s="25" t="s">
        <v>29</v>
      </c>
      <c r="R44" s="25" t="s">
        <v>29</v>
      </c>
      <c r="S44" s="25" t="s">
        <v>29</v>
      </c>
      <c r="T44" s="25" t="s">
        <v>29</v>
      </c>
      <c r="V44" s="25" t="s">
        <v>29</v>
      </c>
      <c r="W44" s="25" t="s">
        <v>29</v>
      </c>
      <c r="X44" s="25" t="s">
        <v>29</v>
      </c>
      <c r="Y44" s="25" t="s">
        <v>29</v>
      </c>
      <c r="Z44" s="25" t="s">
        <v>29</v>
      </c>
      <c r="AA44" s="25" t="s">
        <v>29</v>
      </c>
      <c r="AB44" s="25" t="s">
        <v>29</v>
      </c>
      <c r="AC44" s="25" t="s">
        <v>29</v>
      </c>
    </row>
    <row r="45" spans="1:29" x14ac:dyDescent="0.2">
      <c r="A45" s="26"/>
      <c r="B45" s="26" t="s">
        <v>17</v>
      </c>
      <c r="C45" s="25">
        <v>1763.1655000000003</v>
      </c>
      <c r="D45" s="25">
        <v>736.20992857142858</v>
      </c>
      <c r="E45" s="25">
        <f t="shared" si="3"/>
        <v>2499.375428571429</v>
      </c>
      <c r="G45" s="25">
        <v>738.14564285714289</v>
      </c>
      <c r="H45" s="25">
        <v>1041.1790714285714</v>
      </c>
      <c r="I45" s="25">
        <f t="shared" si="4"/>
        <v>1779.3247142857144</v>
      </c>
      <c r="K45" s="25">
        <f t="shared" si="5"/>
        <v>4278.7001428571439</v>
      </c>
      <c r="M45" s="25" t="s">
        <v>29</v>
      </c>
      <c r="N45" s="25" t="s">
        <v>29</v>
      </c>
      <c r="O45" s="25" t="s">
        <v>29</v>
      </c>
      <c r="P45" s="25" t="s">
        <v>29</v>
      </c>
      <c r="Q45" s="25" t="s">
        <v>29</v>
      </c>
      <c r="R45" s="25" t="s">
        <v>29</v>
      </c>
      <c r="S45" s="25" t="s">
        <v>29</v>
      </c>
      <c r="T45" s="25" t="s">
        <v>29</v>
      </c>
      <c r="V45" s="25" t="s">
        <v>29</v>
      </c>
      <c r="W45" s="25" t="s">
        <v>29</v>
      </c>
      <c r="X45" s="25" t="s">
        <v>29</v>
      </c>
      <c r="Y45" s="25" t="s">
        <v>29</v>
      </c>
      <c r="Z45" s="25" t="s">
        <v>29</v>
      </c>
      <c r="AA45" s="25" t="s">
        <v>29</v>
      </c>
      <c r="AB45" s="25" t="s">
        <v>29</v>
      </c>
      <c r="AC45" s="25" t="s">
        <v>29</v>
      </c>
    </row>
    <row r="46" spans="1:29" x14ac:dyDescent="0.2">
      <c r="B46" s="23" t="s">
        <v>16</v>
      </c>
      <c r="C46" s="25">
        <v>1642.120307692308</v>
      </c>
      <c r="D46" s="25">
        <v>827.04715384615395</v>
      </c>
      <c r="E46" s="25">
        <f t="shared" si="3"/>
        <v>2469.1674615384618</v>
      </c>
      <c r="G46" s="25">
        <v>688.82192307692287</v>
      </c>
      <c r="H46" s="25">
        <v>1114.8738461538462</v>
      </c>
      <c r="I46" s="25">
        <f t="shared" si="4"/>
        <v>1803.6957692307692</v>
      </c>
      <c r="K46" s="25">
        <f t="shared" si="5"/>
        <v>4272.8632307692314</v>
      </c>
      <c r="M46" s="25" t="s">
        <v>29</v>
      </c>
      <c r="N46" s="25" t="s">
        <v>29</v>
      </c>
      <c r="O46" s="25" t="s">
        <v>29</v>
      </c>
      <c r="P46" s="25" t="s">
        <v>29</v>
      </c>
      <c r="Q46" s="25" t="s">
        <v>29</v>
      </c>
      <c r="R46" s="25" t="s">
        <v>29</v>
      </c>
      <c r="S46" s="25" t="s">
        <v>29</v>
      </c>
      <c r="T46" s="25" t="s">
        <v>29</v>
      </c>
      <c r="V46" s="25" t="s">
        <v>29</v>
      </c>
      <c r="W46" s="25" t="s">
        <v>29</v>
      </c>
      <c r="X46" s="25" t="s">
        <v>29</v>
      </c>
      <c r="Y46" s="25" t="s">
        <v>29</v>
      </c>
      <c r="Z46" s="25" t="s">
        <v>29</v>
      </c>
      <c r="AA46" s="25" t="s">
        <v>29</v>
      </c>
      <c r="AB46" s="25" t="s">
        <v>29</v>
      </c>
      <c r="AC46" s="25" t="s">
        <v>29</v>
      </c>
    </row>
    <row r="47" spans="1:29" x14ac:dyDescent="0.2">
      <c r="A47" s="23">
        <v>2010</v>
      </c>
      <c r="B47" s="26" t="s">
        <v>15</v>
      </c>
      <c r="C47" s="25">
        <v>1665.5456923076927</v>
      </c>
      <c r="D47" s="25">
        <v>811.3171538461537</v>
      </c>
      <c r="E47" s="25">
        <f t="shared" si="3"/>
        <v>2476.8628461538465</v>
      </c>
      <c r="G47" s="25">
        <v>801.30138461538456</v>
      </c>
      <c r="H47" s="25">
        <v>1055.9290000000003</v>
      </c>
      <c r="I47" s="25">
        <f t="shared" si="4"/>
        <v>1857.230384615385</v>
      </c>
      <c r="K47" s="25">
        <f t="shared" si="5"/>
        <v>4334.093230769231</v>
      </c>
      <c r="M47" s="25" t="s">
        <v>29</v>
      </c>
      <c r="N47" s="25" t="s">
        <v>29</v>
      </c>
      <c r="O47" s="25" t="s">
        <v>29</v>
      </c>
      <c r="P47" s="25" t="s">
        <v>29</v>
      </c>
      <c r="Q47" s="25" t="s">
        <v>29</v>
      </c>
      <c r="R47" s="25" t="s">
        <v>29</v>
      </c>
      <c r="S47" s="25" t="s">
        <v>29</v>
      </c>
      <c r="T47" s="25" t="s">
        <v>29</v>
      </c>
      <c r="V47" s="25" t="s">
        <v>29</v>
      </c>
      <c r="W47" s="25" t="s">
        <v>29</v>
      </c>
      <c r="X47" s="25" t="s">
        <v>29</v>
      </c>
      <c r="Y47" s="25" t="s">
        <v>29</v>
      </c>
      <c r="Z47" s="25" t="s">
        <v>29</v>
      </c>
      <c r="AA47" s="25" t="s">
        <v>29</v>
      </c>
      <c r="AB47" s="25" t="s">
        <v>29</v>
      </c>
      <c r="AC47" s="25" t="s">
        <v>29</v>
      </c>
    </row>
    <row r="48" spans="1:29" x14ac:dyDescent="0.2">
      <c r="B48" s="23" t="s">
        <v>18</v>
      </c>
      <c r="C48" s="25">
        <v>1729.1478461538463</v>
      </c>
      <c r="D48" s="25">
        <v>891.03653846153861</v>
      </c>
      <c r="E48" s="25">
        <f t="shared" si="3"/>
        <v>2620.1843846153852</v>
      </c>
      <c r="G48" s="25">
        <v>897.51499999999999</v>
      </c>
      <c r="H48" s="25">
        <v>1173.82</v>
      </c>
      <c r="I48" s="25">
        <f t="shared" si="4"/>
        <v>2071.335</v>
      </c>
      <c r="K48" s="25">
        <f t="shared" si="5"/>
        <v>4691.5193846153852</v>
      </c>
      <c r="M48" s="25" t="s">
        <v>29</v>
      </c>
      <c r="N48" s="25" t="s">
        <v>29</v>
      </c>
      <c r="O48" s="25" t="s">
        <v>29</v>
      </c>
      <c r="P48" s="25" t="s">
        <v>29</v>
      </c>
      <c r="Q48" s="25" t="s">
        <v>29</v>
      </c>
      <c r="R48" s="25" t="s">
        <v>29</v>
      </c>
      <c r="S48" s="25" t="s">
        <v>29</v>
      </c>
      <c r="T48" s="25" t="s">
        <v>29</v>
      </c>
      <c r="V48" s="25" t="s">
        <v>29</v>
      </c>
      <c r="W48" s="25" t="s">
        <v>29</v>
      </c>
      <c r="X48" s="25" t="s">
        <v>29</v>
      </c>
      <c r="Y48" s="25" t="s">
        <v>29</v>
      </c>
      <c r="Z48" s="25" t="s">
        <v>29</v>
      </c>
      <c r="AA48" s="25" t="s">
        <v>29</v>
      </c>
      <c r="AB48" s="25" t="s">
        <v>29</v>
      </c>
      <c r="AC48" s="25" t="s">
        <v>29</v>
      </c>
    </row>
    <row r="49" spans="1:29" x14ac:dyDescent="0.2">
      <c r="A49" s="26"/>
      <c r="B49" s="26" t="s">
        <v>17</v>
      </c>
      <c r="C49" s="25">
        <v>1822.8859230769233</v>
      </c>
      <c r="D49" s="25">
        <v>875.41076923076923</v>
      </c>
      <c r="E49" s="25">
        <f t="shared" si="3"/>
        <v>2698.2966923076924</v>
      </c>
      <c r="G49" s="25">
        <v>925.78892307692286</v>
      </c>
      <c r="H49" s="25">
        <v>1207.6493846153849</v>
      </c>
      <c r="I49" s="25">
        <f t="shared" si="4"/>
        <v>2133.4383076923077</v>
      </c>
      <c r="K49" s="25">
        <f t="shared" si="5"/>
        <v>4831.7350000000006</v>
      </c>
      <c r="M49" s="25" t="s">
        <v>29</v>
      </c>
      <c r="N49" s="25" t="s">
        <v>29</v>
      </c>
      <c r="O49" s="25" t="s">
        <v>29</v>
      </c>
      <c r="P49" s="25" t="s">
        <v>29</v>
      </c>
      <c r="Q49" s="25" t="s">
        <v>29</v>
      </c>
      <c r="R49" s="25" t="s">
        <v>29</v>
      </c>
      <c r="S49" s="25" t="s">
        <v>29</v>
      </c>
      <c r="T49" s="25" t="s">
        <v>29</v>
      </c>
      <c r="V49" s="25" t="s">
        <v>29</v>
      </c>
      <c r="W49" s="25" t="s">
        <v>29</v>
      </c>
      <c r="X49" s="25" t="s">
        <v>29</v>
      </c>
      <c r="Y49" s="25" t="s">
        <v>29</v>
      </c>
      <c r="Z49" s="25" t="s">
        <v>29</v>
      </c>
      <c r="AA49" s="25" t="s">
        <v>29</v>
      </c>
      <c r="AB49" s="25" t="s">
        <v>29</v>
      </c>
      <c r="AC49" s="25" t="s">
        <v>29</v>
      </c>
    </row>
    <row r="50" spans="1:29" x14ac:dyDescent="0.2">
      <c r="B50" s="23" t="s">
        <v>16</v>
      </c>
      <c r="C50" s="25">
        <v>1850.4464615384613</v>
      </c>
      <c r="D50" s="25">
        <v>962.58515384615384</v>
      </c>
      <c r="E50" s="25">
        <f t="shared" si="3"/>
        <v>2813.0316153846152</v>
      </c>
      <c r="G50" s="25">
        <v>938.37307692307695</v>
      </c>
      <c r="H50" s="25">
        <v>1282.1344615384619</v>
      </c>
      <c r="I50" s="25">
        <f t="shared" si="4"/>
        <v>2220.5075384615388</v>
      </c>
      <c r="K50" s="25">
        <f t="shared" si="5"/>
        <v>5033.5391538461536</v>
      </c>
      <c r="M50" s="25" t="s">
        <v>29</v>
      </c>
      <c r="N50" s="25" t="s">
        <v>29</v>
      </c>
      <c r="O50" s="25" t="s">
        <v>29</v>
      </c>
      <c r="P50" s="25" t="s">
        <v>29</v>
      </c>
      <c r="Q50" s="25" t="s">
        <v>29</v>
      </c>
      <c r="R50" s="25" t="s">
        <v>29</v>
      </c>
      <c r="S50" s="25" t="s">
        <v>29</v>
      </c>
      <c r="T50" s="25" t="s">
        <v>29</v>
      </c>
      <c r="V50" s="25" t="s">
        <v>29</v>
      </c>
      <c r="W50" s="25" t="s">
        <v>29</v>
      </c>
      <c r="X50" s="25" t="s">
        <v>29</v>
      </c>
      <c r="Y50" s="25" t="s">
        <v>29</v>
      </c>
      <c r="Z50" s="25" t="s">
        <v>29</v>
      </c>
      <c r="AA50" s="25" t="s">
        <v>29</v>
      </c>
      <c r="AB50" s="25" t="s">
        <v>29</v>
      </c>
      <c r="AC50" s="25" t="s">
        <v>29</v>
      </c>
    </row>
    <row r="51" spans="1:29" x14ac:dyDescent="0.2">
      <c r="A51" s="23">
        <v>2011</v>
      </c>
      <c r="B51" s="26" t="s">
        <v>15</v>
      </c>
      <c r="C51" s="25">
        <v>1846.3445384615384</v>
      </c>
      <c r="D51" s="25">
        <v>856.55499999999984</v>
      </c>
      <c r="E51" s="25">
        <f t="shared" si="3"/>
        <v>2702.8995384615382</v>
      </c>
      <c r="G51" s="25">
        <v>953.02746153846158</v>
      </c>
      <c r="H51" s="25">
        <v>1210.2576153846153</v>
      </c>
      <c r="I51" s="25">
        <f t="shared" si="4"/>
        <v>2163.2850769230768</v>
      </c>
      <c r="K51" s="25">
        <f t="shared" si="5"/>
        <v>4866.1846153846145</v>
      </c>
      <c r="M51" s="25" t="s">
        <v>29</v>
      </c>
      <c r="N51" s="25" t="s">
        <v>29</v>
      </c>
      <c r="O51" s="25" t="s">
        <v>29</v>
      </c>
      <c r="P51" s="25" t="s">
        <v>29</v>
      </c>
      <c r="Q51" s="25" t="s">
        <v>29</v>
      </c>
      <c r="R51" s="25" t="s">
        <v>29</v>
      </c>
      <c r="S51" s="25" t="s">
        <v>29</v>
      </c>
      <c r="T51" s="25" t="s">
        <v>29</v>
      </c>
      <c r="V51" s="25" t="s">
        <v>29</v>
      </c>
      <c r="W51" s="25" t="s">
        <v>29</v>
      </c>
      <c r="X51" s="25" t="s">
        <v>29</v>
      </c>
      <c r="Y51" s="25" t="s">
        <v>29</v>
      </c>
      <c r="Z51" s="25" t="s">
        <v>29</v>
      </c>
      <c r="AA51" s="25" t="s">
        <v>29</v>
      </c>
      <c r="AB51" s="25" t="s">
        <v>29</v>
      </c>
      <c r="AC51" s="25" t="s">
        <v>29</v>
      </c>
    </row>
    <row r="52" spans="1:29" x14ac:dyDescent="0.2">
      <c r="B52" s="23" t="s">
        <v>18</v>
      </c>
      <c r="C52" s="25">
        <v>1889.3942307692307</v>
      </c>
      <c r="D52" s="25">
        <v>865.70023076923098</v>
      </c>
      <c r="E52" s="25">
        <f t="shared" si="3"/>
        <v>2755.0944615384615</v>
      </c>
      <c r="G52" s="25">
        <v>947.09546153846156</v>
      </c>
      <c r="H52" s="25">
        <v>1231.3371538461538</v>
      </c>
      <c r="I52" s="25">
        <f t="shared" si="4"/>
        <v>2178.4326153846155</v>
      </c>
      <c r="K52" s="25">
        <f t="shared" si="5"/>
        <v>4933.5270769230774</v>
      </c>
      <c r="M52" s="25" t="s">
        <v>29</v>
      </c>
      <c r="N52" s="25" t="s">
        <v>29</v>
      </c>
      <c r="O52" s="25" t="s">
        <v>29</v>
      </c>
      <c r="P52" s="25" t="s">
        <v>29</v>
      </c>
      <c r="Q52" s="25" t="s">
        <v>29</v>
      </c>
      <c r="R52" s="25" t="s">
        <v>29</v>
      </c>
      <c r="S52" s="25" t="s">
        <v>29</v>
      </c>
      <c r="T52" s="25" t="s">
        <v>29</v>
      </c>
      <c r="V52" s="25" t="s">
        <v>29</v>
      </c>
      <c r="W52" s="25" t="s">
        <v>29</v>
      </c>
      <c r="X52" s="25" t="s">
        <v>29</v>
      </c>
      <c r="Y52" s="25" t="s">
        <v>29</v>
      </c>
      <c r="Z52" s="25" t="s">
        <v>29</v>
      </c>
      <c r="AA52" s="25" t="s">
        <v>29</v>
      </c>
      <c r="AB52" s="25" t="s">
        <v>29</v>
      </c>
      <c r="AC52" s="25" t="s">
        <v>29</v>
      </c>
    </row>
    <row r="53" spans="1:29" x14ac:dyDescent="0.2">
      <c r="A53" s="26"/>
      <c r="B53" s="26" t="s">
        <v>17</v>
      </c>
      <c r="C53" s="25">
        <v>1852.9775384615389</v>
      </c>
      <c r="D53" s="25">
        <v>911.65946153846153</v>
      </c>
      <c r="E53" s="25">
        <f t="shared" si="3"/>
        <v>2764.6370000000006</v>
      </c>
      <c r="G53" s="25">
        <v>899.67376923076927</v>
      </c>
      <c r="H53" s="25">
        <v>1295.6868461538465</v>
      </c>
      <c r="I53" s="25">
        <f t="shared" si="4"/>
        <v>2195.3606153846158</v>
      </c>
      <c r="K53" s="25">
        <f t="shared" si="5"/>
        <v>4959.9976153846164</v>
      </c>
      <c r="M53" s="25" t="s">
        <v>29</v>
      </c>
      <c r="N53" s="25" t="s">
        <v>29</v>
      </c>
      <c r="O53" s="25" t="s">
        <v>29</v>
      </c>
      <c r="P53" s="25" t="s">
        <v>29</v>
      </c>
      <c r="Q53" s="25" t="s">
        <v>29</v>
      </c>
      <c r="R53" s="25" t="s">
        <v>29</v>
      </c>
      <c r="S53" s="25" t="s">
        <v>29</v>
      </c>
      <c r="T53" s="25" t="s">
        <v>29</v>
      </c>
      <c r="V53" s="25" t="s">
        <v>29</v>
      </c>
      <c r="W53" s="25" t="s">
        <v>29</v>
      </c>
      <c r="X53" s="25" t="s">
        <v>29</v>
      </c>
      <c r="Y53" s="25" t="s">
        <v>29</v>
      </c>
      <c r="Z53" s="25" t="s">
        <v>29</v>
      </c>
      <c r="AA53" s="25" t="s">
        <v>29</v>
      </c>
      <c r="AB53" s="25" t="s">
        <v>29</v>
      </c>
      <c r="AC53" s="25" t="s">
        <v>29</v>
      </c>
    </row>
    <row r="54" spans="1:29" x14ac:dyDescent="0.2">
      <c r="B54" s="23" t="s">
        <v>16</v>
      </c>
      <c r="C54" s="25">
        <v>1752.4428461538462</v>
      </c>
      <c r="D54" s="25">
        <v>1004.454230769231</v>
      </c>
      <c r="E54" s="25">
        <f t="shared" si="3"/>
        <v>2756.8970769230773</v>
      </c>
      <c r="G54" s="25">
        <v>821.54738461538443</v>
      </c>
      <c r="H54" s="25">
        <v>1396.8913076923077</v>
      </c>
      <c r="I54" s="25">
        <f t="shared" si="4"/>
        <v>2218.4386923076922</v>
      </c>
      <c r="K54" s="25">
        <f t="shared" si="5"/>
        <v>4975.3357692307691</v>
      </c>
      <c r="M54" s="25" t="s">
        <v>29</v>
      </c>
      <c r="N54" s="25" t="s">
        <v>29</v>
      </c>
      <c r="O54" s="25" t="s">
        <v>29</v>
      </c>
      <c r="P54" s="25" t="s">
        <v>29</v>
      </c>
      <c r="Q54" s="25" t="s">
        <v>29</v>
      </c>
      <c r="R54" s="25" t="s">
        <v>29</v>
      </c>
      <c r="S54" s="25" t="s">
        <v>29</v>
      </c>
      <c r="T54" s="25" t="s">
        <v>29</v>
      </c>
      <c r="V54" s="25" t="s">
        <v>29</v>
      </c>
      <c r="W54" s="25" t="s">
        <v>29</v>
      </c>
      <c r="X54" s="25" t="s">
        <v>29</v>
      </c>
      <c r="Y54" s="25" t="s">
        <v>29</v>
      </c>
      <c r="Z54" s="25" t="s">
        <v>29</v>
      </c>
      <c r="AA54" s="25" t="s">
        <v>29</v>
      </c>
      <c r="AB54" s="25" t="s">
        <v>29</v>
      </c>
      <c r="AC54" s="25" t="s">
        <v>29</v>
      </c>
    </row>
    <row r="55" spans="1:29" x14ac:dyDescent="0.2">
      <c r="A55" s="23">
        <v>2012</v>
      </c>
      <c r="B55" s="23" t="s">
        <v>15</v>
      </c>
      <c r="C55" s="25">
        <v>1805.942769230769</v>
      </c>
      <c r="D55" s="25">
        <v>907.11169230769235</v>
      </c>
      <c r="E55" s="25">
        <f t="shared" si="3"/>
        <v>2713.0544615384615</v>
      </c>
      <c r="G55" s="25">
        <v>845.17507692307674</v>
      </c>
      <c r="H55" s="25">
        <v>1288.9703076923079</v>
      </c>
      <c r="I55" s="25">
        <f t="shared" si="4"/>
        <v>2134.1453846153845</v>
      </c>
      <c r="K55" s="25">
        <f t="shared" si="5"/>
        <v>4847.199846153846</v>
      </c>
      <c r="M55" s="25" t="s">
        <v>29</v>
      </c>
      <c r="N55" s="25" t="s">
        <v>29</v>
      </c>
      <c r="O55" s="25" t="s">
        <v>29</v>
      </c>
      <c r="P55" s="25" t="s">
        <v>29</v>
      </c>
      <c r="Q55" s="25" t="s">
        <v>29</v>
      </c>
      <c r="R55" s="25" t="s">
        <v>29</v>
      </c>
      <c r="S55" s="25" t="s">
        <v>29</v>
      </c>
      <c r="T55" s="25" t="s">
        <v>29</v>
      </c>
      <c r="V55" s="25" t="s">
        <v>29</v>
      </c>
      <c r="W55" s="25" t="s">
        <v>29</v>
      </c>
      <c r="X55" s="25" t="s">
        <v>29</v>
      </c>
      <c r="Y55" s="25" t="s">
        <v>29</v>
      </c>
      <c r="Z55" s="25" t="s">
        <v>29</v>
      </c>
      <c r="AA55" s="25" t="s">
        <v>29</v>
      </c>
      <c r="AB55" s="25" t="s">
        <v>29</v>
      </c>
      <c r="AC55" s="25" t="s">
        <v>29</v>
      </c>
    </row>
    <row r="56" spans="1:29" x14ac:dyDescent="0.2">
      <c r="B56" s="23" t="s">
        <v>18</v>
      </c>
      <c r="C56" s="25">
        <v>1813.5441538461539</v>
      </c>
      <c r="D56" s="25">
        <v>926.21038461538467</v>
      </c>
      <c r="E56" s="25">
        <f t="shared" si="3"/>
        <v>2739.7545384615387</v>
      </c>
      <c r="G56" s="25">
        <v>882.17876923076915</v>
      </c>
      <c r="H56" s="25">
        <v>1297.3523846153844</v>
      </c>
      <c r="I56" s="25">
        <f t="shared" si="4"/>
        <v>2179.5311538461538</v>
      </c>
      <c r="K56" s="25">
        <f t="shared" si="5"/>
        <v>4919.2856923076924</v>
      </c>
      <c r="M56" s="25" t="s">
        <v>29</v>
      </c>
      <c r="N56" s="25" t="s">
        <v>29</v>
      </c>
      <c r="O56" s="25" t="s">
        <v>29</v>
      </c>
      <c r="P56" s="25" t="s">
        <v>29</v>
      </c>
      <c r="Q56" s="25" t="s">
        <v>29</v>
      </c>
      <c r="R56" s="25" t="s">
        <v>29</v>
      </c>
      <c r="S56" s="25" t="s">
        <v>29</v>
      </c>
      <c r="T56" s="25" t="s">
        <v>29</v>
      </c>
      <c r="V56" s="25" t="s">
        <v>29</v>
      </c>
      <c r="W56" s="25" t="s">
        <v>29</v>
      </c>
      <c r="X56" s="25" t="s">
        <v>29</v>
      </c>
      <c r="Y56" s="25" t="s">
        <v>29</v>
      </c>
      <c r="Z56" s="25" t="s">
        <v>29</v>
      </c>
      <c r="AA56" s="25" t="s">
        <v>29</v>
      </c>
      <c r="AB56" s="25" t="s">
        <v>29</v>
      </c>
      <c r="AC56" s="25" t="s">
        <v>29</v>
      </c>
    </row>
    <row r="57" spans="1:29" x14ac:dyDescent="0.2">
      <c r="B57" s="23" t="s">
        <v>17</v>
      </c>
      <c r="C57" s="25">
        <v>1804.6363846153847</v>
      </c>
      <c r="D57" s="25">
        <v>894.70023076923087</v>
      </c>
      <c r="E57" s="25">
        <f t="shared" si="3"/>
        <v>2699.3366153846155</v>
      </c>
      <c r="G57" s="25">
        <v>866.22600000000011</v>
      </c>
      <c r="H57" s="25">
        <v>1266.0376153846155</v>
      </c>
      <c r="I57" s="25">
        <f t="shared" si="4"/>
        <v>2132.2636153846156</v>
      </c>
      <c r="K57" s="25">
        <f t="shared" si="5"/>
        <v>4831.6002307692306</v>
      </c>
      <c r="M57" s="25" t="s">
        <v>29</v>
      </c>
      <c r="N57" s="25" t="s">
        <v>29</v>
      </c>
      <c r="O57" s="25" t="s">
        <v>29</v>
      </c>
      <c r="P57" s="25" t="s">
        <v>29</v>
      </c>
      <c r="Q57" s="25" t="s">
        <v>29</v>
      </c>
      <c r="R57" s="25" t="s">
        <v>29</v>
      </c>
      <c r="S57" s="25" t="s">
        <v>29</v>
      </c>
      <c r="T57" s="25" t="s">
        <v>29</v>
      </c>
      <c r="V57" s="25" t="s">
        <v>29</v>
      </c>
      <c r="W57" s="25" t="s">
        <v>29</v>
      </c>
      <c r="X57" s="25" t="s">
        <v>29</v>
      </c>
      <c r="Y57" s="25" t="s">
        <v>29</v>
      </c>
      <c r="Z57" s="25" t="s">
        <v>29</v>
      </c>
      <c r="AA57" s="25" t="s">
        <v>29</v>
      </c>
      <c r="AB57" s="25" t="s">
        <v>29</v>
      </c>
      <c r="AC57" s="25" t="s">
        <v>29</v>
      </c>
    </row>
    <row r="58" spans="1:29" x14ac:dyDescent="0.2">
      <c r="B58" s="23" t="s">
        <v>16</v>
      </c>
      <c r="C58" s="25">
        <v>1815.8673846153847</v>
      </c>
      <c r="D58" s="25">
        <v>960.88053846153844</v>
      </c>
      <c r="E58" s="25">
        <f t="shared" si="3"/>
        <v>2776.7479230769231</v>
      </c>
      <c r="G58" s="25">
        <v>840.57646153846144</v>
      </c>
      <c r="H58" s="25">
        <v>1328.2436923076925</v>
      </c>
      <c r="I58" s="25">
        <f t="shared" si="4"/>
        <v>2168.820153846154</v>
      </c>
      <c r="K58" s="25">
        <f t="shared" si="5"/>
        <v>4945.5680769230767</v>
      </c>
      <c r="M58" s="25" t="s">
        <v>29</v>
      </c>
      <c r="N58" s="25" t="s">
        <v>29</v>
      </c>
      <c r="O58" s="25" t="s">
        <v>29</v>
      </c>
      <c r="P58" s="25" t="s">
        <v>29</v>
      </c>
      <c r="Q58" s="25" t="s">
        <v>29</v>
      </c>
      <c r="R58" s="25" t="s">
        <v>29</v>
      </c>
      <c r="S58" s="25" t="s">
        <v>29</v>
      </c>
      <c r="T58" s="25" t="s">
        <v>29</v>
      </c>
      <c r="V58" s="25" t="s">
        <v>29</v>
      </c>
      <c r="W58" s="25" t="s">
        <v>29</v>
      </c>
      <c r="X58" s="25" t="s">
        <v>29</v>
      </c>
      <c r="Y58" s="25" t="s">
        <v>29</v>
      </c>
      <c r="Z58" s="25" t="s">
        <v>29</v>
      </c>
      <c r="AA58" s="25" t="s">
        <v>29</v>
      </c>
      <c r="AB58" s="25" t="s">
        <v>29</v>
      </c>
      <c r="AC58" s="25" t="s">
        <v>29</v>
      </c>
    </row>
    <row r="59" spans="1:29" x14ac:dyDescent="0.2">
      <c r="A59" s="23">
        <v>2013</v>
      </c>
      <c r="B59" s="23" t="s">
        <v>15</v>
      </c>
      <c r="C59" s="25">
        <v>1799.8746833333335</v>
      </c>
      <c r="D59" s="25">
        <v>862.85786111111111</v>
      </c>
      <c r="E59" s="25">
        <v>2662.7325444444446</v>
      </c>
      <c r="G59" s="25">
        <v>860.85626111111117</v>
      </c>
      <c r="H59" s="25">
        <v>1239.2126555555553</v>
      </c>
      <c r="I59" s="25">
        <v>2100.0689166666666</v>
      </c>
      <c r="K59" s="25">
        <v>4762.8014611111112</v>
      </c>
      <c r="M59" s="25" t="s">
        <v>29</v>
      </c>
      <c r="N59" s="25" t="s">
        <v>29</v>
      </c>
      <c r="O59" s="25" t="s">
        <v>29</v>
      </c>
      <c r="P59" s="25" t="s">
        <v>29</v>
      </c>
      <c r="Q59" s="25" t="s">
        <v>29</v>
      </c>
      <c r="R59" s="25" t="s">
        <v>29</v>
      </c>
      <c r="S59" s="25" t="s">
        <v>29</v>
      </c>
      <c r="T59" s="25" t="s">
        <v>29</v>
      </c>
      <c r="V59" s="25" t="s">
        <v>29</v>
      </c>
      <c r="W59" s="25" t="s">
        <v>29</v>
      </c>
      <c r="X59" s="25" t="s">
        <v>29</v>
      </c>
      <c r="Y59" s="25" t="s">
        <v>29</v>
      </c>
      <c r="Z59" s="25" t="s">
        <v>29</v>
      </c>
      <c r="AA59" s="25" t="s">
        <v>29</v>
      </c>
      <c r="AB59" s="25" t="s">
        <v>29</v>
      </c>
      <c r="AC59" s="25" t="s">
        <v>29</v>
      </c>
    </row>
    <row r="60" spans="1:29" x14ac:dyDescent="0.2">
      <c r="B60" s="23" t="s">
        <v>18</v>
      </c>
      <c r="C60" s="25">
        <v>1819.2527692307694</v>
      </c>
      <c r="D60" s="25">
        <v>979.5252307692308</v>
      </c>
      <c r="E60" s="25">
        <f t="shared" si="3"/>
        <v>2798.7780000000002</v>
      </c>
      <c r="G60" s="25">
        <v>865.71014685314697</v>
      </c>
      <c r="H60" s="25">
        <v>1234.7904615384618</v>
      </c>
      <c r="I60" s="25">
        <f t="shared" si="4"/>
        <v>2100.5006083916087</v>
      </c>
      <c r="K60" s="25">
        <f t="shared" si="5"/>
        <v>4899.2786083916089</v>
      </c>
      <c r="M60" s="25" t="s">
        <v>29</v>
      </c>
      <c r="N60" s="25">
        <v>70.132153846153855</v>
      </c>
      <c r="O60" s="25">
        <v>55.03830769230769</v>
      </c>
      <c r="P60" s="25">
        <v>129.02884615384616</v>
      </c>
      <c r="Q60" s="25">
        <v>708.15307692307692</v>
      </c>
      <c r="R60" s="25">
        <v>103.59523076923075</v>
      </c>
      <c r="S60" s="25">
        <v>1568.5470769230769</v>
      </c>
      <c r="T60" s="25">
        <v>164.28330769230772</v>
      </c>
      <c r="V60" s="25" t="s">
        <v>29</v>
      </c>
      <c r="W60" s="25">
        <v>18.889307692307696</v>
      </c>
      <c r="X60" s="25">
        <v>1.5074545454545456</v>
      </c>
      <c r="Y60" s="25">
        <v>68.402615384615387</v>
      </c>
      <c r="Z60" s="25">
        <v>493.84630769230762</v>
      </c>
      <c r="AA60" s="25">
        <v>57.770076923076921</v>
      </c>
      <c r="AB60" s="25">
        <v>1326.6609230769232</v>
      </c>
      <c r="AC60" s="25">
        <v>133.42392307692307</v>
      </c>
    </row>
    <row r="61" spans="1:29" x14ac:dyDescent="0.2">
      <c r="B61" s="23" t="s">
        <v>17</v>
      </c>
      <c r="C61" s="25">
        <v>1655.1296923076923</v>
      </c>
      <c r="D61" s="25">
        <v>928.64330769230833</v>
      </c>
      <c r="E61" s="25">
        <f t="shared" si="3"/>
        <v>2583.7730000000006</v>
      </c>
      <c r="G61" s="25">
        <v>796.64536538461527</v>
      </c>
      <c r="H61" s="25">
        <v>1151.6916923076919</v>
      </c>
      <c r="I61" s="25">
        <f t="shared" si="4"/>
        <v>1948.3370576923071</v>
      </c>
      <c r="K61" s="25">
        <f t="shared" si="5"/>
        <v>4532.1100576923072</v>
      </c>
      <c r="M61" s="25" t="s">
        <v>29</v>
      </c>
      <c r="N61" s="25">
        <v>66.351692307692304</v>
      </c>
      <c r="O61" s="25">
        <v>62.341692307692306</v>
      </c>
      <c r="P61" s="25">
        <v>106.187</v>
      </c>
      <c r="Q61" s="25">
        <v>619.29453846153842</v>
      </c>
      <c r="R61" s="25">
        <v>95.342538461538467</v>
      </c>
      <c r="S61" s="25">
        <v>1473.1973076923077</v>
      </c>
      <c r="T61" s="25">
        <v>161.05823076923076</v>
      </c>
      <c r="V61" s="25" t="s">
        <v>29</v>
      </c>
      <c r="W61" s="25">
        <v>19.820230769230768</v>
      </c>
      <c r="X61" s="25">
        <v>1.44275</v>
      </c>
      <c r="Y61" s="25">
        <v>61.703461538461539</v>
      </c>
      <c r="Z61" s="25">
        <v>432.60453846153848</v>
      </c>
      <c r="AA61" s="25">
        <v>58.726307692307685</v>
      </c>
      <c r="AB61" s="25">
        <v>1245.4176923076921</v>
      </c>
      <c r="AC61" s="25">
        <v>128.62207692307692</v>
      </c>
    </row>
    <row r="62" spans="1:29" x14ac:dyDescent="0.2">
      <c r="B62" s="23" t="s">
        <v>16</v>
      </c>
      <c r="C62" s="25">
        <v>1614.1713076923079</v>
      </c>
      <c r="D62" s="25">
        <v>964.84775384615386</v>
      </c>
      <c r="E62" s="25">
        <f t="shared" si="3"/>
        <v>2579.0190615384618</v>
      </c>
      <c r="G62" s="25">
        <v>732.44984615384612</v>
      </c>
      <c r="H62" s="25">
        <v>1209.2762307692306</v>
      </c>
      <c r="I62" s="25">
        <f t="shared" si="4"/>
        <v>1941.7260769230766</v>
      </c>
      <c r="K62" s="25">
        <f t="shared" si="5"/>
        <v>4520.7451384615379</v>
      </c>
      <c r="M62" s="25" t="s">
        <v>29</v>
      </c>
      <c r="N62" s="25">
        <v>72.203846153846158</v>
      </c>
      <c r="O62" s="25">
        <v>67.038446153846152</v>
      </c>
      <c r="P62" s="25">
        <v>103.57946153846154</v>
      </c>
      <c r="Q62" s="25">
        <v>597.99061538461547</v>
      </c>
      <c r="R62" s="25">
        <v>87.554538461538471</v>
      </c>
      <c r="S62" s="25">
        <v>1486.4373846153844</v>
      </c>
      <c r="T62" s="25">
        <v>164.21476923076924</v>
      </c>
      <c r="V62" s="25" t="s">
        <v>29</v>
      </c>
      <c r="W62" s="25">
        <v>21.969846153846156</v>
      </c>
      <c r="X62" s="25">
        <v>0</v>
      </c>
      <c r="Y62" s="25">
        <v>53.542307692307688</v>
      </c>
      <c r="Z62" s="25">
        <v>416.53238461538461</v>
      </c>
      <c r="AA62" s="25">
        <v>49.593615384615383</v>
      </c>
      <c r="AB62" s="25">
        <v>1265.0895384615385</v>
      </c>
      <c r="AC62" s="25">
        <v>134.99838461538462</v>
      </c>
    </row>
    <row r="63" spans="1:29" x14ac:dyDescent="0.2">
      <c r="A63" s="23">
        <v>2014</v>
      </c>
      <c r="B63" s="23" t="s">
        <v>15</v>
      </c>
      <c r="C63" s="25">
        <v>1525.8636153846153</v>
      </c>
      <c r="D63" s="25">
        <v>879.92438461538472</v>
      </c>
      <c r="E63" s="25">
        <f t="shared" si="3"/>
        <v>2405.788</v>
      </c>
      <c r="G63" s="25">
        <v>735.02076923076913</v>
      </c>
      <c r="H63" s="25">
        <v>1090.508615384615</v>
      </c>
      <c r="I63" s="25">
        <f t="shared" si="4"/>
        <v>1825.5293846153841</v>
      </c>
      <c r="K63" s="25">
        <f t="shared" si="5"/>
        <v>4231.3173846153841</v>
      </c>
      <c r="M63" s="25" t="s">
        <v>29</v>
      </c>
      <c r="N63" s="25">
        <v>72.512307692307687</v>
      </c>
      <c r="O63" s="25">
        <v>74.839307692307685</v>
      </c>
      <c r="P63" s="25">
        <v>81.269846153846146</v>
      </c>
      <c r="Q63" s="25">
        <v>532.88430769230774</v>
      </c>
      <c r="R63" s="25">
        <v>88.350461538461545</v>
      </c>
      <c r="S63" s="25">
        <v>1397.1585384615382</v>
      </c>
      <c r="T63" s="25">
        <v>158.77323076923074</v>
      </c>
      <c r="V63" s="25" t="s">
        <v>29</v>
      </c>
      <c r="W63" s="25">
        <v>21.482307692307693</v>
      </c>
      <c r="X63" s="25">
        <v>0</v>
      </c>
      <c r="Y63" s="25">
        <v>40.410923076923076</v>
      </c>
      <c r="Z63" s="25">
        <v>361.72969230769229</v>
      </c>
      <c r="AA63" s="25">
        <v>50.667307692307688</v>
      </c>
      <c r="AB63" s="25">
        <v>1216.790923076923</v>
      </c>
      <c r="AC63" s="25">
        <v>134.44823076923078</v>
      </c>
    </row>
    <row r="64" spans="1:29" x14ac:dyDescent="0.2">
      <c r="B64" s="23" t="s">
        <v>18</v>
      </c>
      <c r="C64" s="25">
        <v>1515.8967692307692</v>
      </c>
      <c r="D64" s="25">
        <v>904.13267692307682</v>
      </c>
      <c r="E64" s="25">
        <f t="shared" si="3"/>
        <v>2420.029446153846</v>
      </c>
      <c r="G64" s="25">
        <v>743.27915384615369</v>
      </c>
      <c r="H64" s="25">
        <v>1100.9520000000002</v>
      </c>
      <c r="I64" s="25">
        <f t="shared" si="4"/>
        <v>1844.231153846154</v>
      </c>
      <c r="K64" s="25">
        <f t="shared" si="5"/>
        <v>4264.2605999999996</v>
      </c>
      <c r="M64" s="25" t="s">
        <v>29</v>
      </c>
      <c r="N64" s="25">
        <v>76.351692307692304</v>
      </c>
      <c r="O64" s="25">
        <v>76.847369230769232</v>
      </c>
      <c r="P64" s="25">
        <v>90.157153846153861</v>
      </c>
      <c r="Q64" s="25">
        <v>511.42076923076928</v>
      </c>
      <c r="R64" s="25">
        <v>99.340999999999994</v>
      </c>
      <c r="S64" s="25">
        <v>1399.8048461538463</v>
      </c>
      <c r="T64" s="25">
        <v>166.10661538461537</v>
      </c>
      <c r="V64" s="25" t="s">
        <v>29</v>
      </c>
      <c r="W64" s="25">
        <v>21.941846153846154</v>
      </c>
      <c r="X64" s="25">
        <v>1.218</v>
      </c>
      <c r="Y64" s="25">
        <v>41.543538461538461</v>
      </c>
      <c r="Z64" s="25">
        <v>356.85523076923079</v>
      </c>
      <c r="AA64" s="25">
        <v>53.010384615384616</v>
      </c>
      <c r="AB64" s="25">
        <v>1221.2135384615385</v>
      </c>
      <c r="AC64" s="25">
        <v>148.44861538461538</v>
      </c>
    </row>
    <row r="65" spans="1:29" x14ac:dyDescent="0.2">
      <c r="B65" s="23" t="s">
        <v>17</v>
      </c>
      <c r="C65" s="25">
        <v>1465.054846153846</v>
      </c>
      <c r="D65" s="25">
        <v>969.61223076923079</v>
      </c>
      <c r="E65" s="25">
        <f t="shared" si="3"/>
        <v>2434.6670769230768</v>
      </c>
      <c r="G65" s="25">
        <v>736.2447538461538</v>
      </c>
      <c r="H65" s="25">
        <v>1124.4788461538462</v>
      </c>
      <c r="I65" s="25">
        <f t="shared" si="4"/>
        <v>1860.7236</v>
      </c>
      <c r="K65" s="25">
        <f t="shared" si="5"/>
        <v>4295.3906769230771</v>
      </c>
      <c r="M65" s="25" t="s">
        <v>29</v>
      </c>
      <c r="N65" s="25">
        <v>77.152307692307701</v>
      </c>
      <c r="O65" s="25">
        <v>78.824923076923071</v>
      </c>
      <c r="P65" s="25">
        <v>84.00784615384616</v>
      </c>
      <c r="Q65" s="25">
        <v>496.91407692307689</v>
      </c>
      <c r="R65" s="25">
        <v>105.29630769230769</v>
      </c>
      <c r="S65" s="25">
        <v>1420.3136153846153</v>
      </c>
      <c r="T65" s="25">
        <v>172.15800000000002</v>
      </c>
      <c r="V65" s="25" t="s">
        <v>29</v>
      </c>
      <c r="W65" s="25">
        <v>21.849153846153847</v>
      </c>
      <c r="X65" s="25">
        <v>1.3826000000000001</v>
      </c>
      <c r="Y65" s="25">
        <v>40.275769230769228</v>
      </c>
      <c r="Z65" s="25">
        <v>341.93815384615391</v>
      </c>
      <c r="AA65" s="25">
        <v>59.012846153846148</v>
      </c>
      <c r="AB65" s="25">
        <v>1239.2450769230768</v>
      </c>
      <c r="AC65" s="25">
        <v>157.01999999999998</v>
      </c>
    </row>
    <row r="66" spans="1:29" x14ac:dyDescent="0.2">
      <c r="B66" s="23" t="s">
        <v>16</v>
      </c>
      <c r="C66" s="25">
        <v>1399.8765714285714</v>
      </c>
      <c r="D66" s="25">
        <v>966.56242857142843</v>
      </c>
      <c r="E66" s="25">
        <f t="shared" si="3"/>
        <v>2366.4389999999999</v>
      </c>
      <c r="G66" s="25">
        <v>701.29700000000003</v>
      </c>
      <c r="H66" s="25">
        <v>1116.659785714286</v>
      </c>
      <c r="I66" s="25">
        <f t="shared" si="4"/>
        <v>1817.9567857142861</v>
      </c>
      <c r="K66" s="25">
        <f t="shared" si="5"/>
        <v>4184.3957857142859</v>
      </c>
      <c r="M66" s="25" t="s">
        <v>29</v>
      </c>
      <c r="N66" s="25">
        <v>74.653714285714287</v>
      </c>
      <c r="O66" s="25">
        <v>79.261428571428567</v>
      </c>
      <c r="P66" s="25">
        <v>79.186357142857148</v>
      </c>
      <c r="Q66" s="25">
        <v>463.38857142857142</v>
      </c>
      <c r="R66" s="25">
        <v>112.56714285714284</v>
      </c>
      <c r="S66" s="25">
        <v>1387.0278571428571</v>
      </c>
      <c r="T66" s="25">
        <v>170.35392857142855</v>
      </c>
      <c r="V66" s="25" t="s">
        <v>29</v>
      </c>
      <c r="W66" s="25">
        <v>22.275571428571428</v>
      </c>
      <c r="X66" s="25">
        <v>1.2305000000000001</v>
      </c>
      <c r="Y66" s="25">
        <v>38.739142857142859</v>
      </c>
      <c r="Z66" s="25">
        <v>319.02621428571433</v>
      </c>
      <c r="AA66" s="25">
        <v>68.947571428571422</v>
      </c>
      <c r="AB66" s="25">
        <v>1219.7282857142859</v>
      </c>
      <c r="AC66" s="25">
        <v>148.0095</v>
      </c>
    </row>
    <row r="67" spans="1:29" x14ac:dyDescent="0.2">
      <c r="A67" s="23">
        <v>2015</v>
      </c>
      <c r="B67" s="23" t="s">
        <v>15</v>
      </c>
      <c r="C67" s="25">
        <v>1421.4401666666668</v>
      </c>
      <c r="D67" s="25">
        <v>854.4079166666661</v>
      </c>
      <c r="E67" s="25">
        <f t="shared" si="3"/>
        <v>2275.8480833333329</v>
      </c>
      <c r="G67" s="25">
        <v>735.53441666666663</v>
      </c>
      <c r="H67" s="25">
        <v>1026.5468333333333</v>
      </c>
      <c r="I67" s="25">
        <f t="shared" si="4"/>
        <v>1762.08125</v>
      </c>
      <c r="K67" s="25">
        <f t="shared" si="5"/>
        <v>4037.9293333333326</v>
      </c>
      <c r="M67" s="25">
        <v>32.210333333333331</v>
      </c>
      <c r="N67" s="25">
        <v>73.388499999999993</v>
      </c>
      <c r="O67" s="25">
        <v>78.828833333333336</v>
      </c>
      <c r="P67" s="25">
        <v>72.236666666666665</v>
      </c>
      <c r="Q67" s="25">
        <v>431.21783333333332</v>
      </c>
      <c r="R67" s="25">
        <v>85.004833333333337</v>
      </c>
      <c r="S67" s="25">
        <v>1330.2436666666667</v>
      </c>
      <c r="T67" s="25">
        <v>172.71741666666668</v>
      </c>
      <c r="V67" s="25">
        <v>19.161333333333335</v>
      </c>
      <c r="W67" s="25">
        <v>21.805166666666665</v>
      </c>
      <c r="X67" s="25">
        <v>1.2116666666666667</v>
      </c>
      <c r="Y67" s="25">
        <v>32.136916666666664</v>
      </c>
      <c r="Z67" s="25">
        <v>307.34975000000003</v>
      </c>
      <c r="AA67" s="25">
        <v>53.684166666666663</v>
      </c>
      <c r="AB67" s="25">
        <v>1172.40525</v>
      </c>
      <c r="AC67" s="25">
        <v>154.08466666666664</v>
      </c>
    </row>
    <row r="68" spans="1:29" x14ac:dyDescent="0.2">
      <c r="B68" s="23" t="s">
        <v>18</v>
      </c>
      <c r="C68" s="25">
        <v>1408.6450769230769</v>
      </c>
      <c r="D68" s="25">
        <v>825.37546153846142</v>
      </c>
      <c r="E68" s="25">
        <f t="shared" si="3"/>
        <v>2234.0205384615383</v>
      </c>
      <c r="G68" s="25">
        <v>748.25907692307692</v>
      </c>
      <c r="H68" s="25">
        <v>1007.9233846153847</v>
      </c>
      <c r="I68" s="25">
        <f t="shared" si="4"/>
        <v>1756.1824615384617</v>
      </c>
      <c r="K68" s="25">
        <f t="shared" si="5"/>
        <v>3990.203</v>
      </c>
      <c r="M68" s="25">
        <v>32.040615384615386</v>
      </c>
      <c r="N68" s="25">
        <v>73.632769230769227</v>
      </c>
      <c r="O68" s="25">
        <v>86.835076923076912</v>
      </c>
      <c r="P68" s="25">
        <v>63.741384615384618</v>
      </c>
      <c r="Q68" s="25">
        <v>406.54307692307691</v>
      </c>
      <c r="R68" s="25">
        <v>86.859538461538463</v>
      </c>
      <c r="S68" s="25">
        <v>1318.168923076923</v>
      </c>
      <c r="T68" s="25">
        <v>164.28653846153847</v>
      </c>
      <c r="V68" s="25">
        <v>20.355153846153843</v>
      </c>
      <c r="W68" s="25">
        <v>23.538615384615383</v>
      </c>
      <c r="X68" s="25">
        <v>0</v>
      </c>
      <c r="Y68" s="25">
        <v>24.685769230769232</v>
      </c>
      <c r="Z68" s="25">
        <v>295.75799999999998</v>
      </c>
      <c r="AA68" s="25">
        <v>54.692923076923073</v>
      </c>
      <c r="AB68" s="25">
        <v>1177.5814615384616</v>
      </c>
      <c r="AC68" s="25">
        <v>159.57053846153843</v>
      </c>
    </row>
    <row r="69" spans="1:29" x14ac:dyDescent="0.2">
      <c r="B69" s="23" t="s">
        <v>17</v>
      </c>
      <c r="C69" s="25">
        <v>1399.0002142857147</v>
      </c>
      <c r="D69" s="25">
        <v>749.74714285714253</v>
      </c>
      <c r="E69" s="25">
        <f t="shared" si="3"/>
        <v>2148.7473571428573</v>
      </c>
      <c r="G69" s="25">
        <v>739.2277857142858</v>
      </c>
      <c r="H69" s="25">
        <v>984.00278571428589</v>
      </c>
      <c r="I69" s="25">
        <f t="shared" si="4"/>
        <v>1723.2305714285717</v>
      </c>
      <c r="K69" s="25">
        <f t="shared" si="5"/>
        <v>3871.9779285714289</v>
      </c>
      <c r="M69" s="25">
        <v>31.29035714285714</v>
      </c>
      <c r="N69" s="25">
        <v>68.012642857142851</v>
      </c>
      <c r="O69" s="25">
        <v>82.369428571428585</v>
      </c>
      <c r="P69" s="25">
        <v>58.684999999999988</v>
      </c>
      <c r="Q69" s="25">
        <v>396.23842857142864</v>
      </c>
      <c r="R69" s="25">
        <v>83.616571428571433</v>
      </c>
      <c r="S69" s="25">
        <v>1282.1680000000003</v>
      </c>
      <c r="T69" s="25">
        <v>146.26407142857141</v>
      </c>
      <c r="V69" s="25">
        <v>20.799785714285719</v>
      </c>
      <c r="W69" s="25">
        <v>22.631071428571428</v>
      </c>
      <c r="X69" s="25">
        <v>0.22085714285714284</v>
      </c>
      <c r="Y69" s="25">
        <v>27.451214285714283</v>
      </c>
      <c r="Z69" s="25">
        <v>274.25221428571433</v>
      </c>
      <c r="AA69" s="25">
        <v>54.567428571428565</v>
      </c>
      <c r="AB69" s="25">
        <v>1176.8665714285714</v>
      </c>
      <c r="AC69" s="25">
        <v>145.11628571428571</v>
      </c>
    </row>
    <row r="70" spans="1:29" x14ac:dyDescent="0.2">
      <c r="B70" s="23" t="s">
        <v>16</v>
      </c>
      <c r="C70" s="25">
        <v>1379.5352478632481</v>
      </c>
      <c r="D70" s="25">
        <v>797.40160139860154</v>
      </c>
      <c r="E70" s="25">
        <f t="shared" si="3"/>
        <v>2176.9368492618496</v>
      </c>
      <c r="G70" s="25">
        <v>731.24617948717957</v>
      </c>
      <c r="H70" s="25">
        <v>1051.7574615384615</v>
      </c>
      <c r="I70" s="25">
        <f t="shared" si="4"/>
        <v>1783.0036410256412</v>
      </c>
      <c r="K70" s="25">
        <f t="shared" si="5"/>
        <v>3959.9404902874908</v>
      </c>
      <c r="M70" s="25">
        <v>30.217076923076924</v>
      </c>
      <c r="N70" s="25">
        <v>66.907307692307697</v>
      </c>
      <c r="O70" s="25">
        <v>49.953461538461546</v>
      </c>
      <c r="P70" s="25">
        <v>51.146153846153844</v>
      </c>
      <c r="Q70" s="25">
        <v>369.1034615384616</v>
      </c>
      <c r="R70" s="25">
        <v>80.958307692307685</v>
      </c>
      <c r="S70" s="25">
        <v>1355.0726153846156</v>
      </c>
      <c r="T70" s="25">
        <v>159.27046153846152</v>
      </c>
      <c r="V70" s="25">
        <v>20.45523076923077</v>
      </c>
      <c r="W70" s="25">
        <v>23.729076923076924</v>
      </c>
      <c r="X70" s="25">
        <v>0.28253846153846152</v>
      </c>
      <c r="Y70" s="25">
        <v>25.30723076923077</v>
      </c>
      <c r="Z70" s="25">
        <v>251.97415384615383</v>
      </c>
      <c r="AA70" s="25">
        <v>55.104461538461543</v>
      </c>
      <c r="AB70" s="25">
        <v>1253.8975384615385</v>
      </c>
      <c r="AC70" s="25">
        <v>151.31161538461535</v>
      </c>
    </row>
    <row r="71" spans="1:29" x14ac:dyDescent="0.2">
      <c r="A71" s="23">
        <v>2016</v>
      </c>
      <c r="B71" s="23" t="s">
        <v>15</v>
      </c>
      <c r="C71" s="25">
        <v>1435.2934615384615</v>
      </c>
      <c r="D71" s="25">
        <v>729.30974592074563</v>
      </c>
      <c r="E71" s="25">
        <f t="shared" si="3"/>
        <v>2164.6032074592072</v>
      </c>
      <c r="G71" s="25">
        <v>747.59215384615391</v>
      </c>
      <c r="H71" s="25">
        <v>1029.1075384615383</v>
      </c>
      <c r="I71" s="25">
        <f t="shared" si="4"/>
        <v>1776.6996923076922</v>
      </c>
      <c r="K71" s="25">
        <f t="shared" si="5"/>
        <v>3941.3028997668994</v>
      </c>
      <c r="M71" s="25">
        <v>28.136076923076924</v>
      </c>
      <c r="N71" s="25">
        <v>62.037538461538453</v>
      </c>
      <c r="O71" s="25">
        <v>28.548538461538463</v>
      </c>
      <c r="P71" s="25">
        <v>42.084000000000003</v>
      </c>
      <c r="Q71" s="25">
        <v>360.75453846153846</v>
      </c>
      <c r="R71" s="25">
        <v>75.573615384615394</v>
      </c>
      <c r="S71" s="25">
        <v>1390.1195384615385</v>
      </c>
      <c r="T71" s="25">
        <v>156.25484615384616</v>
      </c>
      <c r="V71" s="25">
        <v>18.565769230769231</v>
      </c>
      <c r="W71" s="25">
        <v>21.131999999999998</v>
      </c>
      <c r="X71" s="25">
        <v>0</v>
      </c>
      <c r="Y71" s="25">
        <v>21.993461538461538</v>
      </c>
      <c r="Z71" s="25">
        <v>243.10415384615382</v>
      </c>
      <c r="AA71" s="25">
        <v>51.522615384615392</v>
      </c>
      <c r="AB71" s="25">
        <v>1267.4191538461539</v>
      </c>
      <c r="AC71" s="25">
        <v>152.96253846153846</v>
      </c>
    </row>
    <row r="72" spans="1:29" x14ac:dyDescent="0.2">
      <c r="B72" s="23" t="s">
        <v>18</v>
      </c>
      <c r="C72" s="25">
        <v>1490.5353333333333</v>
      </c>
      <c r="D72" s="25">
        <v>696.33833333333314</v>
      </c>
      <c r="E72" s="25">
        <f t="shared" si="3"/>
        <v>2186.8736666666664</v>
      </c>
      <c r="G72" s="25">
        <v>762.73033333333331</v>
      </c>
      <c r="H72" s="25">
        <v>1020.5006666666669</v>
      </c>
      <c r="I72" s="25">
        <f t="shared" si="4"/>
        <v>1783.2310000000002</v>
      </c>
      <c r="K72" s="25">
        <f t="shared" si="5"/>
        <v>3970.1046666666666</v>
      </c>
      <c r="M72" s="25">
        <v>23.781230769230771</v>
      </c>
      <c r="N72" s="25">
        <v>62.733461538461533</v>
      </c>
      <c r="O72" s="25">
        <v>28.869769230769233</v>
      </c>
      <c r="P72" s="25">
        <v>37.845999999999997</v>
      </c>
      <c r="Q72" s="25">
        <v>343.31753846153845</v>
      </c>
      <c r="R72" s="25">
        <v>71.26669230769231</v>
      </c>
      <c r="S72" s="25">
        <v>1429.2980000000002</v>
      </c>
      <c r="T72" s="25">
        <v>146.99723076923075</v>
      </c>
      <c r="V72" s="25">
        <v>16.832153846153847</v>
      </c>
      <c r="W72" s="25">
        <v>18.551846153846153</v>
      </c>
      <c r="X72" s="25">
        <v>0</v>
      </c>
      <c r="Y72" s="25">
        <v>18.828923076923079</v>
      </c>
      <c r="Z72" s="25">
        <v>225.97369230769229</v>
      </c>
      <c r="AA72" s="25">
        <v>46.300230769230765</v>
      </c>
      <c r="AB72" s="25">
        <v>1310.6193846153847</v>
      </c>
      <c r="AC72" s="25">
        <v>150.49569230769231</v>
      </c>
    </row>
    <row r="73" spans="1:29" x14ac:dyDescent="0.2">
      <c r="B73" s="23" t="s">
        <v>17</v>
      </c>
      <c r="C73" s="25">
        <v>1484.1746153846154</v>
      </c>
      <c r="D73" s="25">
        <v>741.32706153846152</v>
      </c>
      <c r="E73" s="25">
        <f t="shared" si="3"/>
        <v>2225.501676923077</v>
      </c>
      <c r="G73" s="25">
        <v>763.68992307692304</v>
      </c>
      <c r="H73" s="25">
        <v>1059.1176923076923</v>
      </c>
      <c r="I73" s="25">
        <f t="shared" si="4"/>
        <v>1822.8076153846155</v>
      </c>
      <c r="K73" s="25">
        <f t="shared" si="5"/>
        <v>4048.3092923076924</v>
      </c>
      <c r="M73" s="25">
        <v>23.265538461538462</v>
      </c>
      <c r="N73" s="25">
        <v>60</v>
      </c>
      <c r="O73" s="25">
        <v>52.51876923076923</v>
      </c>
      <c r="P73" s="25">
        <v>36.565769230769234</v>
      </c>
      <c r="Q73" s="25">
        <v>371.72376923076922</v>
      </c>
      <c r="R73" s="25">
        <v>66.125769230769222</v>
      </c>
      <c r="S73" s="25">
        <v>1456.4324615384617</v>
      </c>
      <c r="T73" s="25">
        <v>158.25876923076925</v>
      </c>
      <c r="V73" s="25">
        <v>15.179846153846153</v>
      </c>
      <c r="W73" s="25">
        <v>16.102153846153847</v>
      </c>
      <c r="X73" s="25">
        <v>0</v>
      </c>
      <c r="Y73" s="25">
        <v>15.626461538461538</v>
      </c>
      <c r="Z73" s="25">
        <v>220.65292307692306</v>
      </c>
      <c r="AA73" s="25">
        <v>39.503076923076918</v>
      </c>
      <c r="AB73" s="25">
        <v>1346.027</v>
      </c>
      <c r="AC73" s="25">
        <v>169.71615384615384</v>
      </c>
    </row>
    <row r="74" spans="1:29" x14ac:dyDescent="0.2">
      <c r="B74" s="23" t="s">
        <v>16</v>
      </c>
      <c r="C74" s="25">
        <v>1461.9647832167832</v>
      </c>
      <c r="D74" s="25">
        <v>783.94900769230776</v>
      </c>
      <c r="E74" s="25">
        <f t="shared" si="3"/>
        <v>2245.9137909090909</v>
      </c>
      <c r="G74" s="25">
        <v>747.71438461538469</v>
      </c>
      <c r="H74" s="25">
        <v>1091.5885384615385</v>
      </c>
      <c r="I74" s="25">
        <f t="shared" ref="I74:I79" si="6">SUM(G74:H74)</f>
        <v>1839.3029230769232</v>
      </c>
      <c r="K74" s="25">
        <f t="shared" ref="K74:K79" si="7">SUM(E74,I74)</f>
        <v>4085.2167139860139</v>
      </c>
      <c r="M74" s="25">
        <v>22.992230769230769</v>
      </c>
      <c r="N74" s="25">
        <v>62.40546153846153</v>
      </c>
      <c r="O74" s="25">
        <v>48.457230769230776</v>
      </c>
      <c r="P74" s="25">
        <v>31.449384615384616</v>
      </c>
      <c r="Q74" s="25">
        <v>369.77876923076929</v>
      </c>
      <c r="R74" s="25">
        <v>62.723153846153856</v>
      </c>
      <c r="S74" s="25">
        <v>1478.207076923077</v>
      </c>
      <c r="T74" s="25">
        <v>166.76823076923077</v>
      </c>
      <c r="V74" s="25">
        <v>13.850692307692309</v>
      </c>
      <c r="W74" s="25">
        <v>15.087846153846153</v>
      </c>
      <c r="X74" s="25">
        <v>0</v>
      </c>
      <c r="Y74" s="25">
        <v>11.695307692307694</v>
      </c>
      <c r="Z74" s="25">
        <v>215.64384615384614</v>
      </c>
      <c r="AA74" s="25">
        <v>37.69092307692307</v>
      </c>
      <c r="AB74" s="25">
        <v>1366.1956153846154</v>
      </c>
      <c r="AC74" s="25">
        <v>179.13869230769228</v>
      </c>
    </row>
    <row r="75" spans="1:29" x14ac:dyDescent="0.2">
      <c r="A75" s="23">
        <v>2017</v>
      </c>
      <c r="B75" s="23" t="s">
        <v>15</v>
      </c>
      <c r="C75" s="25">
        <v>1477.8892179487179</v>
      </c>
      <c r="D75" s="25">
        <v>703.81060769230817</v>
      </c>
      <c r="E75" s="25">
        <f t="shared" si="3"/>
        <v>2181.6998256410261</v>
      </c>
      <c r="G75" s="25">
        <v>767.1086153846154</v>
      </c>
      <c r="H75" s="25">
        <v>976.09461538461528</v>
      </c>
      <c r="I75" s="25">
        <f t="shared" si="6"/>
        <v>1743.2032307692307</v>
      </c>
      <c r="K75" s="25">
        <f t="shared" si="7"/>
        <v>3924.9030564102568</v>
      </c>
      <c r="M75" s="25">
        <v>21.65715384615385</v>
      </c>
      <c r="N75" s="25">
        <v>65.456999999999994</v>
      </c>
      <c r="O75" s="25">
        <v>50.369615384615372</v>
      </c>
      <c r="P75" s="25">
        <v>31.059692307692302</v>
      </c>
      <c r="Q75" s="25">
        <v>366.22907692307695</v>
      </c>
      <c r="R75" s="25">
        <v>57.940384615384616</v>
      </c>
      <c r="S75" s="25">
        <v>1406.4323846153848</v>
      </c>
      <c r="T75" s="25">
        <v>171.1609230769231</v>
      </c>
      <c r="V75" s="25">
        <v>12.827846153846156</v>
      </c>
      <c r="W75" s="25">
        <v>14.846692307692308</v>
      </c>
      <c r="X75" s="25">
        <v>0</v>
      </c>
      <c r="Y75" s="25">
        <v>11.30146153846154</v>
      </c>
      <c r="Z75" s="25">
        <v>208.76530769230772</v>
      </c>
      <c r="AA75" s="25">
        <v>33.729846153846154</v>
      </c>
      <c r="AB75" s="25">
        <v>1285.369923076923</v>
      </c>
      <c r="AC75" s="25">
        <v>176.2622307692308</v>
      </c>
    </row>
    <row r="76" spans="1:29" x14ac:dyDescent="0.2">
      <c r="B76" s="23" t="s">
        <v>18</v>
      </c>
      <c r="C76" s="25">
        <v>1523.2414102564103</v>
      </c>
      <c r="D76" s="25">
        <v>695.22105769230802</v>
      </c>
      <c r="E76" s="25">
        <f t="shared" si="3"/>
        <v>2218.4624679487183</v>
      </c>
      <c r="G76" s="25">
        <v>798.62900000000002</v>
      </c>
      <c r="H76" s="25">
        <v>966.36546153846155</v>
      </c>
      <c r="I76" s="25">
        <f t="shared" si="6"/>
        <v>1764.9944615384616</v>
      </c>
      <c r="K76" s="25">
        <f t="shared" si="7"/>
        <v>3983.4569294871799</v>
      </c>
      <c r="M76" s="25">
        <v>20.018384615384619</v>
      </c>
      <c r="N76" s="25">
        <v>68.521461538461551</v>
      </c>
      <c r="O76" s="25">
        <v>47.668307692307692</v>
      </c>
      <c r="P76" s="25">
        <v>30.901923076923079</v>
      </c>
      <c r="Q76" s="25">
        <v>373.18899999999996</v>
      </c>
      <c r="R76" s="25">
        <v>49.342230769230767</v>
      </c>
      <c r="S76" s="25">
        <v>1459.3762307692307</v>
      </c>
      <c r="T76" s="25">
        <v>161.42546153846155</v>
      </c>
      <c r="V76" s="25">
        <v>11.744230769230768</v>
      </c>
      <c r="W76" s="25">
        <v>15.407153846153847</v>
      </c>
      <c r="X76" s="25">
        <v>0</v>
      </c>
      <c r="Y76" s="25">
        <v>9.5780769230769227</v>
      </c>
      <c r="Z76" s="25">
        <v>215.57092307692307</v>
      </c>
      <c r="AA76" s="25">
        <v>30.487999999999996</v>
      </c>
      <c r="AB76" s="25">
        <v>1317.0554615384617</v>
      </c>
      <c r="AC76" s="25">
        <v>165.21161538461541</v>
      </c>
    </row>
    <row r="77" spans="1:29" x14ac:dyDescent="0.2">
      <c r="B77" s="23" t="s">
        <v>17</v>
      </c>
      <c r="C77" s="25">
        <v>1494.0456153846155</v>
      </c>
      <c r="D77" s="25">
        <v>738.67138461538457</v>
      </c>
      <c r="E77" s="25">
        <f t="shared" si="3"/>
        <v>2232.7170000000001</v>
      </c>
      <c r="G77" s="25">
        <v>770.94584615384611</v>
      </c>
      <c r="H77" s="25">
        <v>994.32130769230798</v>
      </c>
      <c r="I77" s="25">
        <f t="shared" si="6"/>
        <v>1765.2671538461541</v>
      </c>
      <c r="K77" s="25">
        <f t="shared" si="7"/>
        <v>3997.9841538461542</v>
      </c>
      <c r="M77" s="25">
        <v>18.733230769230769</v>
      </c>
      <c r="N77" s="25">
        <v>70.97999999999999</v>
      </c>
      <c r="O77" s="25">
        <v>50.737615384615381</v>
      </c>
      <c r="P77" s="25">
        <v>29.318000000000001</v>
      </c>
      <c r="Q77" s="25">
        <v>394.76184615384625</v>
      </c>
      <c r="R77" s="25">
        <v>46.579307692307687</v>
      </c>
      <c r="S77" s="25">
        <v>1460.4483076923075</v>
      </c>
      <c r="T77" s="25">
        <v>158.45730769230769</v>
      </c>
      <c r="V77" s="25">
        <v>10.877923076923077</v>
      </c>
      <c r="W77" s="25">
        <v>16.114923076923077</v>
      </c>
      <c r="X77" s="25">
        <v>8.5461538461538464E-2</v>
      </c>
      <c r="Y77" s="25">
        <v>9.1498461538461537</v>
      </c>
      <c r="Z77" s="25">
        <v>218.8276923076923</v>
      </c>
      <c r="AA77" s="25">
        <v>25.219307692307694</v>
      </c>
      <c r="AB77" s="25">
        <v>1314.9798461538462</v>
      </c>
      <c r="AC77" s="25">
        <v>168.98661538461539</v>
      </c>
    </row>
    <row r="78" spans="1:29" x14ac:dyDescent="0.2">
      <c r="B78" s="23" t="s">
        <v>16</v>
      </c>
      <c r="C78" s="25">
        <v>1546.9789401709402</v>
      </c>
      <c r="D78" s="25">
        <v>762.66617307692354</v>
      </c>
      <c r="E78" s="25">
        <f t="shared" si="3"/>
        <v>2309.6451132478637</v>
      </c>
      <c r="G78" s="25">
        <v>818.74253846153852</v>
      </c>
      <c r="H78" s="25">
        <v>1000.9775384615386</v>
      </c>
      <c r="I78" s="25">
        <f t="shared" si="6"/>
        <v>1819.7200769230772</v>
      </c>
      <c r="K78" s="25">
        <f t="shared" si="7"/>
        <v>4129.3651901709409</v>
      </c>
      <c r="M78" s="25">
        <v>18.676153846153845</v>
      </c>
      <c r="N78" s="25">
        <v>73.732384615384618</v>
      </c>
      <c r="O78" s="25">
        <v>47.828999999999994</v>
      </c>
      <c r="P78" s="25">
        <v>28.189076923076925</v>
      </c>
      <c r="Q78" s="25">
        <v>384.7973846153846</v>
      </c>
      <c r="R78" s="25">
        <v>38.225230769230777</v>
      </c>
      <c r="S78" s="25">
        <v>1515.8496923076923</v>
      </c>
      <c r="T78" s="25">
        <v>153.90746153846152</v>
      </c>
      <c r="V78" s="25">
        <v>10.815999999999999</v>
      </c>
      <c r="W78" s="25">
        <v>16.050999999999998</v>
      </c>
      <c r="X78" s="25">
        <v>0</v>
      </c>
      <c r="Y78" s="25">
        <v>8.9362307692307681</v>
      </c>
      <c r="Z78" s="25">
        <v>198.03876923076922</v>
      </c>
      <c r="AA78" s="25">
        <v>21.019615384615385</v>
      </c>
      <c r="AB78" s="25">
        <v>1356.0516923076921</v>
      </c>
      <c r="AC78" s="25">
        <v>167.7013846153846</v>
      </c>
    </row>
    <row r="79" spans="1:29" x14ac:dyDescent="0.2">
      <c r="A79" s="23">
        <v>2018</v>
      </c>
      <c r="B79" s="23" t="s">
        <v>15</v>
      </c>
      <c r="C79" s="25">
        <v>1466.0521538461537</v>
      </c>
      <c r="D79" s="25">
        <v>744.13811538461528</v>
      </c>
      <c r="E79" s="25">
        <f t="shared" si="3"/>
        <v>2210.190269230769</v>
      </c>
      <c r="G79" s="25">
        <v>765.12323076923076</v>
      </c>
      <c r="H79" s="25">
        <v>956.97707692307677</v>
      </c>
      <c r="I79" s="25">
        <f t="shared" si="6"/>
        <v>1722.1003076923075</v>
      </c>
      <c r="K79" s="25">
        <f t="shared" si="7"/>
        <v>3932.2905769230765</v>
      </c>
      <c r="M79" s="25">
        <v>18.850923076923081</v>
      </c>
      <c r="N79" s="25">
        <v>69.823230769230776</v>
      </c>
      <c r="O79" s="25">
        <v>67.840769230769226</v>
      </c>
      <c r="P79" s="25">
        <v>29.075999999999993</v>
      </c>
      <c r="Q79" s="25">
        <v>387.67969230769233</v>
      </c>
      <c r="R79" s="25">
        <v>38.221230769230772</v>
      </c>
      <c r="S79" s="25">
        <v>1469.9316923076924</v>
      </c>
      <c r="T79" s="25">
        <v>147.434</v>
      </c>
      <c r="V79" s="25">
        <v>9.8489230769230769</v>
      </c>
      <c r="W79" s="25">
        <v>14.934999999999999</v>
      </c>
      <c r="X79" s="25">
        <v>0</v>
      </c>
      <c r="Y79" s="25">
        <v>9.0609230769230766</v>
      </c>
      <c r="Z79" s="25">
        <v>203.67500000000001</v>
      </c>
      <c r="AA79" s="25">
        <v>19.427769230769233</v>
      </c>
      <c r="AB79" s="25">
        <v>1307.288</v>
      </c>
      <c r="AC79" s="25">
        <v>157.40853846153846</v>
      </c>
    </row>
    <row r="80" spans="1:29" x14ac:dyDescent="0.2">
      <c r="B80" s="23" t="s">
        <v>18</v>
      </c>
      <c r="C80" s="25">
        <v>1464.9765384615387</v>
      </c>
      <c r="D80" s="25">
        <v>671.87476923076906</v>
      </c>
      <c r="E80" s="25">
        <f t="shared" si="3"/>
        <v>2136.8513076923077</v>
      </c>
      <c r="G80" s="25">
        <v>745.12153846153842</v>
      </c>
      <c r="H80" s="25">
        <v>891.61661538461567</v>
      </c>
      <c r="I80" s="25">
        <f t="shared" ref="I80:I85" si="8">SUM(G80:H80)</f>
        <v>1636.7381538461541</v>
      </c>
      <c r="K80" s="25">
        <f t="shared" ref="K80:K85" si="9">SUM(E80,I80)</f>
        <v>3773.5894615384618</v>
      </c>
      <c r="M80" s="25">
        <v>18.987615384615385</v>
      </c>
      <c r="N80" s="25">
        <v>68.10199999999999</v>
      </c>
      <c r="O80" s="25">
        <v>65.509153846153851</v>
      </c>
      <c r="P80" s="25">
        <v>26.544153846153844</v>
      </c>
      <c r="Q80" s="25">
        <v>392.48330769230773</v>
      </c>
      <c r="R80" s="25">
        <v>43.248538461538466</v>
      </c>
      <c r="S80" s="25">
        <v>1402.5749230769229</v>
      </c>
      <c r="T80" s="25">
        <v>138.65192307692305</v>
      </c>
      <c r="V80" s="25">
        <v>10.13353846153846</v>
      </c>
      <c r="W80" s="25">
        <v>16.017923076923079</v>
      </c>
      <c r="X80" s="25">
        <v>0</v>
      </c>
      <c r="Y80" s="25">
        <v>9.3041538461538469</v>
      </c>
      <c r="Z80" s="25">
        <v>201.8336923076923</v>
      </c>
      <c r="AA80" s="25">
        <v>22.226461538461542</v>
      </c>
      <c r="AB80" s="25">
        <v>1235.1699999999998</v>
      </c>
      <c r="AC80" s="25">
        <v>141.54453846153845</v>
      </c>
    </row>
    <row r="81" spans="1:29" x14ac:dyDescent="0.2">
      <c r="B81" s="23" t="s">
        <v>17</v>
      </c>
      <c r="C81" s="25">
        <v>1449.5051538461539</v>
      </c>
      <c r="D81" s="25">
        <v>631.36546153846166</v>
      </c>
      <c r="E81" s="25">
        <f t="shared" si="3"/>
        <v>2080.8706153846156</v>
      </c>
      <c r="G81" s="25">
        <v>750.05753846153846</v>
      </c>
      <c r="H81" s="25">
        <v>852.14207692307662</v>
      </c>
      <c r="I81" s="25">
        <f t="shared" si="8"/>
        <v>1602.1996153846151</v>
      </c>
      <c r="K81" s="25">
        <f t="shared" si="9"/>
        <v>3683.0702307692309</v>
      </c>
      <c r="M81" s="25">
        <v>17.001692307692309</v>
      </c>
      <c r="N81" s="25">
        <v>64.053615384615398</v>
      </c>
      <c r="O81" s="25">
        <v>60.937461538461534</v>
      </c>
      <c r="P81" s="25">
        <v>27.055615384615386</v>
      </c>
      <c r="Q81" s="25">
        <v>387.70130769230769</v>
      </c>
      <c r="R81" s="25">
        <v>43.413461538461526</v>
      </c>
      <c r="S81" s="25">
        <v>1356.9978461538462</v>
      </c>
      <c r="T81" s="25">
        <v>142.00407692307692</v>
      </c>
      <c r="V81" s="25">
        <v>9.1650000000000009</v>
      </c>
      <c r="W81" s="25">
        <v>15.368846153846153</v>
      </c>
      <c r="X81" s="25">
        <v>0</v>
      </c>
      <c r="Y81" s="25">
        <v>8.7577692307692292</v>
      </c>
      <c r="Z81" s="25">
        <v>220.44692307692307</v>
      </c>
      <c r="AA81" s="25">
        <v>23.585923076923081</v>
      </c>
      <c r="AB81" s="25">
        <v>1181.1646923076923</v>
      </c>
      <c r="AC81" s="25">
        <v>143.70807692307693</v>
      </c>
    </row>
    <row r="82" spans="1:29" x14ac:dyDescent="0.2">
      <c r="B82" s="23" t="s">
        <v>16</v>
      </c>
      <c r="C82" s="25">
        <v>1543.8457692307691</v>
      </c>
      <c r="D82" s="25">
        <v>724.67138461538457</v>
      </c>
      <c r="E82" s="25">
        <f t="shared" si="3"/>
        <v>2268.5171538461536</v>
      </c>
      <c r="G82" s="25">
        <v>793.66076923076946</v>
      </c>
      <c r="H82" s="25">
        <v>1004.0439999999995</v>
      </c>
      <c r="I82" s="25">
        <f t="shared" si="8"/>
        <v>1797.704769230769</v>
      </c>
      <c r="K82" s="25">
        <f t="shared" si="9"/>
        <v>4066.2219230769224</v>
      </c>
      <c r="M82" s="25">
        <v>18.175384615384615</v>
      </c>
      <c r="N82" s="25">
        <v>67.596384615384622</v>
      </c>
      <c r="O82" s="25">
        <v>50.458307692307685</v>
      </c>
      <c r="P82" s="25">
        <v>29.528384615384617</v>
      </c>
      <c r="Q82" s="25">
        <v>415.23623076923076</v>
      </c>
      <c r="R82" s="25">
        <v>45.883538461538457</v>
      </c>
      <c r="S82" s="25">
        <v>1506.6513076923077</v>
      </c>
      <c r="T82" s="25">
        <v>134.9876153846154</v>
      </c>
      <c r="V82" s="25">
        <v>8.9356153846153852</v>
      </c>
      <c r="W82" s="25">
        <v>15.428230769230769</v>
      </c>
      <c r="X82" s="25">
        <v>0</v>
      </c>
      <c r="Y82" s="25">
        <v>10.009307692307694</v>
      </c>
      <c r="Z82" s="25">
        <v>237.48684615384619</v>
      </c>
      <c r="AA82" s="25">
        <v>25.672000000000001</v>
      </c>
      <c r="AB82" s="25">
        <v>1355.9758461538463</v>
      </c>
      <c r="AC82" s="25">
        <v>144.19692307692307</v>
      </c>
    </row>
    <row r="83" spans="1:29" x14ac:dyDescent="0.2">
      <c r="A83" s="23">
        <v>2019</v>
      </c>
      <c r="B83" s="23" t="s">
        <v>15</v>
      </c>
      <c r="C83" s="25">
        <v>1654.9413846153843</v>
      </c>
      <c r="D83" s="25">
        <v>697.11561538461547</v>
      </c>
      <c r="E83" s="25">
        <f t="shared" si="3"/>
        <v>2352.0569999999998</v>
      </c>
      <c r="G83" s="25">
        <v>852.44407692307709</v>
      </c>
      <c r="H83" s="25">
        <v>1010.3253846153848</v>
      </c>
      <c r="I83" s="25">
        <f t="shared" si="8"/>
        <v>1862.7694615384619</v>
      </c>
      <c r="K83" s="25">
        <f t="shared" si="9"/>
        <v>4214.8264615384614</v>
      </c>
      <c r="M83" s="25">
        <v>17.510384615384609</v>
      </c>
      <c r="N83" s="25">
        <v>60.876461538461527</v>
      </c>
      <c r="O83" s="25">
        <v>47.885153846153841</v>
      </c>
      <c r="P83" s="25">
        <v>27.290769230769232</v>
      </c>
      <c r="Q83" s="25">
        <v>426.45769230769224</v>
      </c>
      <c r="R83" s="25">
        <v>44.028769230769228</v>
      </c>
      <c r="S83" s="25">
        <v>1589.5566153846155</v>
      </c>
      <c r="T83" s="25">
        <v>138.45115384615383</v>
      </c>
      <c r="V83" s="25">
        <v>8.9679230769230767</v>
      </c>
      <c r="W83" s="25">
        <v>14.48123076923077</v>
      </c>
      <c r="X83" s="25">
        <v>0</v>
      </c>
      <c r="Y83" s="25">
        <v>9.3939230769230786</v>
      </c>
      <c r="Z83" s="25">
        <v>223.24069230769231</v>
      </c>
      <c r="AA83" s="25">
        <v>25.814153846153847</v>
      </c>
      <c r="AB83" s="25">
        <v>1431.462</v>
      </c>
      <c r="AC83" s="25">
        <v>149.40953846153846</v>
      </c>
    </row>
    <row r="84" spans="1:29" x14ac:dyDescent="0.2">
      <c r="B84" s="23" t="s">
        <v>18</v>
      </c>
      <c r="C84" s="25">
        <v>1755.3843846153845</v>
      </c>
      <c r="D84" s="25">
        <v>690.62161538461578</v>
      </c>
      <c r="E84" s="25">
        <f t="shared" si="3"/>
        <v>2446.0060000000003</v>
      </c>
      <c r="G84" s="25">
        <v>888.90123076923078</v>
      </c>
      <c r="H84" s="25">
        <v>1042.1064615384619</v>
      </c>
      <c r="I84" s="25">
        <f t="shared" si="8"/>
        <v>1931.0076923076927</v>
      </c>
      <c r="K84" s="25">
        <f t="shared" si="9"/>
        <v>4377.0136923076934</v>
      </c>
      <c r="M84" s="25">
        <v>17.692461538461536</v>
      </c>
      <c r="N84" s="25">
        <v>60.377153846153846</v>
      </c>
      <c r="O84" s="25">
        <v>50.175230769230765</v>
      </c>
      <c r="P84" s="25">
        <v>24.994307692307686</v>
      </c>
      <c r="Q84" s="25">
        <v>434.95084615384616</v>
      </c>
      <c r="R84" s="25">
        <v>40.291923076923069</v>
      </c>
      <c r="S84" s="25">
        <v>1666.4234615384614</v>
      </c>
      <c r="T84" s="25">
        <v>151.10061538461537</v>
      </c>
      <c r="V84" s="25">
        <v>9.3767692307692272</v>
      </c>
      <c r="W84" s="25">
        <v>13.388846153846153</v>
      </c>
      <c r="X84" s="25">
        <v>0</v>
      </c>
      <c r="Y84" s="25">
        <v>8.6560769230769221</v>
      </c>
      <c r="Z84" s="25">
        <v>228.22484615384616</v>
      </c>
      <c r="AA84" s="25">
        <v>23.457846153846152</v>
      </c>
      <c r="AB84" s="25">
        <v>1487.1646923076923</v>
      </c>
      <c r="AC84" s="25">
        <v>160.73861538461537</v>
      </c>
    </row>
    <row r="85" spans="1:29" x14ac:dyDescent="0.2">
      <c r="B85" s="23" t="s">
        <v>17</v>
      </c>
      <c r="C85" s="25">
        <v>1830.468076923077</v>
      </c>
      <c r="D85" s="25">
        <v>725.8803076923075</v>
      </c>
      <c r="E85" s="25">
        <f t="shared" si="3"/>
        <v>2556.3483846153845</v>
      </c>
      <c r="G85" s="25">
        <v>903.95246153846153</v>
      </c>
      <c r="H85" s="25">
        <v>1081.1270000000004</v>
      </c>
      <c r="I85" s="25">
        <f t="shared" si="8"/>
        <v>1985.0794615384621</v>
      </c>
      <c r="K85" s="25">
        <f t="shared" si="9"/>
        <v>4541.427846153847</v>
      </c>
      <c r="M85" s="25">
        <v>17.741923076923076</v>
      </c>
      <c r="N85" s="25">
        <v>63.888461538461527</v>
      </c>
      <c r="O85" s="25">
        <v>56.122461538461536</v>
      </c>
      <c r="P85" s="25">
        <v>24.421461538461539</v>
      </c>
      <c r="Q85" s="25">
        <v>455.66061538461543</v>
      </c>
      <c r="R85" s="25">
        <v>39.471230769230765</v>
      </c>
      <c r="S85" s="25">
        <v>1741.3523846153846</v>
      </c>
      <c r="T85" s="25">
        <v>157.68984615384616</v>
      </c>
      <c r="V85" s="25">
        <v>9.0051538461538456</v>
      </c>
      <c r="W85" s="25">
        <v>14.048538461538463</v>
      </c>
      <c r="X85" s="25">
        <v>3.4538461538461539E-2</v>
      </c>
      <c r="Y85" s="25">
        <v>8.146692307692307</v>
      </c>
      <c r="Z85" s="25">
        <v>250.16299999999995</v>
      </c>
      <c r="AA85" s="25">
        <v>21.64361538461538</v>
      </c>
      <c r="AB85" s="25">
        <v>1515.6309230769232</v>
      </c>
      <c r="AC85" s="25">
        <v>166.40700000000001</v>
      </c>
    </row>
    <row r="86" spans="1:29" x14ac:dyDescent="0.2">
      <c r="B86" s="23" t="s">
        <v>16</v>
      </c>
      <c r="C86" s="25">
        <v>1800.7926923076923</v>
      </c>
      <c r="D86" s="25">
        <v>861.15023076923057</v>
      </c>
      <c r="E86" s="25">
        <f t="shared" si="3"/>
        <v>2661.9429230769229</v>
      </c>
      <c r="G86" s="25">
        <v>889.75984615384618</v>
      </c>
      <c r="H86" s="25">
        <v>1151.9654615384616</v>
      </c>
      <c r="I86" s="25">
        <f t="shared" ref="I86" si="10">SUM(G86:H86)</f>
        <v>2041.7253076923078</v>
      </c>
      <c r="K86" s="25">
        <f t="shared" ref="K86:K88" si="11">SUM(E86,I86)</f>
        <v>4703.6682307692308</v>
      </c>
      <c r="M86" s="25">
        <v>18.063384615384614</v>
      </c>
      <c r="N86" s="25">
        <v>63.857538461538454</v>
      </c>
      <c r="O86" s="25">
        <v>53.947846153846164</v>
      </c>
      <c r="P86" s="25">
        <v>21.306461538461537</v>
      </c>
      <c r="Q86" s="25">
        <v>515.41592307692315</v>
      </c>
      <c r="R86" s="25">
        <v>45.695384615384619</v>
      </c>
      <c r="S86" s="25">
        <v>1780.6285384615385</v>
      </c>
      <c r="T86" s="25">
        <v>163.02784615384616</v>
      </c>
      <c r="V86" s="25">
        <v>8.874307692307692</v>
      </c>
      <c r="W86" s="25">
        <v>13.862076923076922</v>
      </c>
      <c r="X86" s="25">
        <v>6.546153846153846E-2</v>
      </c>
      <c r="Y86" s="25">
        <v>7.6745384615384609</v>
      </c>
      <c r="Z86" s="25">
        <v>265.95</v>
      </c>
      <c r="AA86" s="25">
        <v>26.427769230769229</v>
      </c>
      <c r="AB86" s="25">
        <v>1557.1491538461537</v>
      </c>
      <c r="AC86" s="25">
        <v>161.72199999999998</v>
      </c>
    </row>
    <row r="87" spans="1:29" x14ac:dyDescent="0.2">
      <c r="A87" s="23">
        <v>2020</v>
      </c>
      <c r="B87" s="23" t="s">
        <v>15</v>
      </c>
      <c r="C87" s="25">
        <v>1901.6166923076923</v>
      </c>
      <c r="D87" s="25">
        <v>785.64946153846154</v>
      </c>
      <c r="E87" s="25">
        <v>2687.2661538461539</v>
      </c>
      <c r="G87" s="25">
        <v>946.87726923076934</v>
      </c>
      <c r="H87" s="25">
        <v>1085.909923076923</v>
      </c>
      <c r="I87" s="25">
        <v>2032.7871923076923</v>
      </c>
      <c r="K87" s="25">
        <f t="shared" si="11"/>
        <v>4720.0533461538462</v>
      </c>
      <c r="M87" s="25">
        <v>17.344769230769231</v>
      </c>
      <c r="N87" s="25">
        <v>64.562769230769234</v>
      </c>
      <c r="O87" s="25">
        <v>55.757153846153841</v>
      </c>
      <c r="P87" s="25">
        <v>25.629923076923081</v>
      </c>
      <c r="Q87" s="25">
        <v>531.67861538461545</v>
      </c>
      <c r="R87" s="25">
        <v>45.747769230769237</v>
      </c>
      <c r="S87" s="25">
        <v>1778.6568461538463</v>
      </c>
      <c r="T87" s="25">
        <v>167.88830769230765</v>
      </c>
      <c r="V87" s="25">
        <v>9.4665384615384607</v>
      </c>
      <c r="W87" s="25">
        <v>13.857692307692307</v>
      </c>
      <c r="X87" s="25">
        <v>0.1595</v>
      </c>
      <c r="Y87" s="25">
        <v>7.2466923076923084</v>
      </c>
      <c r="Z87" s="25">
        <v>269.28515384615383</v>
      </c>
      <c r="AA87" s="25">
        <v>27.539615384615384</v>
      </c>
      <c r="AB87" s="25">
        <v>1540.8953076923078</v>
      </c>
      <c r="AC87" s="25">
        <v>164.33669230769232</v>
      </c>
    </row>
    <row r="88" spans="1:29" x14ac:dyDescent="0.2">
      <c r="B88" s="23" t="s">
        <v>18</v>
      </c>
      <c r="C88" s="25">
        <v>1818.4013846153844</v>
      </c>
      <c r="D88" s="25">
        <v>811.14976923076892</v>
      </c>
      <c r="E88" s="25">
        <v>2629.5511538461533</v>
      </c>
      <c r="G88" s="25">
        <v>919.74669230769234</v>
      </c>
      <c r="H88" s="25">
        <v>1048.5273076923077</v>
      </c>
      <c r="I88" s="25">
        <v>1968.2739999999999</v>
      </c>
      <c r="K88" s="25">
        <f t="shared" si="11"/>
        <v>4597.8251538461536</v>
      </c>
      <c r="M88" s="25">
        <v>16.247769230769233</v>
      </c>
      <c r="N88" s="25">
        <v>76.396538461538455</v>
      </c>
      <c r="O88" s="25">
        <v>46.336307692307685</v>
      </c>
      <c r="P88" s="25">
        <v>27.478846153846156</v>
      </c>
      <c r="Q88" s="25">
        <v>495.49199999999996</v>
      </c>
      <c r="R88" s="25">
        <v>42.544384615384615</v>
      </c>
      <c r="S88" s="25">
        <v>1762.2977692307691</v>
      </c>
      <c r="T88" s="25">
        <v>162.75753846153845</v>
      </c>
      <c r="V88" s="25">
        <v>7.4686153846153838</v>
      </c>
      <c r="W88" s="25">
        <v>17.75946153846154</v>
      </c>
      <c r="X88" s="25">
        <v>0.307</v>
      </c>
      <c r="Y88" s="25">
        <v>7.2936923076923081</v>
      </c>
      <c r="Z88" s="25">
        <v>208.17407692307691</v>
      </c>
      <c r="AA88" s="25">
        <v>23.604769230769229</v>
      </c>
      <c r="AB88" s="25">
        <v>1542.4285384615384</v>
      </c>
      <c r="AC88" s="25">
        <v>161.23784615384614</v>
      </c>
    </row>
    <row r="89" spans="1:29" x14ac:dyDescent="0.2">
      <c r="B89" s="24"/>
    </row>
    <row r="90" spans="1:29" x14ac:dyDescent="0.2">
      <c r="B90" s="24"/>
    </row>
    <row r="91" spans="1:29" x14ac:dyDescent="0.2">
      <c r="A91" s="23">
        <v>2012</v>
      </c>
      <c r="B91" s="23">
        <v>1</v>
      </c>
      <c r="C91" s="25">
        <v>1752.6895</v>
      </c>
      <c r="D91" s="25">
        <v>829.19900000000007</v>
      </c>
      <c r="E91" s="25">
        <f t="shared" ref="E91:E179" si="12">SUM(C91:D91)</f>
        <v>2581.8885</v>
      </c>
      <c r="G91" s="25">
        <v>824.29525000000001</v>
      </c>
      <c r="H91" s="25">
        <v>1223.28775</v>
      </c>
      <c r="I91" s="25">
        <f t="shared" ref="I91:I150" si="13">SUM(G91:H91)</f>
        <v>2047.5830000000001</v>
      </c>
      <c r="K91" s="25">
        <f t="shared" ref="K91:K150" si="14">SUM(E91,I91)</f>
        <v>4629.4714999999997</v>
      </c>
      <c r="M91" s="25" t="s">
        <v>29</v>
      </c>
      <c r="N91" s="25" t="s">
        <v>29</v>
      </c>
      <c r="O91" s="25" t="s">
        <v>29</v>
      </c>
      <c r="P91" s="25" t="s">
        <v>29</v>
      </c>
      <c r="Q91" s="25" t="s">
        <v>29</v>
      </c>
      <c r="R91" s="25" t="s">
        <v>29</v>
      </c>
      <c r="S91" s="25" t="s">
        <v>29</v>
      </c>
      <c r="T91" s="25" t="s">
        <v>29</v>
      </c>
      <c r="V91" s="25" t="s">
        <v>29</v>
      </c>
      <c r="W91" s="25" t="s">
        <v>29</v>
      </c>
      <c r="X91" s="25" t="s">
        <v>29</v>
      </c>
      <c r="Y91" s="25" t="s">
        <v>29</v>
      </c>
      <c r="Z91" s="25" t="s">
        <v>29</v>
      </c>
      <c r="AA91" s="25" t="s">
        <v>29</v>
      </c>
      <c r="AB91" s="25" t="s">
        <v>29</v>
      </c>
      <c r="AC91" s="25" t="s">
        <v>29</v>
      </c>
    </row>
    <row r="92" spans="1:29" x14ac:dyDescent="0.2">
      <c r="B92" s="23">
        <v>2</v>
      </c>
      <c r="C92" s="25">
        <v>1832.9911999999999</v>
      </c>
      <c r="D92" s="25">
        <v>903.76880000000006</v>
      </c>
      <c r="E92" s="25">
        <f t="shared" si="12"/>
        <v>2736.76</v>
      </c>
      <c r="G92" s="25">
        <v>854.15179999999998</v>
      </c>
      <c r="H92" s="25">
        <v>1284.5776000000001</v>
      </c>
      <c r="I92" s="25">
        <f t="shared" si="13"/>
        <v>2138.7294000000002</v>
      </c>
      <c r="K92" s="25">
        <f t="shared" si="14"/>
        <v>4875.4894000000004</v>
      </c>
      <c r="M92" s="25" t="s">
        <v>29</v>
      </c>
      <c r="N92" s="25" t="s">
        <v>29</v>
      </c>
      <c r="O92" s="25" t="s">
        <v>29</v>
      </c>
      <c r="P92" s="25" t="s">
        <v>29</v>
      </c>
      <c r="Q92" s="25" t="s">
        <v>29</v>
      </c>
      <c r="R92" s="25" t="s">
        <v>29</v>
      </c>
      <c r="S92" s="25" t="s">
        <v>29</v>
      </c>
      <c r="T92" s="25" t="s">
        <v>29</v>
      </c>
      <c r="V92" s="25" t="s">
        <v>29</v>
      </c>
      <c r="W92" s="25" t="s">
        <v>29</v>
      </c>
      <c r="X92" s="25" t="s">
        <v>29</v>
      </c>
      <c r="Y92" s="25" t="s">
        <v>29</v>
      </c>
      <c r="Z92" s="25" t="s">
        <v>29</v>
      </c>
      <c r="AA92" s="25" t="s">
        <v>29</v>
      </c>
      <c r="AB92" s="25" t="s">
        <v>29</v>
      </c>
      <c r="AC92" s="25" t="s">
        <v>29</v>
      </c>
    </row>
    <row r="93" spans="1:29" x14ac:dyDescent="0.2">
      <c r="B93" s="23">
        <v>3</v>
      </c>
      <c r="C93" s="25">
        <v>1825.3855000000003</v>
      </c>
      <c r="D93" s="25">
        <v>989.20299999999997</v>
      </c>
      <c r="E93" s="25">
        <f t="shared" si="12"/>
        <v>2814.5885000000003</v>
      </c>
      <c r="G93" s="25">
        <v>854.83400000000006</v>
      </c>
      <c r="H93" s="25">
        <v>1360.14375</v>
      </c>
      <c r="I93" s="25">
        <f t="shared" si="13"/>
        <v>2214.97775</v>
      </c>
      <c r="K93" s="25">
        <f t="shared" si="14"/>
        <v>5029.5662499999999</v>
      </c>
      <c r="M93" s="25" t="s">
        <v>29</v>
      </c>
      <c r="N93" s="25" t="s">
        <v>29</v>
      </c>
      <c r="O93" s="25" t="s">
        <v>29</v>
      </c>
      <c r="P93" s="25" t="s">
        <v>29</v>
      </c>
      <c r="Q93" s="25" t="s">
        <v>29</v>
      </c>
      <c r="R93" s="25" t="s">
        <v>29</v>
      </c>
      <c r="S93" s="25" t="s">
        <v>29</v>
      </c>
      <c r="T93" s="25" t="s">
        <v>29</v>
      </c>
      <c r="V93" s="25" t="s">
        <v>29</v>
      </c>
      <c r="W93" s="25" t="s">
        <v>29</v>
      </c>
      <c r="X93" s="25" t="s">
        <v>29</v>
      </c>
      <c r="Y93" s="25" t="s">
        <v>29</v>
      </c>
      <c r="Z93" s="25" t="s">
        <v>29</v>
      </c>
      <c r="AA93" s="25" t="s">
        <v>29</v>
      </c>
      <c r="AB93" s="25" t="s">
        <v>29</v>
      </c>
      <c r="AC93" s="25" t="s">
        <v>29</v>
      </c>
    </row>
    <row r="94" spans="1:29" x14ac:dyDescent="0.2">
      <c r="B94" s="23">
        <v>4</v>
      </c>
      <c r="C94" s="25">
        <v>1819.3282499999998</v>
      </c>
      <c r="D94" s="25">
        <v>878.76524999999992</v>
      </c>
      <c r="E94" s="25">
        <f t="shared" si="12"/>
        <v>2698.0934999999999</v>
      </c>
      <c r="G94" s="25">
        <v>902.11599999999999</v>
      </c>
      <c r="H94" s="25">
        <v>1267.6804999999999</v>
      </c>
      <c r="I94" s="25">
        <f t="shared" si="13"/>
        <v>2169.7964999999999</v>
      </c>
      <c r="K94" s="25">
        <f t="shared" si="14"/>
        <v>4867.8899999999994</v>
      </c>
      <c r="M94" s="25" t="s">
        <v>29</v>
      </c>
      <c r="N94" s="25" t="s">
        <v>29</v>
      </c>
      <c r="O94" s="25" t="s">
        <v>29</v>
      </c>
      <c r="P94" s="25" t="s">
        <v>29</v>
      </c>
      <c r="Q94" s="25" t="s">
        <v>29</v>
      </c>
      <c r="R94" s="25" t="s">
        <v>29</v>
      </c>
      <c r="S94" s="25" t="s">
        <v>29</v>
      </c>
      <c r="T94" s="25" t="s">
        <v>29</v>
      </c>
      <c r="V94" s="25" t="s">
        <v>29</v>
      </c>
      <c r="W94" s="25" t="s">
        <v>29</v>
      </c>
      <c r="X94" s="25" t="s">
        <v>29</v>
      </c>
      <c r="Y94" s="25" t="s">
        <v>29</v>
      </c>
      <c r="Z94" s="25" t="s">
        <v>29</v>
      </c>
      <c r="AA94" s="25" t="s">
        <v>29</v>
      </c>
      <c r="AB94" s="25" t="s">
        <v>29</v>
      </c>
      <c r="AC94" s="25" t="s">
        <v>29</v>
      </c>
    </row>
    <row r="95" spans="1:29" x14ac:dyDescent="0.2">
      <c r="B95" s="23">
        <v>5</v>
      </c>
      <c r="C95" s="25">
        <v>1815.8511999999998</v>
      </c>
      <c r="D95" s="25">
        <v>926.85979999999995</v>
      </c>
      <c r="E95" s="25">
        <f t="shared" si="12"/>
        <v>2742.7109999999998</v>
      </c>
      <c r="G95" s="25">
        <v>897.47739999999999</v>
      </c>
      <c r="H95" s="25">
        <v>1293.2934</v>
      </c>
      <c r="I95" s="25">
        <f t="shared" si="13"/>
        <v>2190.7708000000002</v>
      </c>
      <c r="K95" s="25">
        <f t="shared" si="14"/>
        <v>4933.4817999999996</v>
      </c>
      <c r="M95" s="25" t="s">
        <v>29</v>
      </c>
      <c r="N95" s="25" t="s">
        <v>29</v>
      </c>
      <c r="O95" s="25" t="s">
        <v>29</v>
      </c>
      <c r="P95" s="25" t="s">
        <v>29</v>
      </c>
      <c r="Q95" s="25" t="s">
        <v>29</v>
      </c>
      <c r="R95" s="25" t="s">
        <v>29</v>
      </c>
      <c r="S95" s="25" t="s">
        <v>29</v>
      </c>
      <c r="T95" s="25" t="s">
        <v>29</v>
      </c>
      <c r="V95" s="25" t="s">
        <v>29</v>
      </c>
      <c r="W95" s="25" t="s">
        <v>29</v>
      </c>
      <c r="X95" s="25" t="s">
        <v>29</v>
      </c>
      <c r="Y95" s="25" t="s">
        <v>29</v>
      </c>
      <c r="Z95" s="25" t="s">
        <v>29</v>
      </c>
      <c r="AA95" s="25" t="s">
        <v>29</v>
      </c>
      <c r="AB95" s="25" t="s">
        <v>29</v>
      </c>
      <c r="AC95" s="25" t="s">
        <v>29</v>
      </c>
    </row>
    <row r="96" spans="1:29" x14ac:dyDescent="0.2">
      <c r="B96" s="23">
        <v>6</v>
      </c>
      <c r="C96" s="25">
        <v>1804.87625</v>
      </c>
      <c r="D96" s="25">
        <v>972.84375</v>
      </c>
      <c r="E96" s="25">
        <f t="shared" si="12"/>
        <v>2777.7200000000003</v>
      </c>
      <c r="G96" s="25">
        <v>843.11824999999999</v>
      </c>
      <c r="H96" s="25">
        <v>1332.098</v>
      </c>
      <c r="I96" s="25">
        <f t="shared" si="13"/>
        <v>2175.2162499999999</v>
      </c>
      <c r="K96" s="25">
        <f t="shared" si="14"/>
        <v>4952.9362500000007</v>
      </c>
      <c r="M96" s="25" t="s">
        <v>29</v>
      </c>
      <c r="N96" s="25" t="s">
        <v>29</v>
      </c>
      <c r="O96" s="25" t="s">
        <v>29</v>
      </c>
      <c r="P96" s="25" t="s">
        <v>29</v>
      </c>
      <c r="Q96" s="25" t="s">
        <v>29</v>
      </c>
      <c r="R96" s="25" t="s">
        <v>29</v>
      </c>
      <c r="S96" s="25" t="s">
        <v>29</v>
      </c>
      <c r="T96" s="25" t="s">
        <v>29</v>
      </c>
      <c r="V96" s="25" t="s">
        <v>29</v>
      </c>
      <c r="W96" s="25" t="s">
        <v>29</v>
      </c>
      <c r="X96" s="25" t="s">
        <v>29</v>
      </c>
      <c r="Y96" s="25" t="s">
        <v>29</v>
      </c>
      <c r="Z96" s="25" t="s">
        <v>29</v>
      </c>
      <c r="AA96" s="25" t="s">
        <v>29</v>
      </c>
      <c r="AB96" s="25" t="s">
        <v>29</v>
      </c>
      <c r="AC96" s="25" t="s">
        <v>29</v>
      </c>
    </row>
    <row r="97" spans="1:29" x14ac:dyDescent="0.2">
      <c r="B97" s="23">
        <v>7</v>
      </c>
      <c r="C97" s="25">
        <v>1790.3715</v>
      </c>
      <c r="D97" s="25">
        <v>873.74250000000006</v>
      </c>
      <c r="E97" s="25">
        <f t="shared" si="12"/>
        <v>2664.114</v>
      </c>
      <c r="G97" s="25">
        <v>859.45074999999997</v>
      </c>
      <c r="H97" s="25">
        <v>1234.721</v>
      </c>
      <c r="I97" s="25">
        <f t="shared" si="13"/>
        <v>2094.17175</v>
      </c>
      <c r="K97" s="25">
        <f t="shared" si="14"/>
        <v>4758.28575</v>
      </c>
      <c r="M97" s="25" t="s">
        <v>29</v>
      </c>
      <c r="N97" s="25" t="s">
        <v>29</v>
      </c>
      <c r="O97" s="25" t="s">
        <v>29</v>
      </c>
      <c r="P97" s="25" t="s">
        <v>29</v>
      </c>
      <c r="Q97" s="25" t="s">
        <v>29</v>
      </c>
      <c r="R97" s="25" t="s">
        <v>29</v>
      </c>
      <c r="S97" s="25" t="s">
        <v>29</v>
      </c>
      <c r="T97" s="25" t="s">
        <v>29</v>
      </c>
      <c r="V97" s="25" t="s">
        <v>29</v>
      </c>
      <c r="W97" s="25" t="s">
        <v>29</v>
      </c>
      <c r="X97" s="25" t="s">
        <v>29</v>
      </c>
      <c r="Y97" s="25" t="s">
        <v>29</v>
      </c>
      <c r="Z97" s="25" t="s">
        <v>29</v>
      </c>
      <c r="AA97" s="25" t="s">
        <v>29</v>
      </c>
      <c r="AB97" s="25" t="s">
        <v>29</v>
      </c>
      <c r="AC97" s="25" t="s">
        <v>29</v>
      </c>
    </row>
    <row r="98" spans="1:29" x14ac:dyDescent="0.2">
      <c r="B98" s="23">
        <v>8</v>
      </c>
      <c r="C98" s="25">
        <v>1792.4006000000002</v>
      </c>
      <c r="D98" s="25">
        <v>905.4842000000001</v>
      </c>
      <c r="E98" s="25">
        <f t="shared" si="12"/>
        <v>2697.8848000000003</v>
      </c>
      <c r="G98" s="25">
        <v>857.90800000000002</v>
      </c>
      <c r="H98" s="25">
        <v>1269.4938</v>
      </c>
      <c r="I98" s="25">
        <f t="shared" si="13"/>
        <v>2127.4018000000001</v>
      </c>
      <c r="K98" s="25">
        <f t="shared" si="14"/>
        <v>4825.2866000000004</v>
      </c>
      <c r="M98" s="25" t="s">
        <v>29</v>
      </c>
      <c r="N98" s="25" t="s">
        <v>29</v>
      </c>
      <c r="O98" s="25" t="s">
        <v>29</v>
      </c>
      <c r="P98" s="25" t="s">
        <v>29</v>
      </c>
      <c r="Q98" s="25" t="s">
        <v>29</v>
      </c>
      <c r="R98" s="25" t="s">
        <v>29</v>
      </c>
      <c r="S98" s="25" t="s">
        <v>29</v>
      </c>
      <c r="T98" s="25" t="s">
        <v>29</v>
      </c>
      <c r="V98" s="25" t="s">
        <v>29</v>
      </c>
      <c r="W98" s="25" t="s">
        <v>29</v>
      </c>
      <c r="X98" s="25" t="s">
        <v>29</v>
      </c>
      <c r="Y98" s="25" t="s">
        <v>29</v>
      </c>
      <c r="Z98" s="25" t="s">
        <v>29</v>
      </c>
      <c r="AA98" s="25" t="s">
        <v>29</v>
      </c>
      <c r="AB98" s="25" t="s">
        <v>29</v>
      </c>
      <c r="AC98" s="25" t="s">
        <v>29</v>
      </c>
    </row>
    <row r="99" spans="1:29" x14ac:dyDescent="0.2">
      <c r="B99" s="23">
        <v>9</v>
      </c>
      <c r="C99" s="25">
        <v>1834.1959999999999</v>
      </c>
      <c r="D99" s="25">
        <v>902.17799999999988</v>
      </c>
      <c r="E99" s="25">
        <f t="shared" si="12"/>
        <v>2736.3739999999998</v>
      </c>
      <c r="G99" s="25">
        <v>883.39874999999995</v>
      </c>
      <c r="H99" s="25">
        <v>1293.0340000000001</v>
      </c>
      <c r="I99" s="25">
        <f t="shared" si="13"/>
        <v>2176.4327499999999</v>
      </c>
      <c r="K99" s="25">
        <f t="shared" si="14"/>
        <v>4912.8067499999997</v>
      </c>
      <c r="M99" s="25" t="s">
        <v>29</v>
      </c>
      <c r="N99" s="25" t="s">
        <v>29</v>
      </c>
      <c r="O99" s="25" t="s">
        <v>29</v>
      </c>
      <c r="P99" s="25" t="s">
        <v>29</v>
      </c>
      <c r="Q99" s="25" t="s">
        <v>29</v>
      </c>
      <c r="R99" s="25" t="s">
        <v>29</v>
      </c>
      <c r="S99" s="25" t="s">
        <v>29</v>
      </c>
      <c r="T99" s="25" t="s">
        <v>29</v>
      </c>
      <c r="V99" s="25" t="s">
        <v>29</v>
      </c>
      <c r="W99" s="25" t="s">
        <v>29</v>
      </c>
      <c r="X99" s="25" t="s">
        <v>29</v>
      </c>
      <c r="Y99" s="25" t="s">
        <v>29</v>
      </c>
      <c r="Z99" s="25" t="s">
        <v>29</v>
      </c>
      <c r="AA99" s="25" t="s">
        <v>29</v>
      </c>
      <c r="AB99" s="25" t="s">
        <v>29</v>
      </c>
      <c r="AC99" s="25" t="s">
        <v>29</v>
      </c>
    </row>
    <row r="100" spans="1:29" x14ac:dyDescent="0.2">
      <c r="B100" s="23">
        <v>10</v>
      </c>
      <c r="C100" s="25">
        <v>1820.4412</v>
      </c>
      <c r="D100" s="25">
        <v>893.76559999999995</v>
      </c>
      <c r="E100" s="25">
        <f t="shared" si="12"/>
        <v>2714.2067999999999</v>
      </c>
      <c r="G100" s="25">
        <v>841.76380000000006</v>
      </c>
      <c r="H100" s="25">
        <v>1269.7207999999998</v>
      </c>
      <c r="I100" s="25">
        <f t="shared" si="13"/>
        <v>2111.4845999999998</v>
      </c>
      <c r="K100" s="25">
        <f t="shared" si="14"/>
        <v>4825.6913999999997</v>
      </c>
      <c r="M100" s="25" t="s">
        <v>29</v>
      </c>
      <c r="N100" s="25" t="s">
        <v>29</v>
      </c>
      <c r="O100" s="25" t="s">
        <v>29</v>
      </c>
      <c r="P100" s="25" t="s">
        <v>29</v>
      </c>
      <c r="Q100" s="25" t="s">
        <v>29</v>
      </c>
      <c r="R100" s="25" t="s">
        <v>29</v>
      </c>
      <c r="S100" s="25" t="s">
        <v>29</v>
      </c>
      <c r="T100" s="25" t="s">
        <v>29</v>
      </c>
      <c r="V100" s="25" t="s">
        <v>29</v>
      </c>
      <c r="W100" s="25" t="s">
        <v>29</v>
      </c>
      <c r="X100" s="25" t="s">
        <v>29</v>
      </c>
      <c r="Y100" s="25" t="s">
        <v>29</v>
      </c>
      <c r="Z100" s="25" t="s">
        <v>29</v>
      </c>
      <c r="AA100" s="25" t="s">
        <v>29</v>
      </c>
      <c r="AB100" s="25" t="s">
        <v>29</v>
      </c>
      <c r="AC100" s="25" t="s">
        <v>29</v>
      </c>
    </row>
    <row r="101" spans="1:29" x14ac:dyDescent="0.2">
      <c r="B101" s="23">
        <v>11</v>
      </c>
      <c r="C101" s="25">
        <v>1795.6332500000003</v>
      </c>
      <c r="D101" s="25">
        <v>1017.14825</v>
      </c>
      <c r="E101" s="25">
        <f t="shared" si="12"/>
        <v>2812.7815000000001</v>
      </c>
      <c r="G101" s="25">
        <v>843.59074999999996</v>
      </c>
      <c r="H101" s="25">
        <v>1363.4997499999999</v>
      </c>
      <c r="I101" s="25">
        <f t="shared" si="13"/>
        <v>2207.0904999999998</v>
      </c>
      <c r="K101" s="25">
        <f t="shared" si="14"/>
        <v>5019.8719999999994</v>
      </c>
      <c r="M101" s="25" t="s">
        <v>29</v>
      </c>
      <c r="N101" s="25" t="s">
        <v>29</v>
      </c>
      <c r="O101" s="25" t="s">
        <v>29</v>
      </c>
      <c r="P101" s="25" t="s">
        <v>29</v>
      </c>
      <c r="Q101" s="25" t="s">
        <v>29</v>
      </c>
      <c r="R101" s="25" t="s">
        <v>29</v>
      </c>
      <c r="S101" s="25" t="s">
        <v>29</v>
      </c>
      <c r="T101" s="25" t="s">
        <v>29</v>
      </c>
      <c r="V101" s="25" t="s">
        <v>29</v>
      </c>
      <c r="W101" s="25" t="s">
        <v>29</v>
      </c>
      <c r="X101" s="25" t="s">
        <v>29</v>
      </c>
      <c r="Y101" s="25" t="s">
        <v>29</v>
      </c>
      <c r="Z101" s="25" t="s">
        <v>29</v>
      </c>
      <c r="AA101" s="25" t="s">
        <v>29</v>
      </c>
      <c r="AB101" s="25" t="s">
        <v>29</v>
      </c>
      <c r="AC101" s="25" t="s">
        <v>29</v>
      </c>
    </row>
    <row r="102" spans="1:29" x14ac:dyDescent="0.2">
      <c r="B102" s="23">
        <v>12</v>
      </c>
      <c r="C102" s="25">
        <v>1830.3842499999998</v>
      </c>
      <c r="D102" s="25">
        <v>988.50649999999996</v>
      </c>
      <c r="E102" s="25">
        <f t="shared" si="12"/>
        <v>2818.8907499999996</v>
      </c>
      <c r="G102" s="25">
        <v>836.07799999999997</v>
      </c>
      <c r="H102" s="25">
        <v>1366.1412499999999</v>
      </c>
      <c r="I102" s="25">
        <f t="shared" si="13"/>
        <v>2202.2192500000001</v>
      </c>
      <c r="K102" s="25">
        <f t="shared" si="14"/>
        <v>5021.1099999999997</v>
      </c>
      <c r="M102" s="25" t="s">
        <v>29</v>
      </c>
      <c r="N102" s="25" t="s">
        <v>29</v>
      </c>
      <c r="O102" s="25" t="s">
        <v>29</v>
      </c>
      <c r="P102" s="25" t="s">
        <v>29</v>
      </c>
      <c r="Q102" s="25" t="s">
        <v>29</v>
      </c>
      <c r="R102" s="25" t="s">
        <v>29</v>
      </c>
      <c r="S102" s="25" t="s">
        <v>29</v>
      </c>
      <c r="T102" s="25" t="s">
        <v>29</v>
      </c>
      <c r="V102" s="25" t="s">
        <v>29</v>
      </c>
      <c r="W102" s="25" t="s">
        <v>29</v>
      </c>
      <c r="X102" s="25" t="s">
        <v>29</v>
      </c>
      <c r="Y102" s="25" t="s">
        <v>29</v>
      </c>
      <c r="Z102" s="25" t="s">
        <v>29</v>
      </c>
      <c r="AA102" s="25" t="s">
        <v>29</v>
      </c>
      <c r="AB102" s="25" t="s">
        <v>29</v>
      </c>
      <c r="AC102" s="25" t="s">
        <v>29</v>
      </c>
    </row>
    <row r="103" spans="1:29" x14ac:dyDescent="0.2">
      <c r="A103" s="23">
        <v>2013</v>
      </c>
      <c r="B103" s="23">
        <v>1</v>
      </c>
      <c r="C103" s="25">
        <v>1814.6868000000002</v>
      </c>
      <c r="D103" s="25">
        <v>824.17800000000011</v>
      </c>
      <c r="E103" s="25">
        <f t="shared" si="12"/>
        <v>2638.8648000000003</v>
      </c>
      <c r="G103" s="25">
        <v>855.22520000000009</v>
      </c>
      <c r="H103" s="25">
        <v>1212.7008000000001</v>
      </c>
      <c r="I103" s="25">
        <f t="shared" si="13"/>
        <v>2067.9260000000004</v>
      </c>
      <c r="K103" s="25">
        <f t="shared" si="14"/>
        <v>4706.7908000000007</v>
      </c>
      <c r="M103" s="25" t="s">
        <v>29</v>
      </c>
      <c r="N103" s="25" t="s">
        <v>29</v>
      </c>
      <c r="O103" s="25" t="s">
        <v>29</v>
      </c>
      <c r="P103" s="25" t="s">
        <v>29</v>
      </c>
      <c r="Q103" s="25" t="s">
        <v>29</v>
      </c>
      <c r="R103" s="25" t="s">
        <v>29</v>
      </c>
      <c r="S103" s="25" t="s">
        <v>29</v>
      </c>
      <c r="T103" s="25" t="s">
        <v>29</v>
      </c>
      <c r="V103" s="25" t="s">
        <v>29</v>
      </c>
      <c r="W103" s="25" t="s">
        <v>29</v>
      </c>
      <c r="X103" s="25" t="s">
        <v>29</v>
      </c>
      <c r="Y103" s="25" t="s">
        <v>29</v>
      </c>
      <c r="Z103" s="25" t="s">
        <v>29</v>
      </c>
      <c r="AA103" s="25" t="s">
        <v>29</v>
      </c>
      <c r="AB103" s="25" t="s">
        <v>29</v>
      </c>
      <c r="AC103" s="25" t="s">
        <v>29</v>
      </c>
    </row>
    <row r="104" spans="1:29" x14ac:dyDescent="0.2">
      <c r="B104" s="23">
        <v>2</v>
      </c>
      <c r="C104" s="25">
        <v>1806.23125</v>
      </c>
      <c r="D104" s="25">
        <v>889.02025000000003</v>
      </c>
      <c r="E104" s="25">
        <f t="shared" si="12"/>
        <v>2695.2515000000003</v>
      </c>
      <c r="G104" s="25">
        <v>861.57825000000003</v>
      </c>
      <c r="H104" s="25">
        <v>1255.9745</v>
      </c>
      <c r="I104" s="25">
        <f t="shared" si="13"/>
        <v>2117.5527499999998</v>
      </c>
      <c r="K104" s="25">
        <f t="shared" si="14"/>
        <v>4812.8042500000001</v>
      </c>
      <c r="M104" s="25" t="s">
        <v>29</v>
      </c>
      <c r="N104" s="25" t="s">
        <v>29</v>
      </c>
      <c r="O104" s="25" t="s">
        <v>29</v>
      </c>
      <c r="P104" s="25" t="s">
        <v>29</v>
      </c>
      <c r="Q104" s="25" t="s">
        <v>29</v>
      </c>
      <c r="R104" s="25" t="s">
        <v>29</v>
      </c>
      <c r="S104" s="25" t="s">
        <v>29</v>
      </c>
      <c r="T104" s="25" t="s">
        <v>29</v>
      </c>
      <c r="V104" s="25" t="s">
        <v>29</v>
      </c>
      <c r="W104" s="25" t="s">
        <v>29</v>
      </c>
      <c r="X104" s="25" t="s">
        <v>29</v>
      </c>
      <c r="Y104" s="25" t="s">
        <v>29</v>
      </c>
      <c r="Z104" s="25" t="s">
        <v>29</v>
      </c>
      <c r="AA104" s="25" t="s">
        <v>29</v>
      </c>
      <c r="AB104" s="25" t="s">
        <v>29</v>
      </c>
      <c r="AC104" s="25" t="s">
        <v>29</v>
      </c>
    </row>
    <row r="105" spans="1:29" x14ac:dyDescent="0.2">
      <c r="B105" s="23">
        <v>3</v>
      </c>
      <c r="C105" s="25">
        <v>1778.7059999999999</v>
      </c>
      <c r="D105" s="25">
        <v>875.37533333333329</v>
      </c>
      <c r="E105" s="25">
        <f t="shared" si="12"/>
        <v>2654.0813333333331</v>
      </c>
      <c r="G105" s="25">
        <v>865.76533333333339</v>
      </c>
      <c r="H105" s="25">
        <v>1248.9626666666666</v>
      </c>
      <c r="I105" s="25">
        <f t="shared" si="13"/>
        <v>2114.7280000000001</v>
      </c>
      <c r="K105" s="25">
        <f t="shared" si="14"/>
        <v>4768.8093333333327</v>
      </c>
      <c r="M105" s="25" t="s">
        <v>29</v>
      </c>
      <c r="N105" s="25" t="s">
        <v>29</v>
      </c>
      <c r="O105" s="25" t="s">
        <v>29</v>
      </c>
      <c r="P105" s="25" t="s">
        <v>29</v>
      </c>
      <c r="Q105" s="25" t="s">
        <v>29</v>
      </c>
      <c r="R105" s="25" t="s">
        <v>29</v>
      </c>
      <c r="S105" s="25" t="s">
        <v>29</v>
      </c>
      <c r="T105" s="25" t="s">
        <v>29</v>
      </c>
      <c r="V105" s="25" t="s">
        <v>29</v>
      </c>
      <c r="W105" s="25" t="s">
        <v>29</v>
      </c>
      <c r="X105" s="25" t="s">
        <v>29</v>
      </c>
      <c r="Y105" s="25" t="s">
        <v>29</v>
      </c>
      <c r="Z105" s="25" t="s">
        <v>29</v>
      </c>
      <c r="AA105" s="25" t="s">
        <v>29</v>
      </c>
      <c r="AB105" s="25" t="s">
        <v>29</v>
      </c>
      <c r="AC105" s="25" t="s">
        <v>29</v>
      </c>
    </row>
    <row r="106" spans="1:29" x14ac:dyDescent="0.2">
      <c r="B106" s="23">
        <v>4</v>
      </c>
      <c r="C106" s="25">
        <v>1839.6377500000001</v>
      </c>
      <c r="D106" s="25">
        <v>937.88175000000024</v>
      </c>
      <c r="E106" s="25">
        <f t="shared" si="12"/>
        <v>2777.5195000000003</v>
      </c>
      <c r="G106" s="25">
        <v>874.43499999999995</v>
      </c>
      <c r="H106" s="25">
        <v>1202.5735</v>
      </c>
      <c r="I106" s="25">
        <f t="shared" si="13"/>
        <v>2077.0084999999999</v>
      </c>
      <c r="K106" s="25">
        <f t="shared" si="14"/>
        <v>4854.5280000000002</v>
      </c>
      <c r="M106" s="25" t="s">
        <v>29</v>
      </c>
      <c r="N106" s="25">
        <v>68.961749999999995</v>
      </c>
      <c r="O106" s="25">
        <v>52.535000000000004</v>
      </c>
      <c r="P106" s="25">
        <v>127.35775000000001</v>
      </c>
      <c r="Q106" s="25">
        <v>707.58100000000013</v>
      </c>
      <c r="R106" s="25">
        <v>102.78275000000001</v>
      </c>
      <c r="S106" s="25">
        <v>1554.98775</v>
      </c>
      <c r="T106" s="25">
        <v>163.3135</v>
      </c>
      <c r="V106" s="25" t="s">
        <v>29</v>
      </c>
      <c r="W106" s="25">
        <v>18.705749999999998</v>
      </c>
      <c r="X106" s="25">
        <v>1.5955000000000001</v>
      </c>
      <c r="Y106" s="25">
        <v>67.427750000000003</v>
      </c>
      <c r="Z106" s="25">
        <v>487.22425000000004</v>
      </c>
      <c r="AA106" s="25">
        <v>54.444000000000003</v>
      </c>
      <c r="AB106" s="25">
        <v>1316.6044999999999</v>
      </c>
      <c r="AC106" s="25">
        <v>131.00675000000001</v>
      </c>
    </row>
    <row r="107" spans="1:29" x14ac:dyDescent="0.2">
      <c r="B107" s="23">
        <v>5</v>
      </c>
      <c r="C107" s="25">
        <v>1837.3427999999999</v>
      </c>
      <c r="D107" s="25">
        <v>983.29160000000047</v>
      </c>
      <c r="E107" s="25">
        <f t="shared" si="12"/>
        <v>2820.6344000000004</v>
      </c>
      <c r="G107" s="25">
        <v>876.69419999999991</v>
      </c>
      <c r="H107" s="25">
        <v>1233.4500000000003</v>
      </c>
      <c r="I107" s="25">
        <f t="shared" si="13"/>
        <v>2110.1442000000002</v>
      </c>
      <c r="K107" s="25">
        <f t="shared" si="14"/>
        <v>4930.7786000000006</v>
      </c>
      <c r="M107" s="25" t="s">
        <v>29</v>
      </c>
      <c r="N107" s="25">
        <v>70.2684</v>
      </c>
      <c r="O107" s="25">
        <v>55.822600000000008</v>
      </c>
      <c r="P107" s="25">
        <v>135.16379999999998</v>
      </c>
      <c r="Q107" s="25">
        <v>712.41399999999999</v>
      </c>
      <c r="R107" s="25">
        <v>102.8164</v>
      </c>
      <c r="S107" s="25">
        <v>1576.3069999999998</v>
      </c>
      <c r="T107" s="25">
        <v>167.84219999999999</v>
      </c>
      <c r="V107" s="25" t="s">
        <v>29</v>
      </c>
      <c r="W107" s="25">
        <v>18.726200000000002</v>
      </c>
      <c r="X107" s="25">
        <v>1.5329999999999999</v>
      </c>
      <c r="Y107" s="25">
        <v>72.3232</v>
      </c>
      <c r="Z107" s="25">
        <v>494.95239999999995</v>
      </c>
      <c r="AA107" s="25">
        <v>57.757199999999997</v>
      </c>
      <c r="AB107" s="25">
        <v>1331.8217999999999</v>
      </c>
      <c r="AC107" s="25">
        <v>133.03039999999999</v>
      </c>
    </row>
    <row r="108" spans="1:29" x14ac:dyDescent="0.2">
      <c r="B108" s="23">
        <v>6</v>
      </c>
      <c r="C108" s="25">
        <v>1776.2552499999999</v>
      </c>
      <c r="D108" s="25">
        <v>1016.46075</v>
      </c>
      <c r="E108" s="25">
        <f t="shared" si="12"/>
        <v>2792.7159999999999</v>
      </c>
      <c r="G108" s="25">
        <v>843.13524999999993</v>
      </c>
      <c r="H108" s="25">
        <v>1268.6830000000004</v>
      </c>
      <c r="I108" s="25">
        <f t="shared" si="13"/>
        <v>2111.8182500000003</v>
      </c>
      <c r="K108" s="25">
        <f t="shared" si="14"/>
        <v>4904.5342500000006</v>
      </c>
      <c r="M108" s="25" t="s">
        <v>29</v>
      </c>
      <c r="N108" s="25">
        <v>71.132249999999999</v>
      </c>
      <c r="O108" s="25">
        <v>56.561249999999994</v>
      </c>
      <c r="P108" s="25">
        <v>123.03125</v>
      </c>
      <c r="Q108" s="25">
        <v>703.399</v>
      </c>
      <c r="R108" s="25">
        <v>105.38124999999999</v>
      </c>
      <c r="S108" s="25">
        <v>1572.4065000000001</v>
      </c>
      <c r="T108" s="25">
        <v>160.80450000000002</v>
      </c>
      <c r="V108" s="25" t="s">
        <v>29</v>
      </c>
      <c r="W108" s="25">
        <v>19.27675</v>
      </c>
      <c r="X108" s="25">
        <v>1.2675000000000001</v>
      </c>
      <c r="Y108" s="25">
        <v>64.476749999999996</v>
      </c>
      <c r="Z108" s="25">
        <v>499.08575000000002</v>
      </c>
      <c r="AA108" s="25">
        <v>61.112249999999996</v>
      </c>
      <c r="AB108" s="25">
        <v>1330.2662500000001</v>
      </c>
      <c r="AC108" s="25">
        <v>136.333</v>
      </c>
    </row>
    <row r="109" spans="1:29" x14ac:dyDescent="0.2">
      <c r="B109" s="23">
        <v>7</v>
      </c>
      <c r="C109" s="25">
        <v>1653.8448000000001</v>
      </c>
      <c r="D109" s="25">
        <v>936.78899999999953</v>
      </c>
      <c r="E109" s="25">
        <f t="shared" si="12"/>
        <v>2590.6337999999996</v>
      </c>
      <c r="G109" s="25">
        <v>774.22609999999997</v>
      </c>
      <c r="H109" s="25">
        <v>1176.1425999999997</v>
      </c>
      <c r="I109" s="25">
        <f t="shared" si="13"/>
        <v>1950.3686999999995</v>
      </c>
      <c r="K109" s="25">
        <f t="shared" si="14"/>
        <v>4541.0024999999987</v>
      </c>
      <c r="M109" s="25" t="s">
        <v>29</v>
      </c>
      <c r="N109" s="25">
        <v>67.055400000000006</v>
      </c>
      <c r="O109" s="25">
        <v>58.380800000000001</v>
      </c>
      <c r="P109" s="25">
        <v>107.28919999999999</v>
      </c>
      <c r="Q109" s="25">
        <v>645.63519999999994</v>
      </c>
      <c r="R109" s="25">
        <v>96.913200000000003</v>
      </c>
      <c r="S109" s="25">
        <v>1453.6913999999999</v>
      </c>
      <c r="T109" s="25">
        <v>161.6686</v>
      </c>
      <c r="V109" s="25" t="s">
        <v>29</v>
      </c>
      <c r="W109" s="25">
        <v>19.190999999999999</v>
      </c>
      <c r="X109" s="25">
        <v>1.5055000000000001</v>
      </c>
      <c r="Y109" s="25">
        <v>61.80040000000001</v>
      </c>
      <c r="Z109" s="25">
        <v>454.75740000000002</v>
      </c>
      <c r="AA109" s="25">
        <v>60.548400000000001</v>
      </c>
      <c r="AB109" s="25">
        <v>1222.3054</v>
      </c>
      <c r="AC109" s="25">
        <v>130.26060000000001</v>
      </c>
    </row>
    <row r="110" spans="1:29" x14ac:dyDescent="0.2">
      <c r="B110" s="23">
        <v>8</v>
      </c>
      <c r="C110" s="25">
        <v>1642.0207499999999</v>
      </c>
      <c r="D110" s="25">
        <v>935.1052500000003</v>
      </c>
      <c r="E110" s="25">
        <f t="shared" si="12"/>
        <v>2577.1260000000002</v>
      </c>
      <c r="G110" s="25">
        <v>789.27599999999995</v>
      </c>
      <c r="H110" s="25">
        <v>1146.0997499999999</v>
      </c>
      <c r="I110" s="25">
        <f t="shared" si="13"/>
        <v>1935.3757499999997</v>
      </c>
      <c r="K110" s="25">
        <f t="shared" si="14"/>
        <v>4512.5017499999994</v>
      </c>
      <c r="M110" s="25" t="s">
        <v>29</v>
      </c>
      <c r="N110" s="25">
        <v>65.493499999999997</v>
      </c>
      <c r="O110" s="25">
        <v>64.311750000000004</v>
      </c>
      <c r="P110" s="25">
        <v>109.437</v>
      </c>
      <c r="Q110" s="25">
        <v>607.71499999999992</v>
      </c>
      <c r="R110" s="25">
        <v>95.042249999999996</v>
      </c>
      <c r="S110" s="25">
        <v>1476.21425</v>
      </c>
      <c r="T110" s="25">
        <v>158.91225</v>
      </c>
      <c r="V110" s="25" t="s">
        <v>29</v>
      </c>
      <c r="W110" s="25">
        <v>19.534999999999997</v>
      </c>
      <c r="X110" s="25">
        <v>1.38</v>
      </c>
      <c r="Y110" s="25">
        <v>64.423000000000002</v>
      </c>
      <c r="Z110" s="25">
        <v>421.52725000000004</v>
      </c>
      <c r="AA110" s="25">
        <v>58.960749999999997</v>
      </c>
      <c r="AB110" s="25">
        <v>1243.9662499999999</v>
      </c>
      <c r="AC110" s="25">
        <v>125.58349999999999</v>
      </c>
    </row>
    <row r="111" spans="1:29" x14ac:dyDescent="0.2">
      <c r="B111" s="23">
        <v>9</v>
      </c>
      <c r="C111" s="25">
        <v>1669.8447500000002</v>
      </c>
      <c r="D111" s="25">
        <v>911.99924999999985</v>
      </c>
      <c r="E111" s="25">
        <f t="shared" si="12"/>
        <v>2581.8440000000001</v>
      </c>
      <c r="G111" s="25">
        <v>830.61175000000003</v>
      </c>
      <c r="H111" s="25">
        <v>1126.7200000000003</v>
      </c>
      <c r="I111" s="25">
        <f t="shared" si="13"/>
        <v>1957.3317500000003</v>
      </c>
      <c r="K111" s="25">
        <f t="shared" si="14"/>
        <v>4539.1757500000003</v>
      </c>
      <c r="M111" s="25" t="s">
        <v>29</v>
      </c>
      <c r="N111" s="25">
        <v>66.330250000000007</v>
      </c>
      <c r="O111" s="25">
        <v>65.322749999999999</v>
      </c>
      <c r="P111" s="25">
        <v>101.55924999999999</v>
      </c>
      <c r="Q111" s="25">
        <v>597.94825000000003</v>
      </c>
      <c r="R111" s="25">
        <v>93.67949999999999</v>
      </c>
      <c r="S111" s="25">
        <v>1494.5627500000001</v>
      </c>
      <c r="T111" s="25">
        <v>162.44125000000003</v>
      </c>
      <c r="V111" s="25" t="s">
        <v>29</v>
      </c>
      <c r="W111" s="25">
        <v>20.891999999999999</v>
      </c>
      <c r="X111" s="25">
        <v>0</v>
      </c>
      <c r="Y111" s="25">
        <v>58.862750000000005</v>
      </c>
      <c r="Z111" s="25">
        <v>415.99074999999999</v>
      </c>
      <c r="AA111" s="25">
        <v>56.214249999999993</v>
      </c>
      <c r="AB111" s="25">
        <v>1275.7595000000001</v>
      </c>
      <c r="AC111" s="25">
        <v>129.61250000000001</v>
      </c>
    </row>
    <row r="112" spans="1:29" x14ac:dyDescent="0.2">
      <c r="B112" s="23">
        <v>10</v>
      </c>
      <c r="C112" s="25">
        <v>1666.9123999999999</v>
      </c>
      <c r="D112" s="25">
        <v>904.35860000000025</v>
      </c>
      <c r="E112" s="25">
        <f t="shared" si="12"/>
        <v>2571.2710000000002</v>
      </c>
      <c r="G112" s="25">
        <v>752.3854</v>
      </c>
      <c r="H112" s="25">
        <v>1173.4079999999994</v>
      </c>
      <c r="I112" s="25">
        <f t="shared" si="13"/>
        <v>1925.7933999999996</v>
      </c>
      <c r="K112" s="25">
        <f t="shared" si="14"/>
        <v>4497.0643999999993</v>
      </c>
      <c r="M112" s="25" t="s">
        <v>29</v>
      </c>
      <c r="N112" s="25">
        <v>73.082599999999999</v>
      </c>
      <c r="O112" s="25">
        <v>63.998999999999995</v>
      </c>
      <c r="P112" s="25">
        <v>110.92400000000001</v>
      </c>
      <c r="Q112" s="25">
        <v>595.13880000000006</v>
      </c>
      <c r="R112" s="25">
        <v>88.761200000000017</v>
      </c>
      <c r="S112" s="25">
        <v>1479.3106000000002</v>
      </c>
      <c r="T112" s="25">
        <v>160.0548</v>
      </c>
      <c r="V112" s="25" t="s">
        <v>29</v>
      </c>
      <c r="W112" s="25">
        <v>21.9466</v>
      </c>
      <c r="X112" s="25">
        <v>0</v>
      </c>
      <c r="Y112" s="25">
        <v>57.118399999999994</v>
      </c>
      <c r="Z112" s="25">
        <v>410.29919999999993</v>
      </c>
      <c r="AA112" s="25">
        <v>51.302799999999998</v>
      </c>
      <c r="AB112" s="25">
        <v>1254.2552000000001</v>
      </c>
      <c r="AC112" s="25">
        <v>130.87119999999999</v>
      </c>
    </row>
    <row r="113" spans="1:29" x14ac:dyDescent="0.2">
      <c r="B113" s="23">
        <v>11</v>
      </c>
      <c r="C113" s="25">
        <v>1605.7175</v>
      </c>
      <c r="D113" s="25">
        <v>1010.9124999999997</v>
      </c>
      <c r="E113" s="25">
        <f t="shared" si="12"/>
        <v>2616.6299999999997</v>
      </c>
      <c r="G113" s="25">
        <v>716.55775000000006</v>
      </c>
      <c r="H113" s="25">
        <v>1244.4855000000002</v>
      </c>
      <c r="I113" s="25">
        <f t="shared" si="13"/>
        <v>1961.0432500000002</v>
      </c>
      <c r="K113" s="25">
        <f t="shared" si="14"/>
        <v>4577.6732499999998</v>
      </c>
      <c r="M113" s="25" t="s">
        <v>29</v>
      </c>
      <c r="N113" s="25">
        <v>71.020250000000004</v>
      </c>
      <c r="O113" s="25">
        <v>67.33574999999999</v>
      </c>
      <c r="P113" s="25">
        <v>102.06175</v>
      </c>
      <c r="Q113" s="25">
        <v>608.22325000000001</v>
      </c>
      <c r="R113" s="25">
        <v>87.127249999999989</v>
      </c>
      <c r="S113" s="25">
        <v>1514.2035000000001</v>
      </c>
      <c r="T113" s="25">
        <v>166.65825000000001</v>
      </c>
      <c r="V113" s="25" t="s">
        <v>29</v>
      </c>
      <c r="W113" s="25">
        <v>21.864249999999998</v>
      </c>
      <c r="X113" s="25">
        <v>0</v>
      </c>
      <c r="Y113" s="25">
        <v>54.856499999999997</v>
      </c>
      <c r="Z113" s="25">
        <v>422.00225</v>
      </c>
      <c r="AA113" s="25">
        <v>48.168749999999996</v>
      </c>
      <c r="AB113" s="25">
        <v>1278.2725</v>
      </c>
      <c r="AC113" s="25">
        <v>135.87900000000002</v>
      </c>
    </row>
    <row r="114" spans="1:29" x14ac:dyDescent="0.2">
      <c r="B114" s="23">
        <v>12</v>
      </c>
      <c r="C114" s="25">
        <v>1556.69875</v>
      </c>
      <c r="D114" s="25">
        <v>994.09474999999975</v>
      </c>
      <c r="E114" s="25">
        <f t="shared" si="12"/>
        <v>2550.7934999999998</v>
      </c>
      <c r="G114" s="25">
        <v>723.42250000000001</v>
      </c>
      <c r="H114" s="25">
        <v>1218.9022500000001</v>
      </c>
      <c r="I114" s="25">
        <f t="shared" si="13"/>
        <v>1942.3247500000002</v>
      </c>
      <c r="K114" s="25">
        <f t="shared" si="14"/>
        <v>4493.1182499999995</v>
      </c>
      <c r="M114" s="25" t="s">
        <v>29</v>
      </c>
      <c r="N114" s="25">
        <v>72.288999999999987</v>
      </c>
      <c r="O114" s="25">
        <v>70.240749999999991</v>
      </c>
      <c r="P114" s="25">
        <v>95.916499999999999</v>
      </c>
      <c r="Q114" s="25">
        <v>591.32275000000004</v>
      </c>
      <c r="R114" s="25">
        <v>86.473500000000001</v>
      </c>
      <c r="S114" s="25">
        <v>1467.5797499999999</v>
      </c>
      <c r="T114" s="25">
        <v>166.97125</v>
      </c>
      <c r="V114" s="25" t="s">
        <v>29</v>
      </c>
      <c r="W114" s="25">
        <v>22.104500000000002</v>
      </c>
      <c r="X114" s="25">
        <v>0</v>
      </c>
      <c r="Y114" s="25">
        <v>47.758000000000003</v>
      </c>
      <c r="Z114" s="25">
        <v>418.85399999999998</v>
      </c>
      <c r="AA114" s="25">
        <v>48.881999999999998</v>
      </c>
      <c r="AB114" s="25">
        <v>1265.4494999999999</v>
      </c>
      <c r="AC114" s="25">
        <v>139.27674999999999</v>
      </c>
    </row>
    <row r="115" spans="1:29" x14ac:dyDescent="0.2">
      <c r="A115" s="23">
        <v>2014</v>
      </c>
      <c r="B115" s="23">
        <v>1</v>
      </c>
      <c r="C115" s="25">
        <v>1499.5601999999999</v>
      </c>
      <c r="D115" s="25">
        <v>866.49980000000005</v>
      </c>
      <c r="E115" s="25">
        <f t="shared" si="12"/>
        <v>2366.06</v>
      </c>
      <c r="G115" s="25">
        <v>729.15539999999987</v>
      </c>
      <c r="H115" s="25">
        <v>1054.8780000000002</v>
      </c>
      <c r="I115" s="25">
        <f t="shared" si="13"/>
        <v>1784.0334</v>
      </c>
      <c r="K115" s="25">
        <f t="shared" si="14"/>
        <v>4150.0933999999997</v>
      </c>
      <c r="M115" s="25" t="s">
        <v>29</v>
      </c>
      <c r="N115" s="25">
        <v>70.148799999999994</v>
      </c>
      <c r="O115" s="25">
        <v>74.50160000000001</v>
      </c>
      <c r="P115" s="25">
        <v>78.27300000000001</v>
      </c>
      <c r="Q115" s="25">
        <v>540.51659999999993</v>
      </c>
      <c r="R115" s="25">
        <v>87.873799999999989</v>
      </c>
      <c r="S115" s="25">
        <v>1357.0026</v>
      </c>
      <c r="T115" s="25">
        <v>157.74359999999999</v>
      </c>
      <c r="V115" s="25" t="s">
        <v>29</v>
      </c>
      <c r="W115" s="25">
        <v>21.942800000000002</v>
      </c>
      <c r="X115" s="25">
        <v>0</v>
      </c>
      <c r="Y115" s="25">
        <v>39.047200000000004</v>
      </c>
      <c r="Z115" s="25">
        <v>368.20320000000004</v>
      </c>
      <c r="AA115" s="25">
        <v>51.802199999999992</v>
      </c>
      <c r="AB115" s="25">
        <v>1170.9872</v>
      </c>
      <c r="AC115" s="25">
        <v>132.05080000000001</v>
      </c>
    </row>
    <row r="116" spans="1:29" x14ac:dyDescent="0.2">
      <c r="B116" s="23">
        <v>2</v>
      </c>
      <c r="C116" s="25">
        <v>1532.4492499999999</v>
      </c>
      <c r="D116" s="25">
        <v>883.49374999999986</v>
      </c>
      <c r="E116" s="25">
        <f t="shared" si="12"/>
        <v>2415.9429999999998</v>
      </c>
      <c r="G116" s="25">
        <v>735.2835</v>
      </c>
      <c r="H116" s="25">
        <v>1100.6247500000004</v>
      </c>
      <c r="I116" s="25">
        <f t="shared" si="13"/>
        <v>1835.9082500000004</v>
      </c>
      <c r="K116" s="25">
        <f t="shared" si="14"/>
        <v>4251.8512499999997</v>
      </c>
      <c r="M116" s="25" t="s">
        <v>29</v>
      </c>
      <c r="N116" s="25">
        <v>72.273250000000004</v>
      </c>
      <c r="O116" s="25">
        <v>72.435500000000005</v>
      </c>
      <c r="P116" s="25">
        <v>82.5655</v>
      </c>
      <c r="Q116" s="25">
        <v>531.91125</v>
      </c>
      <c r="R116" s="25">
        <v>86.555000000000007</v>
      </c>
      <c r="S116" s="25">
        <v>1413.28325</v>
      </c>
      <c r="T116" s="25">
        <v>156.91925000000001</v>
      </c>
      <c r="V116" s="25" t="s">
        <v>29</v>
      </c>
      <c r="W116" s="25">
        <v>20.940249999999999</v>
      </c>
      <c r="X116" s="25">
        <v>0</v>
      </c>
      <c r="Y116" s="25">
        <v>41.125250000000001</v>
      </c>
      <c r="Z116" s="25">
        <v>353.58974999999998</v>
      </c>
      <c r="AA116" s="25">
        <v>50.292000000000002</v>
      </c>
      <c r="AB116" s="25">
        <v>1237.1052500000001</v>
      </c>
      <c r="AC116" s="25">
        <v>132.85575</v>
      </c>
    </row>
    <row r="117" spans="1:29" x14ac:dyDescent="0.2">
      <c r="B117" s="23">
        <v>3</v>
      </c>
      <c r="C117" s="25">
        <v>1552.1572500000002</v>
      </c>
      <c r="D117" s="25">
        <v>890.57299999999987</v>
      </c>
      <c r="E117" s="25">
        <f t="shared" si="12"/>
        <v>2442.7302500000001</v>
      </c>
      <c r="G117" s="25">
        <v>742.08975000000009</v>
      </c>
      <c r="H117" s="25">
        <v>1124.93075</v>
      </c>
      <c r="I117" s="25">
        <f t="shared" si="13"/>
        <v>1867.0205000000001</v>
      </c>
      <c r="K117" s="25">
        <f t="shared" si="14"/>
        <v>4309.7507500000002</v>
      </c>
      <c r="M117" s="25" t="s">
        <v>29</v>
      </c>
      <c r="N117" s="25">
        <v>75.705750000000009</v>
      </c>
      <c r="O117" s="25">
        <v>75.102500000000006</v>
      </c>
      <c r="P117" s="25">
        <v>83.720249999999993</v>
      </c>
      <c r="Q117" s="25">
        <v>524.31700000000001</v>
      </c>
      <c r="R117" s="25">
        <v>90.741749999999996</v>
      </c>
      <c r="S117" s="25">
        <v>1431.22875</v>
      </c>
      <c r="T117" s="25">
        <v>161.91425000000001</v>
      </c>
      <c r="V117" s="25" t="s">
        <v>29</v>
      </c>
      <c r="W117" s="25">
        <v>21.44875</v>
      </c>
      <c r="X117" s="25">
        <v>0</v>
      </c>
      <c r="Y117" s="25">
        <v>41.401249999999997</v>
      </c>
      <c r="Z117" s="25">
        <v>361.77775000000003</v>
      </c>
      <c r="AA117" s="25">
        <v>49.624000000000002</v>
      </c>
      <c r="AB117" s="25">
        <v>1253.73125</v>
      </c>
      <c r="AC117" s="25">
        <v>139.03749999999999</v>
      </c>
    </row>
    <row r="118" spans="1:29" x14ac:dyDescent="0.2">
      <c r="B118" s="23">
        <v>4</v>
      </c>
      <c r="C118" s="25">
        <v>1501.1889999999999</v>
      </c>
      <c r="D118" s="25">
        <v>867.03646666666691</v>
      </c>
      <c r="E118" s="25">
        <f t="shared" si="12"/>
        <v>2368.2254666666668</v>
      </c>
      <c r="G118" s="25">
        <v>741.31439999999986</v>
      </c>
      <c r="H118" s="25">
        <v>1063.7465999999999</v>
      </c>
      <c r="I118" s="25">
        <f t="shared" si="13"/>
        <v>1805.0609999999997</v>
      </c>
      <c r="K118" s="25">
        <f t="shared" si="14"/>
        <v>4173.2864666666665</v>
      </c>
      <c r="M118" s="25" t="s">
        <v>29</v>
      </c>
      <c r="N118" s="25">
        <v>75.524399999999986</v>
      </c>
      <c r="O118" s="25">
        <v>78.005066666666679</v>
      </c>
      <c r="P118" s="25">
        <v>83.674199999999985</v>
      </c>
      <c r="Q118" s="25">
        <v>512.20859999999993</v>
      </c>
      <c r="R118" s="25">
        <v>97.073599999999999</v>
      </c>
      <c r="S118" s="25">
        <v>1363.7538</v>
      </c>
      <c r="T118" s="25">
        <v>157.98580000000001</v>
      </c>
      <c r="V118" s="25" t="s">
        <v>29</v>
      </c>
      <c r="W118" s="25">
        <v>22.0306</v>
      </c>
      <c r="X118" s="25">
        <v>0</v>
      </c>
      <c r="Y118" s="25">
        <v>38.795200000000001</v>
      </c>
      <c r="Z118" s="25">
        <v>352.69080000000008</v>
      </c>
      <c r="AA118" s="25">
        <v>51.716799999999999</v>
      </c>
      <c r="AB118" s="25">
        <v>1198.8024</v>
      </c>
      <c r="AC118" s="25">
        <v>141.02520000000001</v>
      </c>
    </row>
    <row r="119" spans="1:29" x14ac:dyDescent="0.2">
      <c r="B119" s="23">
        <v>5</v>
      </c>
      <c r="C119" s="25">
        <v>1496.5432499999999</v>
      </c>
      <c r="D119" s="25">
        <v>925.3540000000005</v>
      </c>
      <c r="E119" s="25">
        <f t="shared" si="12"/>
        <v>2421.8972500000004</v>
      </c>
      <c r="G119" s="25">
        <v>726.69600000000003</v>
      </c>
      <c r="H119" s="25">
        <v>1125.5295000000001</v>
      </c>
      <c r="I119" s="25">
        <f t="shared" si="13"/>
        <v>1852.2255</v>
      </c>
      <c r="K119" s="25">
        <f t="shared" si="14"/>
        <v>4274.1227500000005</v>
      </c>
      <c r="M119" s="25" t="s">
        <v>29</v>
      </c>
      <c r="N119" s="25">
        <v>76.031999999999996</v>
      </c>
      <c r="O119" s="25">
        <v>76.647499999999994</v>
      </c>
      <c r="P119" s="25">
        <v>90.290999999999997</v>
      </c>
      <c r="Q119" s="25">
        <v>514.68324999999993</v>
      </c>
      <c r="R119" s="25">
        <v>99.168750000000003</v>
      </c>
      <c r="S119" s="25">
        <v>1397.7127500000001</v>
      </c>
      <c r="T119" s="25">
        <v>167.36200000000002</v>
      </c>
      <c r="V119" s="25" t="s">
        <v>29</v>
      </c>
      <c r="W119" s="25">
        <v>22.124500000000001</v>
      </c>
      <c r="X119" s="25">
        <v>0</v>
      </c>
      <c r="Y119" s="25">
        <v>41.90025</v>
      </c>
      <c r="Z119" s="25">
        <v>360.09224999999998</v>
      </c>
      <c r="AA119" s="25">
        <v>54.012250000000009</v>
      </c>
      <c r="AB119" s="25">
        <v>1226.259</v>
      </c>
      <c r="AC119" s="25">
        <v>147.83724999999998</v>
      </c>
    </row>
    <row r="120" spans="1:29" x14ac:dyDescent="0.2">
      <c r="B120" s="23">
        <v>6</v>
      </c>
      <c r="C120" s="25">
        <v>1553.635</v>
      </c>
      <c r="D120" s="25">
        <v>927.8910000000003</v>
      </c>
      <c r="E120" s="25">
        <f t="shared" si="12"/>
        <v>2481.5260000000003</v>
      </c>
      <c r="G120" s="25">
        <v>759.57774999999992</v>
      </c>
      <c r="H120" s="25">
        <v>1122.8812499999999</v>
      </c>
      <c r="I120" s="25">
        <f t="shared" si="13"/>
        <v>1882.4589999999998</v>
      </c>
      <c r="K120" s="25">
        <f t="shared" si="14"/>
        <v>4363.9850000000006</v>
      </c>
      <c r="M120" s="25" t="s">
        <v>29</v>
      </c>
      <c r="N120" s="25">
        <v>77.705500000000001</v>
      </c>
      <c r="O120" s="25">
        <v>74.209500000000006</v>
      </c>
      <c r="P120" s="25">
        <v>98.126999999999995</v>
      </c>
      <c r="Q120" s="25">
        <v>507.17350000000005</v>
      </c>
      <c r="R120" s="25">
        <v>102.3475</v>
      </c>
      <c r="S120" s="25">
        <v>1446.96075</v>
      </c>
      <c r="T120" s="25">
        <v>175.00225</v>
      </c>
      <c r="V120" s="25" t="s">
        <v>29</v>
      </c>
      <c r="W120" s="25">
        <v>21.648250000000001</v>
      </c>
      <c r="X120" s="25">
        <v>1.218</v>
      </c>
      <c r="Y120" s="25">
        <v>44.622249999999994</v>
      </c>
      <c r="Z120" s="25">
        <v>358.82375000000002</v>
      </c>
      <c r="AA120" s="25">
        <v>53.625500000000002</v>
      </c>
      <c r="AB120" s="25">
        <v>1244.1819999999998</v>
      </c>
      <c r="AC120" s="25">
        <v>158.33924999999999</v>
      </c>
    </row>
    <row r="121" spans="1:29" x14ac:dyDescent="0.2">
      <c r="B121" s="23">
        <v>7</v>
      </c>
      <c r="C121" s="25">
        <v>1466.4810000000002</v>
      </c>
      <c r="D121" s="25">
        <v>923.65499999999975</v>
      </c>
      <c r="E121" s="25">
        <f t="shared" si="12"/>
        <v>2390.136</v>
      </c>
      <c r="G121" s="25">
        <v>721.8623</v>
      </c>
      <c r="H121" s="25">
        <v>1098.4761999999998</v>
      </c>
      <c r="I121" s="25">
        <f t="shared" si="13"/>
        <v>1820.3384999999998</v>
      </c>
      <c r="K121" s="25">
        <f t="shared" si="14"/>
        <v>4210.4745000000003</v>
      </c>
      <c r="M121" s="25" t="s">
        <v>29</v>
      </c>
      <c r="N121" s="25">
        <v>79.031999999999996</v>
      </c>
      <c r="O121" s="25">
        <v>77.528999999999996</v>
      </c>
      <c r="P121" s="25">
        <v>85.704400000000021</v>
      </c>
      <c r="Q121" s="25">
        <v>496.5034</v>
      </c>
      <c r="R121" s="25">
        <v>101.99039999999999</v>
      </c>
      <c r="S121" s="25">
        <v>1382.3098</v>
      </c>
      <c r="T121" s="25">
        <v>167.06700000000001</v>
      </c>
      <c r="V121" s="25" t="s">
        <v>29</v>
      </c>
      <c r="W121" s="25">
        <v>22.126599999999996</v>
      </c>
      <c r="X121" s="25">
        <v>1.3435000000000001</v>
      </c>
      <c r="Y121" s="25">
        <v>39.657800000000002</v>
      </c>
      <c r="Z121" s="25">
        <v>347.54180000000002</v>
      </c>
      <c r="AA121" s="25">
        <v>56.049800000000005</v>
      </c>
      <c r="AB121" s="25">
        <v>1195.9005999999999</v>
      </c>
      <c r="AC121" s="25">
        <v>157.7184</v>
      </c>
    </row>
    <row r="122" spans="1:29" x14ac:dyDescent="0.2">
      <c r="B122" s="23">
        <v>8</v>
      </c>
      <c r="C122" s="25">
        <v>1468.6724999999999</v>
      </c>
      <c r="D122" s="25">
        <v>989.43399999999997</v>
      </c>
      <c r="E122" s="25">
        <f t="shared" si="12"/>
        <v>2458.1064999999999</v>
      </c>
      <c r="G122" s="25">
        <v>734.68174999999997</v>
      </c>
      <c r="H122" s="25">
        <v>1134.3224999999998</v>
      </c>
      <c r="I122" s="25">
        <f t="shared" si="13"/>
        <v>1869.0042499999997</v>
      </c>
      <c r="K122" s="25">
        <f t="shared" si="14"/>
        <v>4327.1107499999998</v>
      </c>
      <c r="M122" s="25" t="s">
        <v>29</v>
      </c>
      <c r="N122" s="25">
        <v>78.080499999999986</v>
      </c>
      <c r="O122" s="25">
        <v>80.080500000000001</v>
      </c>
      <c r="P122" s="25">
        <v>84.974500000000006</v>
      </c>
      <c r="Q122" s="25">
        <v>502.71400000000006</v>
      </c>
      <c r="R122" s="25">
        <v>106.85524999999998</v>
      </c>
      <c r="S122" s="25">
        <v>1433.7860000000001</v>
      </c>
      <c r="T122" s="25">
        <v>171.61575000000002</v>
      </c>
      <c r="V122" s="25" t="s">
        <v>29</v>
      </c>
      <c r="W122" s="25">
        <v>21.6675</v>
      </c>
      <c r="X122" s="25">
        <v>1.323</v>
      </c>
      <c r="Y122" s="25">
        <v>40.861750000000001</v>
      </c>
      <c r="Z122" s="25">
        <v>337.63325000000003</v>
      </c>
      <c r="AA122" s="25">
        <v>59.483500000000006</v>
      </c>
      <c r="AB122" s="25">
        <v>1252.7304999999999</v>
      </c>
      <c r="AC122" s="25">
        <v>155.30474999999998</v>
      </c>
    </row>
    <row r="123" spans="1:29" x14ac:dyDescent="0.2">
      <c r="B123" s="23">
        <v>9</v>
      </c>
      <c r="C123" s="25">
        <v>1459.6544999999999</v>
      </c>
      <c r="D123" s="25">
        <v>1007.2370000000003</v>
      </c>
      <c r="E123" s="25">
        <f t="shared" si="12"/>
        <v>2466.8915000000002</v>
      </c>
      <c r="G123" s="25">
        <v>755.74624999999992</v>
      </c>
      <c r="H123" s="25">
        <v>1147.1385</v>
      </c>
      <c r="I123" s="25">
        <f t="shared" si="13"/>
        <v>1902.8847499999999</v>
      </c>
      <c r="K123" s="25">
        <f t="shared" si="14"/>
        <v>4369.7762499999999</v>
      </c>
      <c r="M123" s="25" t="s">
        <v>29</v>
      </c>
      <c r="N123" s="25">
        <v>73.874499999999998</v>
      </c>
      <c r="O123" s="25">
        <v>79.189250000000015</v>
      </c>
      <c r="P123" s="25">
        <v>80.920500000000018</v>
      </c>
      <c r="Q123" s="25">
        <v>491.62749999999994</v>
      </c>
      <c r="R123" s="25">
        <v>107.86975</v>
      </c>
      <c r="S123" s="25">
        <v>1454.346</v>
      </c>
      <c r="T123" s="25">
        <v>179.06399999999999</v>
      </c>
      <c r="V123" s="25" t="s">
        <v>29</v>
      </c>
      <c r="W123" s="25">
        <v>21.684000000000001</v>
      </c>
      <c r="X123" s="25">
        <v>1.4515</v>
      </c>
      <c r="Y123" s="25">
        <v>40.462249999999997</v>
      </c>
      <c r="Z123" s="25">
        <v>339.23849999999999</v>
      </c>
      <c r="AA123" s="25">
        <v>62.246000000000009</v>
      </c>
      <c r="AB123" s="25">
        <v>1279.9402500000001</v>
      </c>
      <c r="AC123" s="25">
        <v>157.86224999999999</v>
      </c>
    </row>
    <row r="124" spans="1:29" x14ac:dyDescent="0.2">
      <c r="B124" s="23">
        <v>10</v>
      </c>
      <c r="C124" s="25">
        <v>1446.5034000000001</v>
      </c>
      <c r="D124" s="25">
        <v>957.12339999999995</v>
      </c>
      <c r="E124" s="25">
        <f t="shared" si="12"/>
        <v>2403.6268</v>
      </c>
      <c r="G124" s="25">
        <v>728.78100000000006</v>
      </c>
      <c r="H124" s="25">
        <v>1118.4079999999999</v>
      </c>
      <c r="I124" s="25">
        <f t="shared" si="13"/>
        <v>1847.1889999999999</v>
      </c>
      <c r="K124" s="25">
        <f t="shared" si="14"/>
        <v>4250.8158000000003</v>
      </c>
      <c r="M124" s="25" t="s">
        <v>29</v>
      </c>
      <c r="N124" s="25">
        <v>75.540400000000005</v>
      </c>
      <c r="O124" s="25">
        <v>79.116600000000005</v>
      </c>
      <c r="P124" s="25">
        <v>82.570599999999999</v>
      </c>
      <c r="Q124" s="25">
        <v>468.37560000000002</v>
      </c>
      <c r="R124" s="25">
        <v>110.83620000000001</v>
      </c>
      <c r="S124" s="25">
        <v>1411.3256000000001</v>
      </c>
      <c r="T124" s="25">
        <v>175.86179999999999</v>
      </c>
      <c r="V124" s="25" t="s">
        <v>29</v>
      </c>
      <c r="W124" s="25">
        <v>22.779600000000002</v>
      </c>
      <c r="X124" s="25">
        <v>1.0720000000000001</v>
      </c>
      <c r="Y124" s="25">
        <v>40.040399999999998</v>
      </c>
      <c r="Z124" s="25">
        <v>317.01220000000001</v>
      </c>
      <c r="AA124" s="25">
        <v>68.145200000000003</v>
      </c>
      <c r="AB124" s="25">
        <v>1243.5581999999999</v>
      </c>
      <c r="AC124" s="25">
        <v>154.58139999999997</v>
      </c>
    </row>
    <row r="125" spans="1:29" x14ac:dyDescent="0.2">
      <c r="B125" s="23">
        <v>11</v>
      </c>
      <c r="C125" s="25">
        <v>1387.58025</v>
      </c>
      <c r="D125" s="25">
        <v>997.49799999999959</v>
      </c>
      <c r="E125" s="25">
        <f t="shared" si="12"/>
        <v>2385.0782499999996</v>
      </c>
      <c r="G125" s="25">
        <v>676.76775000000009</v>
      </c>
      <c r="H125" s="25">
        <v>1134.19</v>
      </c>
      <c r="I125" s="25">
        <f t="shared" si="13"/>
        <v>1810.95775</v>
      </c>
      <c r="K125" s="25">
        <f t="shared" si="14"/>
        <v>4196.0360000000001</v>
      </c>
      <c r="M125" s="25" t="s">
        <v>29</v>
      </c>
      <c r="N125" s="25">
        <v>74.009249999999994</v>
      </c>
      <c r="O125" s="25">
        <v>80.469750000000005</v>
      </c>
      <c r="P125" s="25">
        <v>81.373750000000001</v>
      </c>
      <c r="Q125" s="25">
        <v>469.67449999999997</v>
      </c>
      <c r="R125" s="25">
        <v>112.17975</v>
      </c>
      <c r="S125" s="25">
        <v>1396.3407500000001</v>
      </c>
      <c r="T125" s="25">
        <v>171.03049999999999</v>
      </c>
      <c r="V125" s="25" t="s">
        <v>29</v>
      </c>
      <c r="W125" s="25">
        <v>21.807750000000002</v>
      </c>
      <c r="X125" s="25">
        <v>0</v>
      </c>
      <c r="Y125" s="25">
        <v>39.70675</v>
      </c>
      <c r="Z125" s="25">
        <v>314.65674999999999</v>
      </c>
      <c r="AA125" s="25">
        <v>67.529749999999993</v>
      </c>
      <c r="AB125" s="25">
        <v>1219.2785000000001</v>
      </c>
      <c r="AC125" s="25">
        <v>147.97825</v>
      </c>
    </row>
    <row r="126" spans="1:29" x14ac:dyDescent="0.2">
      <c r="B126" s="23">
        <v>12</v>
      </c>
      <c r="C126" s="25">
        <v>1363.0867999999998</v>
      </c>
      <c r="D126" s="25">
        <v>951.21660000000043</v>
      </c>
      <c r="E126" s="25">
        <f t="shared" si="12"/>
        <v>2314.3034000000002</v>
      </c>
      <c r="G126" s="25">
        <v>692.452</v>
      </c>
      <c r="H126" s="25">
        <v>1100.8874000000001</v>
      </c>
      <c r="I126" s="25">
        <f t="shared" si="13"/>
        <v>1793.3394000000001</v>
      </c>
      <c r="K126" s="25">
        <f t="shared" si="14"/>
        <v>4107.6428000000005</v>
      </c>
      <c r="M126" s="25" t="s">
        <v>29</v>
      </c>
      <c r="N126" s="25">
        <v>74.282599999999988</v>
      </c>
      <c r="O126" s="25">
        <v>78.403199999999998</v>
      </c>
      <c r="P126" s="25">
        <v>74.052199999999999</v>
      </c>
      <c r="Q126" s="25">
        <v>453.37279999999998</v>
      </c>
      <c r="R126" s="25">
        <v>114.608</v>
      </c>
      <c r="S126" s="25">
        <v>1355.2798</v>
      </c>
      <c r="T126" s="25">
        <v>164.3048</v>
      </c>
      <c r="V126" s="25" t="s">
        <v>29</v>
      </c>
      <c r="W126" s="25">
        <v>22.145800000000001</v>
      </c>
      <c r="X126" s="25">
        <v>1.389</v>
      </c>
      <c r="Y126" s="25">
        <v>36.663800000000002</v>
      </c>
      <c r="Z126" s="25">
        <v>324.53580000000005</v>
      </c>
      <c r="AA126" s="25">
        <v>70.884199999999993</v>
      </c>
      <c r="AB126" s="25">
        <v>1196.2582</v>
      </c>
      <c r="AC126" s="25">
        <v>141.46260000000001</v>
      </c>
    </row>
    <row r="127" spans="1:29" x14ac:dyDescent="0.2">
      <c r="A127" s="23">
        <v>2015</v>
      </c>
      <c r="B127" s="23">
        <v>1</v>
      </c>
      <c r="C127" s="25">
        <v>1417.0732499999999</v>
      </c>
      <c r="D127" s="25">
        <v>824.14674999999988</v>
      </c>
      <c r="E127" s="25">
        <f t="shared" si="12"/>
        <v>2241.2199999999998</v>
      </c>
      <c r="G127" s="25">
        <v>725.47541666666677</v>
      </c>
      <c r="H127" s="25">
        <v>993.072</v>
      </c>
      <c r="I127" s="25">
        <f t="shared" si="13"/>
        <v>1718.5474166666668</v>
      </c>
      <c r="K127" s="25">
        <f t="shared" si="14"/>
        <v>3959.7674166666666</v>
      </c>
      <c r="M127" s="25">
        <v>31.399250000000002</v>
      </c>
      <c r="N127" s="25">
        <v>74.042749999999998</v>
      </c>
      <c r="O127" s="25">
        <v>77.264250000000004</v>
      </c>
      <c r="P127" s="25">
        <v>71.424250000000001</v>
      </c>
      <c r="Q127" s="25">
        <v>436.46775000000002</v>
      </c>
      <c r="R127" s="25">
        <v>88.909750000000003</v>
      </c>
      <c r="S127" s="25">
        <v>1296.5452499999999</v>
      </c>
      <c r="T127" s="25">
        <v>165.16675000000001</v>
      </c>
      <c r="V127" s="25">
        <v>18.774249999999999</v>
      </c>
      <c r="W127" s="25">
        <v>21.178750000000001</v>
      </c>
      <c r="X127" s="25">
        <v>1.4326666666666668</v>
      </c>
      <c r="Y127" s="25">
        <v>32.845500000000001</v>
      </c>
      <c r="Z127" s="25">
        <v>302.64024999999998</v>
      </c>
      <c r="AA127" s="25">
        <v>53.948750000000004</v>
      </c>
      <c r="AB127" s="25">
        <v>1142.9155000000001</v>
      </c>
      <c r="AC127" s="25">
        <v>144.81174999999999</v>
      </c>
    </row>
    <row r="128" spans="1:29" x14ac:dyDescent="0.2">
      <c r="B128" s="23">
        <v>2</v>
      </c>
      <c r="C128" s="25">
        <v>1424.7727500000001</v>
      </c>
      <c r="D128" s="25">
        <v>865.34049999999934</v>
      </c>
      <c r="E128" s="25">
        <f t="shared" si="12"/>
        <v>2290.1132499999994</v>
      </c>
      <c r="G128" s="25">
        <v>739.00691666666671</v>
      </c>
      <c r="H128" s="25">
        <v>1032.2410000000002</v>
      </c>
      <c r="I128" s="25">
        <f t="shared" si="13"/>
        <v>1771.2479166666669</v>
      </c>
      <c r="K128" s="25">
        <f t="shared" si="14"/>
        <v>4061.3611666666666</v>
      </c>
      <c r="M128" s="25">
        <v>33.380000000000003</v>
      </c>
      <c r="N128" s="25">
        <v>72.324750000000009</v>
      </c>
      <c r="O128" s="25">
        <v>81.195499999999996</v>
      </c>
      <c r="P128" s="25">
        <v>71.989249999999998</v>
      </c>
      <c r="Q128" s="25">
        <v>433.02175000000005</v>
      </c>
      <c r="R128" s="25">
        <v>81.812000000000012</v>
      </c>
      <c r="S128" s="25">
        <v>1344.3024999999998</v>
      </c>
      <c r="T128" s="25">
        <v>172.08749999999998</v>
      </c>
      <c r="V128" s="25">
        <v>19.34525</v>
      </c>
      <c r="W128" s="25">
        <v>21.385750000000002</v>
      </c>
      <c r="X128" s="25">
        <v>1.3316666666666668</v>
      </c>
      <c r="Y128" s="25">
        <v>32.277500000000003</v>
      </c>
      <c r="Z128" s="25">
        <v>307.06849999999997</v>
      </c>
      <c r="AA128" s="25">
        <v>51.582499999999996</v>
      </c>
      <c r="AB128" s="25">
        <v>1185.6389999999999</v>
      </c>
      <c r="AC128" s="25">
        <v>152.61775</v>
      </c>
    </row>
    <row r="129" spans="1:29" x14ac:dyDescent="0.2">
      <c r="B129" s="23">
        <v>3</v>
      </c>
      <c r="C129" s="25">
        <v>1422.4745</v>
      </c>
      <c r="D129" s="25">
        <v>873.73649999999975</v>
      </c>
      <c r="E129" s="25">
        <f t="shared" si="12"/>
        <v>2296.2109999999998</v>
      </c>
      <c r="G129" s="25">
        <v>742.08499999999992</v>
      </c>
      <c r="H129" s="25">
        <v>1054.3275000000003</v>
      </c>
      <c r="I129" s="25">
        <f t="shared" si="13"/>
        <v>1796.4125000000004</v>
      </c>
      <c r="K129" s="25">
        <f t="shared" si="14"/>
        <v>4092.6235000000001</v>
      </c>
      <c r="M129" s="25">
        <v>31.851749999999999</v>
      </c>
      <c r="N129" s="25">
        <v>73.798000000000002</v>
      </c>
      <c r="O129" s="25">
        <v>78.026749999999993</v>
      </c>
      <c r="P129" s="25">
        <v>73.296499999999995</v>
      </c>
      <c r="Q129" s="25">
        <v>424.16399999999999</v>
      </c>
      <c r="R129" s="25">
        <v>84.292749999999998</v>
      </c>
      <c r="S129" s="25">
        <v>1349.8832499999999</v>
      </c>
      <c r="T129" s="25">
        <v>180.898</v>
      </c>
      <c r="V129" s="25">
        <v>19.3645</v>
      </c>
      <c r="W129" s="25">
        <v>22.851000000000003</v>
      </c>
      <c r="X129" s="25">
        <v>1.56175</v>
      </c>
      <c r="Y129" s="25">
        <v>31.287750000000003</v>
      </c>
      <c r="Z129" s="25">
        <v>312.34050000000002</v>
      </c>
      <c r="AA129" s="25">
        <v>55.521250000000002</v>
      </c>
      <c r="AB129" s="25">
        <v>1188.6612499999999</v>
      </c>
      <c r="AC129" s="25">
        <v>164.82450000000003</v>
      </c>
    </row>
    <row r="130" spans="1:29" x14ac:dyDescent="0.2">
      <c r="B130" s="23">
        <v>4</v>
      </c>
      <c r="C130" s="25">
        <v>1418.6607999999999</v>
      </c>
      <c r="D130" s="25">
        <v>802.49060000000031</v>
      </c>
      <c r="E130" s="25">
        <f t="shared" si="12"/>
        <v>2221.1514000000002</v>
      </c>
      <c r="G130" s="25">
        <v>737.64620000000002</v>
      </c>
      <c r="H130" s="25">
        <v>994.47680000000003</v>
      </c>
      <c r="I130" s="25">
        <f t="shared" si="13"/>
        <v>1732.123</v>
      </c>
      <c r="K130" s="25">
        <f t="shared" si="14"/>
        <v>3953.2744000000002</v>
      </c>
      <c r="M130" s="25">
        <v>31.831200000000003</v>
      </c>
      <c r="N130" s="25">
        <v>71.442199999999985</v>
      </c>
      <c r="O130" s="25">
        <v>85.437400000000011</v>
      </c>
      <c r="P130" s="25">
        <v>67.137</v>
      </c>
      <c r="Q130" s="25">
        <v>414.96660000000003</v>
      </c>
      <c r="R130" s="25">
        <v>87.611400000000003</v>
      </c>
      <c r="S130" s="25">
        <v>1297.0686000000001</v>
      </c>
      <c r="T130" s="25">
        <v>165.65700000000001</v>
      </c>
      <c r="V130" s="25">
        <v>19.973599999999998</v>
      </c>
      <c r="W130" s="25">
        <v>23.028600000000004</v>
      </c>
      <c r="X130" s="25">
        <v>0</v>
      </c>
      <c r="Y130" s="25">
        <v>24.849599999999999</v>
      </c>
      <c r="Z130" s="25">
        <v>297.55360000000002</v>
      </c>
      <c r="AA130" s="25">
        <v>54.72140000000001</v>
      </c>
      <c r="AB130" s="25">
        <v>1155.1786</v>
      </c>
      <c r="AC130" s="25">
        <v>156.8176</v>
      </c>
    </row>
    <row r="131" spans="1:29" x14ac:dyDescent="0.2">
      <c r="B131" s="23">
        <v>5</v>
      </c>
      <c r="C131" s="25">
        <v>1416.1569999999999</v>
      </c>
      <c r="D131" s="25">
        <v>840.07175000000029</v>
      </c>
      <c r="E131" s="25">
        <f t="shared" si="12"/>
        <v>2256.2287500000002</v>
      </c>
      <c r="G131" s="25">
        <v>762.00399999999991</v>
      </c>
      <c r="H131" s="25">
        <v>1004.3155000000002</v>
      </c>
      <c r="I131" s="25">
        <f t="shared" si="13"/>
        <v>1766.3195000000001</v>
      </c>
      <c r="K131" s="25">
        <f t="shared" si="14"/>
        <v>4022.5482500000003</v>
      </c>
      <c r="M131" s="25">
        <v>32.386750000000006</v>
      </c>
      <c r="N131" s="25">
        <v>74.773499999999999</v>
      </c>
      <c r="O131" s="25">
        <v>85.084000000000003</v>
      </c>
      <c r="P131" s="25">
        <v>61.580249999999999</v>
      </c>
      <c r="Q131" s="25">
        <v>402.53124999999994</v>
      </c>
      <c r="R131" s="25">
        <v>87.01124999999999</v>
      </c>
      <c r="S131" s="25">
        <v>1344.1030000000001</v>
      </c>
      <c r="T131" s="25">
        <v>168.75874999999999</v>
      </c>
      <c r="V131" s="25">
        <v>20.594249999999999</v>
      </c>
      <c r="W131" s="25">
        <v>23.443749999999998</v>
      </c>
      <c r="X131" s="25">
        <v>0</v>
      </c>
      <c r="Y131" s="25">
        <v>24.310750000000002</v>
      </c>
      <c r="Z131" s="25">
        <v>292.42175000000003</v>
      </c>
      <c r="AA131" s="25">
        <v>55.273250000000004</v>
      </c>
      <c r="AB131" s="25">
        <v>1188.62725</v>
      </c>
      <c r="AC131" s="25">
        <v>161.64849999999998</v>
      </c>
    </row>
    <row r="132" spans="1:29" x14ac:dyDescent="0.2">
      <c r="B132" s="23">
        <v>6</v>
      </c>
      <c r="C132" s="25">
        <v>1388.6134999999999</v>
      </c>
      <c r="D132" s="25">
        <v>835.14125000000013</v>
      </c>
      <c r="E132" s="25">
        <f t="shared" si="12"/>
        <v>2223.7547500000001</v>
      </c>
      <c r="G132" s="25">
        <v>747.78025000000002</v>
      </c>
      <c r="H132" s="25">
        <v>1028.3395</v>
      </c>
      <c r="I132" s="25">
        <f t="shared" si="13"/>
        <v>1776.1197500000001</v>
      </c>
      <c r="K132" s="25">
        <f t="shared" si="14"/>
        <v>3999.8744999999999</v>
      </c>
      <c r="M132" s="25">
        <v>31.956250000000001</v>
      </c>
      <c r="N132" s="25">
        <v>75.230249999999984</v>
      </c>
      <c r="O132" s="25">
        <v>92.405249999999995</v>
      </c>
      <c r="P132" s="25">
        <v>61.658000000000001</v>
      </c>
      <c r="Q132" s="25">
        <v>400.02550000000002</v>
      </c>
      <c r="R132" s="25">
        <v>85.768000000000001</v>
      </c>
      <c r="S132" s="25">
        <v>1318.61025</v>
      </c>
      <c r="T132" s="25">
        <v>158.10124999999999</v>
      </c>
      <c r="V132" s="25">
        <v>20.593</v>
      </c>
      <c r="W132" s="25">
        <v>24.271000000000001</v>
      </c>
      <c r="X132" s="25">
        <v>0</v>
      </c>
      <c r="Y132" s="25">
        <v>24.855999999999998</v>
      </c>
      <c r="Z132" s="25">
        <v>296.84974999999997</v>
      </c>
      <c r="AA132" s="25">
        <v>54.077000000000005</v>
      </c>
      <c r="AB132" s="25">
        <v>1194.53925</v>
      </c>
      <c r="AC132" s="25">
        <v>160.93375</v>
      </c>
    </row>
    <row r="133" spans="1:29" x14ac:dyDescent="0.2">
      <c r="B133" s="23">
        <v>7</v>
      </c>
      <c r="C133" s="25">
        <v>1359.6964</v>
      </c>
      <c r="D133" s="25">
        <v>757.34980000000019</v>
      </c>
      <c r="E133" s="25">
        <f t="shared" si="12"/>
        <v>2117.0462000000002</v>
      </c>
      <c r="G133" s="25">
        <v>711.62519999999995</v>
      </c>
      <c r="H133" s="25">
        <v>989.34079999999994</v>
      </c>
      <c r="I133" s="25">
        <f t="shared" si="13"/>
        <v>1700.9659999999999</v>
      </c>
      <c r="K133" s="25">
        <f t="shared" si="14"/>
        <v>3818.0122000000001</v>
      </c>
      <c r="M133" s="25">
        <v>31.354200000000002</v>
      </c>
      <c r="N133" s="25">
        <v>69.316400000000002</v>
      </c>
      <c r="O133" s="25">
        <v>88.129000000000005</v>
      </c>
      <c r="P133" s="25">
        <v>53.549599999999998</v>
      </c>
      <c r="Q133" s="25">
        <v>397.52800000000002</v>
      </c>
      <c r="R133" s="25">
        <v>84.086600000000004</v>
      </c>
      <c r="S133" s="25">
        <v>1242.0201999999999</v>
      </c>
      <c r="T133" s="25">
        <v>151.06220000000002</v>
      </c>
      <c r="V133" s="25">
        <v>20.662399999999998</v>
      </c>
      <c r="W133" s="25">
        <v>23.0212</v>
      </c>
      <c r="X133" s="25">
        <v>1.585</v>
      </c>
      <c r="Y133" s="25">
        <v>25.946800000000003</v>
      </c>
      <c r="Z133" s="25">
        <v>285.11620000000005</v>
      </c>
      <c r="AA133" s="25">
        <v>53.748000000000005</v>
      </c>
      <c r="AB133" s="25">
        <v>1143.8781999999999</v>
      </c>
      <c r="AC133" s="25">
        <v>147.00819999999999</v>
      </c>
    </row>
    <row r="134" spans="1:29" x14ac:dyDescent="0.2">
      <c r="B134" s="23">
        <v>8</v>
      </c>
      <c r="C134" s="25">
        <v>1419.8657500000002</v>
      </c>
      <c r="D134" s="25">
        <v>746.31024999999931</v>
      </c>
      <c r="E134" s="25">
        <f t="shared" si="12"/>
        <v>2166.1759999999995</v>
      </c>
      <c r="G134" s="25">
        <v>734.63900000000001</v>
      </c>
      <c r="H134" s="25">
        <v>988.04399999999976</v>
      </c>
      <c r="I134" s="25">
        <f t="shared" si="13"/>
        <v>1722.6829999999998</v>
      </c>
      <c r="K134" s="25">
        <f t="shared" si="14"/>
        <v>3888.8589999999995</v>
      </c>
      <c r="M134" s="25">
        <v>31.524250000000002</v>
      </c>
      <c r="N134" s="25">
        <v>67.141000000000005</v>
      </c>
      <c r="O134" s="25">
        <v>85.011500000000012</v>
      </c>
      <c r="P134" s="25">
        <v>65.46875</v>
      </c>
      <c r="Q134" s="25">
        <v>405.64775000000003</v>
      </c>
      <c r="R134" s="25">
        <v>83.977500000000006</v>
      </c>
      <c r="S134" s="25">
        <v>1284.1044999999999</v>
      </c>
      <c r="T134" s="25">
        <v>143.30074999999999</v>
      </c>
      <c r="V134" s="25">
        <v>20.660499999999999</v>
      </c>
      <c r="W134" s="25">
        <v>22.64875</v>
      </c>
      <c r="X134" s="25">
        <v>1.5069999999999999</v>
      </c>
      <c r="Y134" s="25">
        <v>29.50525</v>
      </c>
      <c r="Z134" s="25">
        <v>277.21199999999999</v>
      </c>
      <c r="AA134" s="25">
        <v>53.947749999999999</v>
      </c>
      <c r="AB134" s="25">
        <v>1174.54</v>
      </c>
      <c r="AC134" s="25">
        <v>142.66174999999998</v>
      </c>
    </row>
    <row r="135" spans="1:29" x14ac:dyDescent="0.2">
      <c r="B135" s="23">
        <v>9</v>
      </c>
      <c r="C135" s="25">
        <v>1421.6116</v>
      </c>
      <c r="D135" s="25">
        <v>744.702</v>
      </c>
      <c r="E135" s="25">
        <f t="shared" si="12"/>
        <v>2166.3136</v>
      </c>
      <c r="G135" s="25">
        <v>768.96319999999992</v>
      </c>
      <c r="H135" s="25">
        <v>975.43180000000007</v>
      </c>
      <c r="I135" s="25">
        <f t="shared" si="13"/>
        <v>1744.395</v>
      </c>
      <c r="K135" s="25">
        <f t="shared" si="14"/>
        <v>3910.7085999999999</v>
      </c>
      <c r="M135" s="25">
        <v>31.039399999999997</v>
      </c>
      <c r="N135" s="25">
        <v>67.406199999999998</v>
      </c>
      <c r="O135" s="25">
        <v>74.592199999999991</v>
      </c>
      <c r="P135" s="25">
        <v>58.393399999999993</v>
      </c>
      <c r="Q135" s="25">
        <v>387.42140000000001</v>
      </c>
      <c r="R135" s="25">
        <v>82.857800000000012</v>
      </c>
      <c r="S135" s="25">
        <v>1320.7665999999999</v>
      </c>
      <c r="T135" s="25">
        <v>143.8366</v>
      </c>
      <c r="V135" s="25">
        <v>21.048600000000004</v>
      </c>
      <c r="W135" s="25">
        <v>22.226799999999997</v>
      </c>
      <c r="X135" s="25">
        <v>0</v>
      </c>
      <c r="Y135" s="25">
        <v>27.3124</v>
      </c>
      <c r="Z135" s="25">
        <v>261.0204</v>
      </c>
      <c r="AA135" s="25">
        <v>55.882599999999996</v>
      </c>
      <c r="AB135" s="25">
        <v>1211.7161999999998</v>
      </c>
      <c r="AC135" s="25">
        <v>145.18799999999999</v>
      </c>
    </row>
    <row r="136" spans="1:29" x14ac:dyDescent="0.2">
      <c r="B136" s="23">
        <v>10</v>
      </c>
      <c r="C136" s="25">
        <v>1404.2437500000001</v>
      </c>
      <c r="D136" s="25">
        <v>768.91450000000032</v>
      </c>
      <c r="E136" s="25">
        <f t="shared" si="12"/>
        <v>2173.1582500000004</v>
      </c>
      <c r="G136" s="25">
        <v>757.04325000000006</v>
      </c>
      <c r="H136" s="25">
        <v>1002.2890000000001</v>
      </c>
      <c r="I136" s="25">
        <f t="shared" si="13"/>
        <v>1759.3322500000002</v>
      </c>
      <c r="K136" s="25">
        <f t="shared" si="14"/>
        <v>3932.4905000000008</v>
      </c>
      <c r="M136" s="25">
        <v>30.889750000000003</v>
      </c>
      <c r="N136" s="25">
        <v>68.271000000000001</v>
      </c>
      <c r="O136" s="25">
        <v>68.59575000000001</v>
      </c>
      <c r="P136" s="25">
        <v>53.888499999999993</v>
      </c>
      <c r="Q136" s="25">
        <v>382.79049999999995</v>
      </c>
      <c r="R136" s="25">
        <v>82.364000000000004</v>
      </c>
      <c r="S136" s="25">
        <v>1335.8852500000003</v>
      </c>
      <c r="T136" s="25">
        <v>150.4735</v>
      </c>
      <c r="V136" s="25">
        <v>20.826499999999999</v>
      </c>
      <c r="W136" s="25">
        <v>23.472999999999999</v>
      </c>
      <c r="X136" s="25">
        <v>1.1695</v>
      </c>
      <c r="Y136" s="25">
        <v>26.214750000000006</v>
      </c>
      <c r="Z136" s="25">
        <v>249.69675000000001</v>
      </c>
      <c r="AA136" s="25">
        <v>54.403499999999994</v>
      </c>
      <c r="AB136" s="25">
        <v>1237.3445000000002</v>
      </c>
      <c r="AC136" s="25">
        <v>146.20374999999999</v>
      </c>
    </row>
    <row r="137" spans="1:29" x14ac:dyDescent="0.2">
      <c r="B137" s="23">
        <v>11</v>
      </c>
      <c r="C137" s="25">
        <v>1377.9574999999998</v>
      </c>
      <c r="D137" s="25">
        <v>837.14250000000015</v>
      </c>
      <c r="E137" s="25">
        <f t="shared" si="12"/>
        <v>2215.1</v>
      </c>
      <c r="G137" s="25">
        <v>736.26324999999997</v>
      </c>
      <c r="H137" s="25">
        <v>1067.6932499999998</v>
      </c>
      <c r="I137" s="25">
        <f t="shared" si="13"/>
        <v>1803.9564999999998</v>
      </c>
      <c r="K137" s="25">
        <f t="shared" si="14"/>
        <v>4019.0564999999997</v>
      </c>
      <c r="M137" s="25">
        <v>29.920249999999996</v>
      </c>
      <c r="N137" s="25">
        <v>69.437250000000006</v>
      </c>
      <c r="O137" s="25">
        <v>61.947500000000005</v>
      </c>
      <c r="P137" s="25">
        <v>59.055</v>
      </c>
      <c r="Q137" s="25">
        <v>375.72524999999996</v>
      </c>
      <c r="R137" s="25">
        <v>81.114249999999998</v>
      </c>
      <c r="S137" s="25">
        <v>1378.16075</v>
      </c>
      <c r="T137" s="25">
        <v>159.73975000000002</v>
      </c>
      <c r="V137" s="25">
        <v>20.387499999999999</v>
      </c>
      <c r="W137" s="25">
        <v>24.508499999999998</v>
      </c>
      <c r="X137" s="25">
        <v>0</v>
      </c>
      <c r="Y137" s="25">
        <v>25.937000000000001</v>
      </c>
      <c r="Z137" s="25">
        <v>261.7355</v>
      </c>
      <c r="AA137" s="25">
        <v>54.912000000000006</v>
      </c>
      <c r="AB137" s="25">
        <v>1269.0922500000001</v>
      </c>
      <c r="AC137" s="25">
        <v>147.38374999999999</v>
      </c>
    </row>
    <row r="138" spans="1:29" x14ac:dyDescent="0.2">
      <c r="B138" s="23">
        <v>12</v>
      </c>
      <c r="C138" s="25">
        <v>1359.4590000000001</v>
      </c>
      <c r="D138" s="25">
        <v>787.58300000000031</v>
      </c>
      <c r="E138" s="25">
        <f t="shared" si="12"/>
        <v>2147.0420000000004</v>
      </c>
      <c r="G138" s="25">
        <v>705.68119999999999</v>
      </c>
      <c r="H138" s="25">
        <v>1078.5835999999999</v>
      </c>
      <c r="I138" s="25">
        <f t="shared" si="13"/>
        <v>1784.2647999999999</v>
      </c>
      <c r="K138" s="25">
        <f t="shared" si="14"/>
        <v>3931.3068000000003</v>
      </c>
      <c r="M138" s="25">
        <v>29.916399999999999</v>
      </c>
      <c r="N138" s="25">
        <v>63.792400000000008</v>
      </c>
      <c r="O138" s="25">
        <v>60.25800000000001</v>
      </c>
      <c r="P138" s="25">
        <v>42.625200000000007</v>
      </c>
      <c r="Q138" s="25">
        <v>352.85640000000001</v>
      </c>
      <c r="R138" s="25">
        <v>79.708999999999989</v>
      </c>
      <c r="S138" s="25">
        <v>1351.952</v>
      </c>
      <c r="T138" s="25">
        <v>165.93260000000001</v>
      </c>
      <c r="V138" s="25">
        <v>20.212400000000002</v>
      </c>
      <c r="W138" s="25">
        <v>23.310400000000001</v>
      </c>
      <c r="X138" s="25">
        <v>1.3340000000000001</v>
      </c>
      <c r="Y138" s="25">
        <v>24.077400000000001</v>
      </c>
      <c r="Z138" s="25">
        <v>245.98700000000002</v>
      </c>
      <c r="AA138" s="25">
        <v>55.819200000000002</v>
      </c>
      <c r="AB138" s="25">
        <v>1254.9841999999999</v>
      </c>
      <c r="AC138" s="25">
        <v>158.5402</v>
      </c>
    </row>
    <row r="139" spans="1:29" x14ac:dyDescent="0.2">
      <c r="A139" s="23">
        <v>2016</v>
      </c>
      <c r="B139" s="23">
        <v>1</v>
      </c>
      <c r="C139" s="25">
        <v>1392.6754999999998</v>
      </c>
      <c r="D139" s="25">
        <v>728.93899999999985</v>
      </c>
      <c r="E139" s="25">
        <f t="shared" si="12"/>
        <v>2121.6144999999997</v>
      </c>
      <c r="G139" s="25">
        <v>741.33074999999997</v>
      </c>
      <c r="H139" s="25">
        <v>1029.5542499999997</v>
      </c>
      <c r="I139" s="25">
        <f t="shared" si="13"/>
        <v>1770.8849999999998</v>
      </c>
      <c r="K139" s="25">
        <f t="shared" si="14"/>
        <v>3892.4994999999994</v>
      </c>
      <c r="M139" s="25">
        <v>28.22775</v>
      </c>
      <c r="N139" s="25">
        <v>62.391750000000002</v>
      </c>
      <c r="O139" s="25">
        <v>30.254000000000001</v>
      </c>
      <c r="P139" s="25">
        <v>42.975500000000004</v>
      </c>
      <c r="Q139" s="25">
        <v>368.97225000000003</v>
      </c>
      <c r="R139" s="25">
        <v>77.713999999999999</v>
      </c>
      <c r="S139" s="25">
        <v>1347.9132500000001</v>
      </c>
      <c r="T139" s="25">
        <v>163.166</v>
      </c>
      <c r="V139" s="25">
        <v>19.055499999999999</v>
      </c>
      <c r="W139" s="25">
        <v>21.820750000000004</v>
      </c>
      <c r="X139" s="25">
        <v>0</v>
      </c>
      <c r="Y139" s="25">
        <v>23.837</v>
      </c>
      <c r="Z139" s="25">
        <v>251.21899999999999</v>
      </c>
      <c r="AA139" s="25">
        <v>55.994</v>
      </c>
      <c r="AB139" s="25">
        <v>1241.2572500000001</v>
      </c>
      <c r="AC139" s="25">
        <v>157.70149999999998</v>
      </c>
    </row>
    <row r="140" spans="1:29" x14ac:dyDescent="0.2">
      <c r="B140" s="23">
        <v>2</v>
      </c>
      <c r="C140" s="25">
        <v>1444.028</v>
      </c>
      <c r="D140" s="25">
        <v>734.84874999999988</v>
      </c>
      <c r="E140" s="25">
        <f t="shared" si="12"/>
        <v>2178.8767499999999</v>
      </c>
      <c r="G140" s="25">
        <v>749.21049999999991</v>
      </c>
      <c r="H140" s="25">
        <v>1045.5129999999999</v>
      </c>
      <c r="I140" s="25">
        <f t="shared" si="13"/>
        <v>1794.7234999999998</v>
      </c>
      <c r="K140" s="25">
        <f t="shared" si="14"/>
        <v>3973.6002499999995</v>
      </c>
      <c r="M140" s="25">
        <v>28.45675</v>
      </c>
      <c r="N140" s="25">
        <v>61.808250000000001</v>
      </c>
      <c r="O140" s="25">
        <v>30.055499999999999</v>
      </c>
      <c r="P140" s="25">
        <v>46.106999999999999</v>
      </c>
      <c r="Q140" s="25">
        <v>372.99524999999994</v>
      </c>
      <c r="R140" s="25">
        <v>76.02225</v>
      </c>
      <c r="S140" s="25">
        <v>1407.16275</v>
      </c>
      <c r="T140" s="25">
        <v>156.26900000000001</v>
      </c>
      <c r="V140" s="25">
        <v>18.587249999999997</v>
      </c>
      <c r="W140" s="25">
        <v>21.150499999999997</v>
      </c>
      <c r="X140" s="25">
        <v>0</v>
      </c>
      <c r="Y140" s="25">
        <v>23.344000000000001</v>
      </c>
      <c r="Z140" s="25">
        <v>249.19574999999998</v>
      </c>
      <c r="AA140" s="25">
        <v>52.456499999999991</v>
      </c>
      <c r="AB140" s="25">
        <v>1276.13075</v>
      </c>
      <c r="AC140" s="25">
        <v>153.85874999999999</v>
      </c>
    </row>
    <row r="141" spans="1:29" x14ac:dyDescent="0.2">
      <c r="B141" s="23">
        <v>3</v>
      </c>
      <c r="C141" s="25">
        <v>1431.377</v>
      </c>
      <c r="D141" s="25">
        <v>725.40466666666725</v>
      </c>
      <c r="E141" s="25">
        <f t="shared" si="12"/>
        <v>2156.7816666666672</v>
      </c>
      <c r="G141" s="25">
        <v>751.3066</v>
      </c>
      <c r="H141" s="25">
        <v>1015.6258000000001</v>
      </c>
      <c r="I141" s="25">
        <f t="shared" si="13"/>
        <v>1766.9324000000001</v>
      </c>
      <c r="K141" s="25">
        <f t="shared" si="14"/>
        <v>3923.7140666666673</v>
      </c>
      <c r="M141" s="25">
        <v>27.806200000000004</v>
      </c>
      <c r="N141" s="25">
        <v>61.937600000000003</v>
      </c>
      <c r="O141" s="25">
        <v>50.030666666666676</v>
      </c>
      <c r="P141" s="25">
        <v>38.1524</v>
      </c>
      <c r="Q141" s="25">
        <v>344.38779999999997</v>
      </c>
      <c r="R141" s="25">
        <v>73.502400000000009</v>
      </c>
      <c r="S141" s="25">
        <v>1410.2500000000002</v>
      </c>
      <c r="T141" s="25">
        <v>150.71460000000002</v>
      </c>
      <c r="V141" s="25">
        <v>18.156799999999997</v>
      </c>
      <c r="W141" s="25">
        <v>20.566199999999998</v>
      </c>
      <c r="X141" s="25">
        <v>0</v>
      </c>
      <c r="Y141" s="25">
        <v>19.438200000000002</v>
      </c>
      <c r="Z141" s="25">
        <v>231.739</v>
      </c>
      <c r="AA141" s="25">
        <v>47.198399999999999</v>
      </c>
      <c r="AB141" s="25">
        <v>1281.3794</v>
      </c>
      <c r="AC141" s="25">
        <v>148.45440000000002</v>
      </c>
    </row>
    <row r="142" spans="1:29" x14ac:dyDescent="0.2">
      <c r="B142" s="23">
        <v>4</v>
      </c>
      <c r="C142" s="25">
        <v>1396.3472499999998</v>
      </c>
      <c r="D142" s="25">
        <v>697.43100000000004</v>
      </c>
      <c r="E142" s="25">
        <f t="shared" si="12"/>
        <v>2093.7782499999998</v>
      </c>
      <c r="G142" s="25">
        <v>753.21275000000003</v>
      </c>
      <c r="H142" s="25">
        <v>1013.5769999999999</v>
      </c>
      <c r="I142" s="25">
        <f t="shared" si="13"/>
        <v>1766.7897499999999</v>
      </c>
      <c r="K142" s="25">
        <f t="shared" si="14"/>
        <v>3860.5679999999998</v>
      </c>
      <c r="M142" s="25">
        <v>25.161000000000001</v>
      </c>
      <c r="N142" s="25">
        <v>60.890749999999997</v>
      </c>
      <c r="O142" s="25">
        <v>19.796749999999999</v>
      </c>
      <c r="P142" s="25">
        <v>35.531250000000007</v>
      </c>
      <c r="Q142" s="25">
        <v>330.13299999999998</v>
      </c>
      <c r="R142" s="25">
        <v>72.183250000000015</v>
      </c>
      <c r="S142" s="25">
        <v>1412.3050000000001</v>
      </c>
      <c r="T142" s="25">
        <v>137.77725000000001</v>
      </c>
      <c r="V142" s="25">
        <v>18.143250000000002</v>
      </c>
      <c r="W142" s="25">
        <v>20.16075</v>
      </c>
      <c r="X142" s="25">
        <v>0</v>
      </c>
      <c r="Y142" s="25">
        <v>18.545000000000002</v>
      </c>
      <c r="Z142" s="25">
        <v>229.39075</v>
      </c>
      <c r="AA142" s="25">
        <v>47.477500000000006</v>
      </c>
      <c r="AB142" s="25">
        <v>1294.097</v>
      </c>
      <c r="AC142" s="25">
        <v>138.97550000000001</v>
      </c>
    </row>
    <row r="143" spans="1:29" x14ac:dyDescent="0.2">
      <c r="B143" s="23">
        <v>5</v>
      </c>
      <c r="C143" s="25">
        <v>1408.2027499999999</v>
      </c>
      <c r="D143" s="25">
        <v>686.68350000000009</v>
      </c>
      <c r="E143" s="25">
        <f t="shared" si="12"/>
        <v>2094.88625</v>
      </c>
      <c r="G143" s="25">
        <v>765.18649999999991</v>
      </c>
      <c r="H143" s="25">
        <v>1005.9982500000002</v>
      </c>
      <c r="I143" s="25">
        <f t="shared" si="13"/>
        <v>1771.1847500000001</v>
      </c>
      <c r="K143" s="25">
        <f t="shared" si="14"/>
        <v>3866.0709999999999</v>
      </c>
      <c r="M143" s="25">
        <v>22.95825</v>
      </c>
      <c r="N143" s="25">
        <v>59.803249999999998</v>
      </c>
      <c r="O143" s="25">
        <v>17.409999999999997</v>
      </c>
      <c r="P143" s="25">
        <v>37.320499999999996</v>
      </c>
      <c r="Q143" s="25">
        <v>327.63850000000002</v>
      </c>
      <c r="R143" s="25">
        <v>73.798500000000004</v>
      </c>
      <c r="S143" s="25">
        <v>1405.4592500000001</v>
      </c>
      <c r="T143" s="25">
        <v>150.49799999999999</v>
      </c>
      <c r="V143" s="25">
        <v>16.550750000000001</v>
      </c>
      <c r="W143" s="25">
        <v>18.415500000000002</v>
      </c>
      <c r="X143" s="25">
        <v>0</v>
      </c>
      <c r="Y143" s="25">
        <v>19.768000000000001</v>
      </c>
      <c r="Z143" s="25">
        <v>225.23525000000001</v>
      </c>
      <c r="AA143" s="25">
        <v>49.059750000000008</v>
      </c>
      <c r="AB143" s="25">
        <v>1290.75425</v>
      </c>
      <c r="AC143" s="25">
        <v>151.40125</v>
      </c>
    </row>
    <row r="144" spans="1:29" x14ac:dyDescent="0.2">
      <c r="B144" s="23">
        <v>6</v>
      </c>
      <c r="C144" s="25">
        <v>1482.3786</v>
      </c>
      <c r="D144" s="25">
        <v>748.68780000000015</v>
      </c>
      <c r="E144" s="25">
        <f t="shared" si="12"/>
        <v>2231.0664000000002</v>
      </c>
      <c r="G144" s="25">
        <v>766.29819999999995</v>
      </c>
      <c r="H144" s="25">
        <v>1051.0872000000002</v>
      </c>
      <c r="I144" s="25">
        <f t="shared" si="13"/>
        <v>1817.3854000000001</v>
      </c>
      <c r="K144" s="25">
        <f t="shared" si="14"/>
        <v>4048.4518000000003</v>
      </c>
      <c r="M144" s="25">
        <v>23.335799999999999</v>
      </c>
      <c r="N144" s="25">
        <v>66.551800000000014</v>
      </c>
      <c r="O144" s="25">
        <v>52.608200000000004</v>
      </c>
      <c r="P144" s="25">
        <v>40.118200000000002</v>
      </c>
      <c r="Q144" s="25">
        <v>366.40840000000003</v>
      </c>
      <c r="R144" s="25">
        <v>68.50800000000001</v>
      </c>
      <c r="S144" s="25">
        <v>1461.9633999999999</v>
      </c>
      <c r="T144" s="25">
        <v>151.57259999999999</v>
      </c>
      <c r="V144" s="25">
        <v>16.008400000000002</v>
      </c>
      <c r="W144" s="25">
        <v>17.373800000000003</v>
      </c>
      <c r="X144" s="25">
        <v>0</v>
      </c>
      <c r="Y144" s="25">
        <v>18.304800000000004</v>
      </c>
      <c r="Z144" s="25">
        <v>223.83080000000001</v>
      </c>
      <c r="AA144" s="25">
        <v>43.150800000000004</v>
      </c>
      <c r="AB144" s="25">
        <v>1339.7294000000002</v>
      </c>
      <c r="AC144" s="25">
        <v>158.98739999999998</v>
      </c>
    </row>
    <row r="145" spans="1:29" x14ac:dyDescent="0.2">
      <c r="B145" s="23">
        <v>7</v>
      </c>
      <c r="C145" s="25">
        <v>1476.3072499999998</v>
      </c>
      <c r="D145" s="25">
        <v>701.28900000000021</v>
      </c>
      <c r="E145" s="25">
        <f t="shared" si="12"/>
        <v>2177.5962500000001</v>
      </c>
      <c r="G145" s="25">
        <v>755.59649999999999</v>
      </c>
      <c r="H145" s="25">
        <v>1025.4355</v>
      </c>
      <c r="I145" s="25">
        <f t="shared" si="13"/>
        <v>1781.0320000000002</v>
      </c>
      <c r="K145" s="25">
        <f t="shared" si="14"/>
        <v>3958.6282500000002</v>
      </c>
      <c r="M145" s="25">
        <v>23.45675</v>
      </c>
      <c r="N145" s="25">
        <v>59.359000000000002</v>
      </c>
      <c r="O145" s="25">
        <v>48.182749999999999</v>
      </c>
      <c r="P145" s="25">
        <v>39.567999999999998</v>
      </c>
      <c r="Q145" s="25">
        <v>369.15100000000001</v>
      </c>
      <c r="R145" s="25">
        <v>67.186250000000001</v>
      </c>
      <c r="S145" s="25">
        <v>1419.8315</v>
      </c>
      <c r="T145" s="25">
        <v>150.86099999999999</v>
      </c>
      <c r="V145" s="25">
        <v>15.436249999999999</v>
      </c>
      <c r="W145" s="25">
        <v>16.222999999999999</v>
      </c>
      <c r="X145" s="25">
        <v>0</v>
      </c>
      <c r="Y145" s="25">
        <v>17.31925</v>
      </c>
      <c r="Z145" s="25">
        <v>221.67375000000001</v>
      </c>
      <c r="AA145" s="25">
        <v>40.366250000000001</v>
      </c>
      <c r="AB145" s="25">
        <v>1307.9235000000001</v>
      </c>
      <c r="AC145" s="25">
        <v>162.09000000000003</v>
      </c>
    </row>
    <row r="146" spans="1:29" x14ac:dyDescent="0.2">
      <c r="B146" s="23">
        <v>8</v>
      </c>
      <c r="C146" s="25">
        <v>1476.6849999999999</v>
      </c>
      <c r="D146" s="25">
        <v>739.01074999999946</v>
      </c>
      <c r="E146" s="25">
        <f t="shared" si="12"/>
        <v>2215.6957499999994</v>
      </c>
      <c r="G146" s="25">
        <v>763.52659999999992</v>
      </c>
      <c r="H146" s="25">
        <v>1053.0146000000002</v>
      </c>
      <c r="I146" s="25">
        <f t="shared" si="13"/>
        <v>1816.5412000000001</v>
      </c>
      <c r="K146" s="25">
        <f t="shared" si="14"/>
        <v>4032.2369499999995</v>
      </c>
      <c r="M146" s="25">
        <v>23.419800000000006</v>
      </c>
      <c r="N146" s="25">
        <v>59.470999999999997</v>
      </c>
      <c r="O146" s="25">
        <v>57.192149999999998</v>
      </c>
      <c r="P146" s="25">
        <v>37.501799999999996</v>
      </c>
      <c r="Q146" s="25">
        <v>368.90620000000001</v>
      </c>
      <c r="R146" s="25">
        <v>66.603200000000001</v>
      </c>
      <c r="S146" s="25">
        <v>1441.9808</v>
      </c>
      <c r="T146" s="25">
        <v>160.6208</v>
      </c>
      <c r="V146" s="25">
        <v>15.250800000000002</v>
      </c>
      <c r="W146" s="25">
        <v>16.215199999999999</v>
      </c>
      <c r="X146" s="25">
        <v>0</v>
      </c>
      <c r="Y146" s="25">
        <v>16.433399999999999</v>
      </c>
      <c r="Z146" s="25">
        <v>217.4956</v>
      </c>
      <c r="AA146" s="25">
        <v>39.607600000000005</v>
      </c>
      <c r="AB146" s="25">
        <v>1341.2599999999998</v>
      </c>
      <c r="AC146" s="25">
        <v>170.27859999999998</v>
      </c>
    </row>
    <row r="147" spans="1:29" x14ac:dyDescent="0.2">
      <c r="B147" s="23">
        <v>9</v>
      </c>
      <c r="C147" s="25">
        <v>1501.404</v>
      </c>
      <c r="D147" s="25">
        <v>782.9980000000005</v>
      </c>
      <c r="E147" s="25">
        <f t="shared" si="12"/>
        <v>2284.4020000000005</v>
      </c>
      <c r="G147" s="25">
        <v>771.98750000000007</v>
      </c>
      <c r="H147" s="25">
        <v>1100.42875</v>
      </c>
      <c r="I147" s="25">
        <f t="shared" si="13"/>
        <v>1872.4162500000002</v>
      </c>
      <c r="K147" s="25">
        <f t="shared" si="14"/>
        <v>4156.8182500000003</v>
      </c>
      <c r="M147" s="25">
        <v>22.881499999999999</v>
      </c>
      <c r="N147" s="25">
        <v>61.302250000000001</v>
      </c>
      <c r="O147" s="25">
        <v>51.735750000000003</v>
      </c>
      <c r="P147" s="25">
        <v>32.393500000000003</v>
      </c>
      <c r="Q147" s="25">
        <v>377.81849999999997</v>
      </c>
      <c r="R147" s="25">
        <v>64.468499999999992</v>
      </c>
      <c r="S147" s="25">
        <v>1511.0980000000002</v>
      </c>
      <c r="T147" s="25">
        <v>162.70400000000001</v>
      </c>
      <c r="V147" s="25">
        <v>14.834750000000001</v>
      </c>
      <c r="W147" s="25">
        <v>15.84</v>
      </c>
      <c r="X147" s="25">
        <v>0</v>
      </c>
      <c r="Y147" s="25">
        <v>12.925000000000001</v>
      </c>
      <c r="Z147" s="25">
        <v>223.57875000000001</v>
      </c>
      <c r="AA147" s="25">
        <v>38.509250000000002</v>
      </c>
      <c r="AB147" s="25">
        <v>1390.08925</v>
      </c>
      <c r="AC147" s="25">
        <v>176.63925</v>
      </c>
    </row>
    <row r="148" spans="1:29" x14ac:dyDescent="0.2">
      <c r="B148" s="23">
        <v>10</v>
      </c>
      <c r="C148" s="25">
        <v>1482.8725000000002</v>
      </c>
      <c r="D148" s="25">
        <v>778.41300000000024</v>
      </c>
      <c r="E148" s="25">
        <f t="shared" si="12"/>
        <v>2261.2855000000004</v>
      </c>
      <c r="G148" s="25">
        <v>750.22799999999995</v>
      </c>
      <c r="H148" s="25">
        <v>1099.4590000000003</v>
      </c>
      <c r="I148" s="25">
        <f t="shared" si="13"/>
        <v>1849.6870000000004</v>
      </c>
      <c r="K148" s="25">
        <f t="shared" si="14"/>
        <v>4110.9725000000008</v>
      </c>
      <c r="M148" s="25">
        <v>23.728999999999999</v>
      </c>
      <c r="N148" s="25">
        <v>59.472500000000004</v>
      </c>
      <c r="O148" s="25">
        <v>49.224500000000006</v>
      </c>
      <c r="P148" s="25">
        <v>32.019250000000007</v>
      </c>
      <c r="Q148" s="25">
        <v>378.99224999999996</v>
      </c>
      <c r="R148" s="25">
        <v>62.083000000000006</v>
      </c>
      <c r="S148" s="25">
        <v>1488.9180000000001</v>
      </c>
      <c r="T148" s="25">
        <v>166.84700000000001</v>
      </c>
      <c r="V148" s="25">
        <v>14.578999999999999</v>
      </c>
      <c r="W148" s="25">
        <v>14.867750000000001</v>
      </c>
      <c r="X148" s="25">
        <v>0</v>
      </c>
      <c r="Y148" s="25">
        <v>12.012499999999999</v>
      </c>
      <c r="Z148" s="25">
        <v>219.3365</v>
      </c>
      <c r="AA148" s="25">
        <v>37.927</v>
      </c>
      <c r="AB148" s="25">
        <v>1369.4290000000001</v>
      </c>
      <c r="AC148" s="25">
        <v>181.53524999999996</v>
      </c>
    </row>
    <row r="149" spans="1:29" x14ac:dyDescent="0.2">
      <c r="B149" s="23">
        <v>11</v>
      </c>
      <c r="C149" s="25">
        <v>1464.3101999999997</v>
      </c>
      <c r="D149" s="25">
        <v>789.27960000000007</v>
      </c>
      <c r="E149" s="25">
        <f t="shared" si="12"/>
        <v>2253.5897999999997</v>
      </c>
      <c r="G149" s="25">
        <v>749.3377999999999</v>
      </c>
      <c r="H149" s="25">
        <v>1094.4419999999996</v>
      </c>
      <c r="I149" s="25">
        <f t="shared" si="13"/>
        <v>1843.7797999999993</v>
      </c>
      <c r="K149" s="25">
        <f t="shared" si="14"/>
        <v>4097.3695999999991</v>
      </c>
      <c r="M149" s="25">
        <v>22.9376</v>
      </c>
      <c r="N149" s="25">
        <v>66.182199999999995</v>
      </c>
      <c r="O149" s="25">
        <v>50.364200000000004</v>
      </c>
      <c r="P149" s="25">
        <v>33.664999999999999</v>
      </c>
      <c r="Q149" s="25">
        <v>369.52459999999996</v>
      </c>
      <c r="R149" s="25">
        <v>62.694599999999994</v>
      </c>
      <c r="S149" s="25">
        <v>1480.7131999999999</v>
      </c>
      <c r="T149" s="25">
        <v>167.50839999999999</v>
      </c>
      <c r="V149" s="25">
        <v>13.928999999999998</v>
      </c>
      <c r="W149" s="25">
        <v>15.2202</v>
      </c>
      <c r="X149" s="25">
        <v>0</v>
      </c>
      <c r="Y149" s="25">
        <v>11.7644</v>
      </c>
      <c r="Z149" s="25">
        <v>210.82239999999999</v>
      </c>
      <c r="AA149" s="25">
        <v>37.9358</v>
      </c>
      <c r="AB149" s="25">
        <v>1376.8134</v>
      </c>
      <c r="AC149" s="25">
        <v>177.2946</v>
      </c>
    </row>
    <row r="150" spans="1:29" x14ac:dyDescent="0.2">
      <c r="B150" s="23">
        <v>12</v>
      </c>
      <c r="C150" s="25">
        <v>1436.5767499999999</v>
      </c>
      <c r="D150" s="25">
        <v>782.10950000000071</v>
      </c>
      <c r="E150" s="25">
        <f t="shared" si="12"/>
        <v>2218.6862500000007</v>
      </c>
      <c r="G150" s="25">
        <v>743.17150000000015</v>
      </c>
      <c r="H150" s="25">
        <v>1080.1512499999997</v>
      </c>
      <c r="I150" s="25">
        <f t="shared" si="13"/>
        <v>1823.3227499999998</v>
      </c>
      <c r="K150" s="25">
        <f t="shared" si="14"/>
        <v>4042.0090000000005</v>
      </c>
      <c r="M150" s="25">
        <v>22.323749999999997</v>
      </c>
      <c r="N150" s="25">
        <v>60.6175</v>
      </c>
      <c r="O150" s="25">
        <v>53.225249999999996</v>
      </c>
      <c r="P150" s="25">
        <v>28.11</v>
      </c>
      <c r="Q150" s="25">
        <v>360.88299999999998</v>
      </c>
      <c r="R150" s="25">
        <v>63.399000000000001</v>
      </c>
      <c r="S150" s="25">
        <v>1464.3634999999999</v>
      </c>
      <c r="T150" s="25">
        <v>165.76425</v>
      </c>
      <c r="V150" s="25">
        <v>13.0245</v>
      </c>
      <c r="W150" s="25">
        <v>15.1425</v>
      </c>
      <c r="X150" s="25">
        <v>0</v>
      </c>
      <c r="Y150" s="25">
        <v>11.291749999999999</v>
      </c>
      <c r="Z150" s="25">
        <v>217.97799999999995</v>
      </c>
      <c r="AA150" s="25">
        <v>37.14875</v>
      </c>
      <c r="AB150" s="25">
        <v>1349.69</v>
      </c>
      <c r="AC150" s="25">
        <v>179.04725000000002</v>
      </c>
    </row>
    <row r="151" spans="1:29" x14ac:dyDescent="0.2">
      <c r="A151" s="23">
        <v>2017</v>
      </c>
      <c r="B151" s="23">
        <v>1</v>
      </c>
      <c r="C151" s="25">
        <v>1450.9515833333335</v>
      </c>
      <c r="D151" s="25">
        <v>692.16400000000021</v>
      </c>
      <c r="E151" s="25">
        <f t="shared" si="12"/>
        <v>2143.1155833333337</v>
      </c>
      <c r="G151" s="25">
        <v>752.91550000000007</v>
      </c>
      <c r="H151" s="25">
        <v>984.85474999999997</v>
      </c>
      <c r="I151" s="25">
        <f t="shared" ref="I151:I156" si="15">SUM(G151:H151)</f>
        <v>1737.77025</v>
      </c>
      <c r="K151" s="25">
        <f t="shared" ref="K151:K156" si="16">SUM(E151,I151)</f>
        <v>3880.8858333333337</v>
      </c>
      <c r="M151" s="25">
        <v>23.69275</v>
      </c>
      <c r="N151" s="25">
        <v>61.859249999999996</v>
      </c>
      <c r="O151" s="25">
        <v>56.449833333333331</v>
      </c>
      <c r="P151" s="25">
        <v>28.889250000000001</v>
      </c>
      <c r="Q151" s="25">
        <v>367.85675000000003</v>
      </c>
      <c r="R151" s="25">
        <v>59.298500000000004</v>
      </c>
      <c r="S151" s="25">
        <v>1378.0587500000001</v>
      </c>
      <c r="T151" s="25">
        <v>167.01049999999998</v>
      </c>
      <c r="V151" s="25">
        <v>13.037500000000001</v>
      </c>
      <c r="W151" s="25">
        <v>14.939249999999999</v>
      </c>
      <c r="X151" s="25">
        <v>0</v>
      </c>
      <c r="Y151" s="25">
        <v>10.821000000000002</v>
      </c>
      <c r="Z151" s="25">
        <v>220.75900000000001</v>
      </c>
      <c r="AA151" s="25">
        <v>34.547750000000001</v>
      </c>
      <c r="AB151" s="25">
        <v>1270.2674999999999</v>
      </c>
      <c r="AC151" s="25">
        <v>173.39825000000002</v>
      </c>
    </row>
    <row r="152" spans="1:29" x14ac:dyDescent="0.2">
      <c r="B152" s="23">
        <v>2</v>
      </c>
      <c r="C152" s="25">
        <v>1482.3178333333333</v>
      </c>
      <c r="D152" s="25">
        <v>695.72874999999999</v>
      </c>
      <c r="E152" s="25">
        <f t="shared" si="12"/>
        <v>2178.0465833333333</v>
      </c>
      <c r="G152" s="25">
        <v>756.02525000000003</v>
      </c>
      <c r="H152" s="25">
        <v>980.90450000000021</v>
      </c>
      <c r="I152" s="25">
        <f t="shared" si="15"/>
        <v>1736.9297500000002</v>
      </c>
      <c r="K152" s="25">
        <f t="shared" si="16"/>
        <v>3914.9763333333335</v>
      </c>
      <c r="M152" s="25">
        <v>21.053000000000001</v>
      </c>
      <c r="N152" s="25">
        <v>66.319249999999997</v>
      </c>
      <c r="O152" s="25">
        <v>57.173333333333332</v>
      </c>
      <c r="P152" s="25">
        <v>33.077249999999999</v>
      </c>
      <c r="Q152" s="25">
        <v>365.40824999999995</v>
      </c>
      <c r="R152" s="25">
        <v>61.439250000000001</v>
      </c>
      <c r="S152" s="25">
        <v>1395.08375</v>
      </c>
      <c r="T152" s="25">
        <v>178.49250000000001</v>
      </c>
      <c r="V152" s="25">
        <v>12.710999999999999</v>
      </c>
      <c r="W152" s="25">
        <v>14.86825</v>
      </c>
      <c r="X152" s="25">
        <v>0</v>
      </c>
      <c r="Y152" s="25">
        <v>10.683249999999999</v>
      </c>
      <c r="Z152" s="25">
        <v>204.65049999999999</v>
      </c>
      <c r="AA152" s="25">
        <v>35.147750000000002</v>
      </c>
      <c r="AB152" s="25">
        <v>1277.3352500000001</v>
      </c>
      <c r="AC152" s="25">
        <v>181.53375</v>
      </c>
    </row>
    <row r="153" spans="1:29" x14ac:dyDescent="0.2">
      <c r="B153" s="23">
        <v>3</v>
      </c>
      <c r="C153" s="25">
        <v>1480.1415999999999</v>
      </c>
      <c r="D153" s="25">
        <v>710.69450000000006</v>
      </c>
      <c r="E153" s="25">
        <f t="shared" si="12"/>
        <v>2190.8361</v>
      </c>
      <c r="G153" s="25">
        <v>787.08640000000003</v>
      </c>
      <c r="H153" s="25">
        <v>965.22220000000004</v>
      </c>
      <c r="I153" s="25">
        <f t="shared" si="15"/>
        <v>1752.3086000000001</v>
      </c>
      <c r="K153" s="25">
        <f t="shared" si="16"/>
        <v>3943.1446999999998</v>
      </c>
      <c r="M153" s="25">
        <v>20.512</v>
      </c>
      <c r="N153" s="25">
        <v>67.645400000000009</v>
      </c>
      <c r="O153" s="25">
        <v>45.0321</v>
      </c>
      <c r="P153" s="25">
        <v>31.182000000000002</v>
      </c>
      <c r="Q153" s="25">
        <v>365.58360000000005</v>
      </c>
      <c r="R153" s="25">
        <v>54.0548</v>
      </c>
      <c r="S153" s="25">
        <v>1438.2102</v>
      </c>
      <c r="T153" s="25">
        <v>168.61600000000001</v>
      </c>
      <c r="V153" s="25">
        <v>12.753599999999999</v>
      </c>
      <c r="W153" s="25">
        <v>14.755400000000002</v>
      </c>
      <c r="X153" s="25">
        <v>0</v>
      </c>
      <c r="Y153" s="25">
        <v>12.180399999999999</v>
      </c>
      <c r="Z153" s="25">
        <v>202.4622</v>
      </c>
      <c r="AA153" s="25">
        <v>31.941200000000002</v>
      </c>
      <c r="AB153" s="25">
        <v>1303.8796</v>
      </c>
      <c r="AC153" s="25">
        <v>174.33619999999999</v>
      </c>
    </row>
    <row r="154" spans="1:29" x14ac:dyDescent="0.2">
      <c r="B154" s="23">
        <v>4</v>
      </c>
      <c r="C154" s="25">
        <v>1505.7043333333331</v>
      </c>
      <c r="D154" s="25">
        <v>669.84750000000031</v>
      </c>
      <c r="E154" s="25">
        <f t="shared" si="12"/>
        <v>2175.5518333333334</v>
      </c>
      <c r="G154" s="25">
        <v>783.44299999999998</v>
      </c>
      <c r="H154" s="25">
        <v>951.4697500000002</v>
      </c>
      <c r="I154" s="25">
        <f t="shared" si="15"/>
        <v>1734.9127500000002</v>
      </c>
      <c r="K154" s="25">
        <f t="shared" si="16"/>
        <v>3910.4645833333334</v>
      </c>
      <c r="M154" s="25">
        <v>20.669250000000005</v>
      </c>
      <c r="N154" s="25">
        <v>64.694249999999997</v>
      </c>
      <c r="O154" s="25">
        <v>54.46308333333333</v>
      </c>
      <c r="P154" s="25">
        <v>31.160499999999999</v>
      </c>
      <c r="Q154" s="25">
        <v>369.82799999999997</v>
      </c>
      <c r="R154" s="25">
        <v>50.716250000000002</v>
      </c>
      <c r="S154" s="25">
        <v>1422.7162499999999</v>
      </c>
      <c r="T154" s="25">
        <v>161.30424999999997</v>
      </c>
      <c r="V154" s="25">
        <v>12.831250000000001</v>
      </c>
      <c r="W154" s="25">
        <v>14.187750000000001</v>
      </c>
      <c r="X154" s="25">
        <v>0</v>
      </c>
      <c r="Y154" s="25">
        <v>9.9355000000000011</v>
      </c>
      <c r="Z154" s="25">
        <v>211.95824999999996</v>
      </c>
      <c r="AA154" s="25">
        <v>30.90775</v>
      </c>
      <c r="AB154" s="25">
        <v>1292.5174999999999</v>
      </c>
      <c r="AC154" s="25">
        <v>162.57474999999999</v>
      </c>
    </row>
    <row r="155" spans="1:29" x14ac:dyDescent="0.2">
      <c r="B155" s="23">
        <v>5</v>
      </c>
      <c r="C155" s="25">
        <v>1516.2929333333332</v>
      </c>
      <c r="D155" s="25">
        <v>690.07390000000032</v>
      </c>
      <c r="E155" s="25">
        <f t="shared" si="12"/>
        <v>2206.3668333333335</v>
      </c>
      <c r="G155" s="25">
        <v>798.75819999999999</v>
      </c>
      <c r="H155" s="25">
        <v>956.04700000000003</v>
      </c>
      <c r="I155" s="25">
        <f t="shared" si="15"/>
        <v>1754.8052</v>
      </c>
      <c r="K155" s="25">
        <f t="shared" si="16"/>
        <v>3961.1720333333333</v>
      </c>
      <c r="M155" s="25">
        <v>19.899399999999996</v>
      </c>
      <c r="N155" s="25">
        <v>68.941400000000016</v>
      </c>
      <c r="O155" s="25">
        <v>56.243833333333335</v>
      </c>
      <c r="P155" s="25">
        <v>32.625599999999999</v>
      </c>
      <c r="Q155" s="25">
        <v>367.08560000000006</v>
      </c>
      <c r="R155" s="25">
        <v>48.178800000000003</v>
      </c>
      <c r="S155" s="25">
        <v>1450.9565999999998</v>
      </c>
      <c r="T155" s="25">
        <v>162.43559999999999</v>
      </c>
      <c r="V155" s="25">
        <v>11.803999999999998</v>
      </c>
      <c r="W155" s="25">
        <v>15.700800000000001</v>
      </c>
      <c r="X155" s="25">
        <v>0</v>
      </c>
      <c r="Y155" s="25">
        <v>10.0002</v>
      </c>
      <c r="Z155" s="25">
        <v>216.851</v>
      </c>
      <c r="AA155" s="25">
        <v>30.180399999999999</v>
      </c>
      <c r="AB155" s="25">
        <v>1307.855</v>
      </c>
      <c r="AC155" s="25">
        <v>162.41379999999998</v>
      </c>
    </row>
    <row r="156" spans="1:29" x14ac:dyDescent="0.2">
      <c r="B156" s="23">
        <v>6</v>
      </c>
      <c r="C156" s="25">
        <v>1533.4952500000002</v>
      </c>
      <c r="D156" s="25">
        <v>727.26199999999994</v>
      </c>
      <c r="E156" s="25">
        <f t="shared" si="12"/>
        <v>2260.7572500000001</v>
      </c>
      <c r="G156" s="25">
        <v>813.70600000000013</v>
      </c>
      <c r="H156" s="25">
        <v>994.30499999999984</v>
      </c>
      <c r="I156" s="25">
        <f t="shared" si="15"/>
        <v>1808.011</v>
      </c>
      <c r="K156" s="25">
        <f t="shared" si="16"/>
        <v>4068.7682500000001</v>
      </c>
      <c r="M156" s="25">
        <v>19.516249999999999</v>
      </c>
      <c r="N156" s="25">
        <v>71.823750000000004</v>
      </c>
      <c r="O156" s="25">
        <v>40.481999999999999</v>
      </c>
      <c r="P156" s="25">
        <v>28.48875</v>
      </c>
      <c r="Q156" s="25">
        <v>384.17924999999997</v>
      </c>
      <c r="R156" s="25">
        <v>49.422500000000007</v>
      </c>
      <c r="S156" s="25">
        <v>1506.5607499999999</v>
      </c>
      <c r="T156" s="25">
        <v>160.28400000000002</v>
      </c>
      <c r="V156" s="25">
        <v>10.5825</v>
      </c>
      <c r="W156" s="25">
        <v>16.259499999999999</v>
      </c>
      <c r="X156" s="25">
        <v>0</v>
      </c>
      <c r="Y156" s="25">
        <v>8.6929999999999996</v>
      </c>
      <c r="Z156" s="25">
        <v>217.58349999999999</v>
      </c>
      <c r="AA156" s="25">
        <v>30.452749999999998</v>
      </c>
      <c r="AB156" s="25">
        <v>1353.0940000000001</v>
      </c>
      <c r="AC156" s="25">
        <v>171.34574999999998</v>
      </c>
    </row>
    <row r="157" spans="1:29" x14ac:dyDescent="0.2">
      <c r="B157" s="23">
        <v>7</v>
      </c>
      <c r="C157" s="25">
        <v>1484.979</v>
      </c>
      <c r="D157" s="25">
        <v>710.84424999999987</v>
      </c>
      <c r="E157" s="25">
        <f t="shared" si="12"/>
        <v>2195.8232499999999</v>
      </c>
      <c r="G157" s="25">
        <v>758.61599999999999</v>
      </c>
      <c r="H157" s="25">
        <v>970.63100000000031</v>
      </c>
      <c r="I157" s="25">
        <f t="shared" ref="I157:I163" si="17">SUM(G157:H157)</f>
        <v>1729.2470000000003</v>
      </c>
      <c r="K157" s="25">
        <f t="shared" ref="K157:K163" si="18">SUM(E157,I157)</f>
        <v>3925.0702500000002</v>
      </c>
      <c r="M157" s="25">
        <v>18.914999999999999</v>
      </c>
      <c r="N157" s="25">
        <v>68.742499999999993</v>
      </c>
      <c r="O157" s="25">
        <v>53.127000000000002</v>
      </c>
      <c r="P157" s="25">
        <v>29.29325</v>
      </c>
      <c r="Q157" s="25">
        <v>387.58850000000001</v>
      </c>
      <c r="R157" s="25">
        <v>48.552750000000003</v>
      </c>
      <c r="S157" s="25">
        <v>1431.75875</v>
      </c>
      <c r="T157" s="25">
        <v>157.84549999999999</v>
      </c>
      <c r="V157" s="25">
        <v>10.726499999999998</v>
      </c>
      <c r="W157" s="25">
        <v>15.821250000000001</v>
      </c>
      <c r="X157" s="25">
        <v>0</v>
      </c>
      <c r="Y157" s="25">
        <v>9.4622500000000009</v>
      </c>
      <c r="Z157" s="25">
        <v>220.40075000000002</v>
      </c>
      <c r="AA157" s="25">
        <v>29.21425</v>
      </c>
      <c r="AB157" s="25">
        <v>1278.95775</v>
      </c>
      <c r="AC157" s="25">
        <v>164.66425000000001</v>
      </c>
    </row>
    <row r="158" spans="1:29" x14ac:dyDescent="0.2">
      <c r="B158" s="23">
        <v>8</v>
      </c>
      <c r="C158" s="25">
        <v>1493.3624</v>
      </c>
      <c r="D158" s="25">
        <v>730.99160000000029</v>
      </c>
      <c r="E158" s="25">
        <f t="shared" si="12"/>
        <v>2224.3540000000003</v>
      </c>
      <c r="G158" s="25">
        <v>769.77320000000009</v>
      </c>
      <c r="H158" s="25">
        <v>988.42499999999973</v>
      </c>
      <c r="I158" s="25">
        <f t="shared" si="17"/>
        <v>1758.1981999999998</v>
      </c>
      <c r="K158" s="25">
        <f t="shared" si="18"/>
        <v>3982.5522000000001</v>
      </c>
      <c r="M158" s="25">
        <v>18.713200000000001</v>
      </c>
      <c r="N158" s="25">
        <v>72.081600000000009</v>
      </c>
      <c r="O158" s="25">
        <v>50.130600000000001</v>
      </c>
      <c r="P158" s="25">
        <v>30.494999999999997</v>
      </c>
      <c r="Q158" s="25">
        <v>397.05400000000003</v>
      </c>
      <c r="R158" s="25">
        <v>46.46479999999999</v>
      </c>
      <c r="S158" s="25">
        <v>1448.0244</v>
      </c>
      <c r="T158" s="25">
        <v>161.39040000000003</v>
      </c>
      <c r="V158" s="25">
        <v>10.9346</v>
      </c>
      <c r="W158" s="25">
        <v>16.016200000000001</v>
      </c>
      <c r="X158" s="25">
        <v>0</v>
      </c>
      <c r="Y158" s="25">
        <v>9.0545999999999989</v>
      </c>
      <c r="Z158" s="25">
        <v>219.56639999999999</v>
      </c>
      <c r="AA158" s="25">
        <v>23.975200000000001</v>
      </c>
      <c r="AB158" s="25">
        <v>1307.0963999999999</v>
      </c>
      <c r="AC158" s="25">
        <v>171.5548</v>
      </c>
    </row>
    <row r="159" spans="1:29" x14ac:dyDescent="0.2">
      <c r="B159" s="23">
        <v>9</v>
      </c>
      <c r="C159" s="25">
        <v>1496.2427500000001</v>
      </c>
      <c r="D159" s="25">
        <v>775.75549999999998</v>
      </c>
      <c r="E159" s="25">
        <f t="shared" si="12"/>
        <v>2271.9982500000001</v>
      </c>
      <c r="G159" s="25">
        <v>782.24175000000002</v>
      </c>
      <c r="H159" s="25">
        <v>1025.3820000000001</v>
      </c>
      <c r="I159" s="25">
        <f t="shared" si="17"/>
        <v>1807.6237500000002</v>
      </c>
      <c r="K159" s="25">
        <f t="shared" si="18"/>
        <v>4079.6220000000003</v>
      </c>
      <c r="M159" s="25">
        <v>18.576500000000003</v>
      </c>
      <c r="N159" s="25">
        <v>71.840500000000006</v>
      </c>
      <c r="O159" s="25">
        <v>49.820250000000001</v>
      </c>
      <c r="P159" s="25">
        <v>27.871499999999997</v>
      </c>
      <c r="Q159" s="25">
        <v>399.06999999999994</v>
      </c>
      <c r="R159" s="25">
        <v>44.748999999999995</v>
      </c>
      <c r="S159" s="25">
        <v>1504.6677500000003</v>
      </c>
      <c r="T159" s="25">
        <v>155.40275</v>
      </c>
      <c r="V159" s="25">
        <v>10.958500000000001</v>
      </c>
      <c r="W159" s="25">
        <v>16.532</v>
      </c>
      <c r="X159" s="25">
        <v>1.111</v>
      </c>
      <c r="Y159" s="25">
        <v>8.9565000000000001</v>
      </c>
      <c r="Z159" s="25">
        <v>216.33125000000001</v>
      </c>
      <c r="AA159" s="25">
        <v>22.779499999999999</v>
      </c>
      <c r="AB159" s="25">
        <v>1360.85625</v>
      </c>
      <c r="AC159" s="25">
        <v>170.09875000000002</v>
      </c>
    </row>
    <row r="160" spans="1:29" x14ac:dyDescent="0.2">
      <c r="B160" s="23">
        <v>10</v>
      </c>
      <c r="C160" s="25">
        <v>1503.4009999999998</v>
      </c>
      <c r="D160" s="25">
        <v>734.3427499999998</v>
      </c>
      <c r="E160" s="25">
        <f t="shared" si="12"/>
        <v>2237.7437499999996</v>
      </c>
      <c r="G160" s="25">
        <v>775.77674999999999</v>
      </c>
      <c r="H160" s="25">
        <v>988.05275000000006</v>
      </c>
      <c r="I160" s="25">
        <f t="shared" si="17"/>
        <v>1763.8295000000001</v>
      </c>
      <c r="K160" s="25">
        <f t="shared" si="18"/>
        <v>4001.5732499999995</v>
      </c>
      <c r="M160" s="25">
        <v>17.829000000000001</v>
      </c>
      <c r="N160" s="25">
        <v>73.891999999999996</v>
      </c>
      <c r="O160" s="25">
        <v>49.066249999999997</v>
      </c>
      <c r="P160" s="25">
        <v>28.867000000000001</v>
      </c>
      <c r="Q160" s="25">
        <v>383.14049999999997</v>
      </c>
      <c r="R160" s="25">
        <v>37.902500000000003</v>
      </c>
      <c r="S160" s="25">
        <v>1492.2407499999999</v>
      </c>
      <c r="T160" s="25">
        <v>154.80574999999999</v>
      </c>
      <c r="V160" s="25">
        <v>10.665249999999999</v>
      </c>
      <c r="W160" s="25">
        <v>16.710999999999999</v>
      </c>
      <c r="X160" s="25">
        <v>0</v>
      </c>
      <c r="Y160" s="25">
        <v>8.7372500000000013</v>
      </c>
      <c r="Z160" s="25">
        <v>203.4085</v>
      </c>
      <c r="AA160" s="25">
        <v>21.712500000000002</v>
      </c>
      <c r="AB160" s="25">
        <v>1332.26575</v>
      </c>
      <c r="AC160" s="25">
        <v>170.32925</v>
      </c>
    </row>
    <row r="161" spans="1:29" x14ac:dyDescent="0.2">
      <c r="B161" s="23">
        <v>11</v>
      </c>
      <c r="C161" s="25">
        <v>1550.616</v>
      </c>
      <c r="D161" s="25">
        <v>767.10920000000033</v>
      </c>
      <c r="E161" s="25">
        <f t="shared" si="12"/>
        <v>2317.7252000000003</v>
      </c>
      <c r="G161" s="25">
        <v>812.22040000000004</v>
      </c>
      <c r="H161" s="25">
        <v>1015.0723999999999</v>
      </c>
      <c r="I161" s="25">
        <f t="shared" si="17"/>
        <v>1827.2927999999999</v>
      </c>
      <c r="K161" s="25">
        <f t="shared" si="18"/>
        <v>4145.018</v>
      </c>
      <c r="M161" s="25">
        <v>18.836000000000002</v>
      </c>
      <c r="N161" s="25">
        <v>76.114999999999995</v>
      </c>
      <c r="O161" s="25">
        <v>51.987800000000007</v>
      </c>
      <c r="P161" s="25">
        <v>29.484400000000001</v>
      </c>
      <c r="Q161" s="25">
        <v>389.51340000000005</v>
      </c>
      <c r="R161" s="25">
        <v>38.148000000000003</v>
      </c>
      <c r="S161" s="25">
        <v>1557.5920000000001</v>
      </c>
      <c r="T161" s="25">
        <v>156.04859999999999</v>
      </c>
      <c r="V161" s="25">
        <v>10.837200000000001</v>
      </c>
      <c r="W161" s="25">
        <v>15.901400000000001</v>
      </c>
      <c r="X161" s="25">
        <v>0</v>
      </c>
      <c r="Y161" s="25">
        <v>9.0866000000000007</v>
      </c>
      <c r="Z161" s="25">
        <v>197.24239999999998</v>
      </c>
      <c r="AA161" s="25">
        <v>21.096600000000002</v>
      </c>
      <c r="AB161" s="25">
        <v>1402.4749999999999</v>
      </c>
      <c r="AC161" s="25">
        <v>170.65359999999998</v>
      </c>
    </row>
    <row r="162" spans="1:29" x14ac:dyDescent="0.2">
      <c r="B162" s="23">
        <v>12</v>
      </c>
      <c r="C162" s="25">
        <v>1455.4862499999999</v>
      </c>
      <c r="D162" s="25">
        <v>773.81025000000045</v>
      </c>
      <c r="E162" s="25">
        <f t="shared" si="12"/>
        <v>2229.2965000000004</v>
      </c>
      <c r="G162" s="25">
        <v>742.15825000000007</v>
      </c>
      <c r="H162" s="25">
        <v>990.39400000000012</v>
      </c>
      <c r="I162" s="25">
        <f t="shared" si="17"/>
        <v>1732.5522500000002</v>
      </c>
      <c r="K162" s="25">
        <f t="shared" si="18"/>
        <v>3961.8487500000006</v>
      </c>
      <c r="M162" s="25">
        <v>19.323499999999999</v>
      </c>
      <c r="N162" s="25">
        <v>70.594499999999996</v>
      </c>
      <c r="O162" s="25">
        <v>56.669250000000005</v>
      </c>
      <c r="P162" s="25">
        <v>25.891999999999996</v>
      </c>
      <c r="Q162" s="25">
        <v>380.55925000000002</v>
      </c>
      <c r="R162" s="25">
        <v>38.644500000000001</v>
      </c>
      <c r="S162" s="25">
        <v>1487.2807500000001</v>
      </c>
      <c r="T162" s="25">
        <v>150.33275</v>
      </c>
      <c r="V162" s="25">
        <v>10.940249999999999</v>
      </c>
      <c r="W162" s="25">
        <v>15.577999999999999</v>
      </c>
      <c r="X162" s="25">
        <v>0</v>
      </c>
      <c r="Y162" s="25">
        <v>8.9472500000000004</v>
      </c>
      <c r="Z162" s="25">
        <v>193.66449999999998</v>
      </c>
      <c r="AA162" s="25">
        <v>20.230499999999999</v>
      </c>
      <c r="AB162" s="25">
        <v>1321.8085000000001</v>
      </c>
      <c r="AC162" s="25">
        <v>161.38325</v>
      </c>
    </row>
    <row r="163" spans="1:29" x14ac:dyDescent="0.2">
      <c r="A163" s="23">
        <v>2018</v>
      </c>
      <c r="B163" s="23">
        <v>1</v>
      </c>
      <c r="C163" s="25">
        <v>1488.1806000000001</v>
      </c>
      <c r="D163" s="25">
        <v>722.1581000000001</v>
      </c>
      <c r="E163" s="25">
        <f t="shared" si="12"/>
        <v>2210.3387000000002</v>
      </c>
      <c r="G163" s="25">
        <v>762.2</v>
      </c>
      <c r="H163" s="25">
        <v>934.43679999999972</v>
      </c>
      <c r="I163" s="25">
        <f t="shared" si="17"/>
        <v>1696.6367999999998</v>
      </c>
      <c r="K163" s="25">
        <f t="shared" si="18"/>
        <v>3906.9755</v>
      </c>
      <c r="M163" s="25">
        <v>18.324799999999996</v>
      </c>
      <c r="N163" s="25">
        <v>67.79679999999999</v>
      </c>
      <c r="O163" s="25">
        <v>81.066099999999977</v>
      </c>
      <c r="P163" s="25">
        <v>26.313399999999994</v>
      </c>
      <c r="Q163" s="25">
        <v>388.43380000000002</v>
      </c>
      <c r="R163" s="25">
        <v>38.822400000000002</v>
      </c>
      <c r="S163" s="25">
        <v>1438.4888000000001</v>
      </c>
      <c r="T163" s="25">
        <v>151.09259999999998</v>
      </c>
      <c r="V163" s="25">
        <v>9.8889999999999993</v>
      </c>
      <c r="W163" s="25">
        <v>14.964400000000001</v>
      </c>
      <c r="X163" s="25">
        <v>0</v>
      </c>
      <c r="Y163" s="25">
        <v>8.7189999999999994</v>
      </c>
      <c r="Z163" s="25">
        <v>207.94120000000004</v>
      </c>
      <c r="AA163" s="25">
        <v>19.6538</v>
      </c>
      <c r="AB163" s="25">
        <v>1277.5865999999999</v>
      </c>
      <c r="AC163" s="25">
        <v>157.88279999999997</v>
      </c>
    </row>
    <row r="164" spans="1:29" x14ac:dyDescent="0.2">
      <c r="B164" s="23">
        <v>2</v>
      </c>
      <c r="C164" s="25">
        <v>1488.8120000000001</v>
      </c>
      <c r="D164" s="25">
        <v>758.23725000000036</v>
      </c>
      <c r="E164" s="25">
        <f t="shared" si="12"/>
        <v>2247.0492500000005</v>
      </c>
      <c r="G164" s="25">
        <v>763.04750000000001</v>
      </c>
      <c r="H164" s="25">
        <v>958.13125000000002</v>
      </c>
      <c r="I164" s="25">
        <f t="shared" ref="I164:I169" si="19">SUM(G164:H164)</f>
        <v>1721.17875</v>
      </c>
      <c r="K164" s="25">
        <f t="shared" ref="K164:K169" si="20">SUM(E164,I164)</f>
        <v>3968.2280000000005</v>
      </c>
      <c r="M164" s="25">
        <v>18.968500000000002</v>
      </c>
      <c r="N164" s="25">
        <v>73.208750000000009</v>
      </c>
      <c r="O164" s="25">
        <v>64.776499999999999</v>
      </c>
      <c r="P164" s="25">
        <v>31.309750000000001</v>
      </c>
      <c r="Q164" s="25">
        <v>388.46775000000008</v>
      </c>
      <c r="R164" s="25">
        <v>37.247500000000002</v>
      </c>
      <c r="S164" s="25">
        <v>1488.14725</v>
      </c>
      <c r="T164" s="25">
        <v>144.92325</v>
      </c>
      <c r="V164" s="25">
        <v>9.7367500000000007</v>
      </c>
      <c r="W164" s="25">
        <v>14.5305</v>
      </c>
      <c r="X164" s="25">
        <v>0</v>
      </c>
      <c r="Y164" s="25">
        <v>8.4047499999999999</v>
      </c>
      <c r="Z164" s="25">
        <v>199.50675000000001</v>
      </c>
      <c r="AA164" s="25">
        <v>19.28425</v>
      </c>
      <c r="AB164" s="25">
        <v>1312.50325</v>
      </c>
      <c r="AC164" s="25">
        <v>157.21249999999998</v>
      </c>
    </row>
    <row r="165" spans="1:29" x14ac:dyDescent="0.2">
      <c r="B165" s="23">
        <v>3</v>
      </c>
      <c r="C165" s="25">
        <v>1484.2950000000001</v>
      </c>
      <c r="D165" s="25">
        <v>751.6902499999992</v>
      </c>
      <c r="E165" s="25">
        <f t="shared" si="12"/>
        <v>2235.9852499999993</v>
      </c>
      <c r="G165" s="25">
        <v>770.78274999999996</v>
      </c>
      <c r="H165" s="25">
        <v>982.5859999999999</v>
      </c>
      <c r="I165" s="25">
        <f t="shared" si="19"/>
        <v>1753.3687499999999</v>
      </c>
      <c r="K165" s="25">
        <f t="shared" si="20"/>
        <v>3989.3539999999994</v>
      </c>
      <c r="M165" s="25">
        <v>19.391000000000002</v>
      </c>
      <c r="N165" s="25">
        <v>68.970749999999995</v>
      </c>
      <c r="O165" s="25">
        <v>56.544250000000005</v>
      </c>
      <c r="P165" s="25">
        <v>30.295500000000004</v>
      </c>
      <c r="Q165" s="25">
        <v>385.94899999999996</v>
      </c>
      <c r="R165" s="25">
        <v>38.4435</v>
      </c>
      <c r="S165" s="25">
        <v>1491.0197499999999</v>
      </c>
      <c r="T165" s="25">
        <v>145.37150000000003</v>
      </c>
      <c r="V165" s="25">
        <v>9.9109999999999996</v>
      </c>
      <c r="W165" s="25">
        <v>15.30275</v>
      </c>
      <c r="X165" s="25">
        <v>0</v>
      </c>
      <c r="Y165" s="25">
        <v>10.144500000000001</v>
      </c>
      <c r="Z165" s="25">
        <v>202.51049999999998</v>
      </c>
      <c r="AA165" s="25">
        <v>19.28875</v>
      </c>
      <c r="AB165" s="25">
        <v>1339.1994999999997</v>
      </c>
      <c r="AC165" s="25">
        <v>157.01175000000001</v>
      </c>
    </row>
    <row r="166" spans="1:29" x14ac:dyDescent="0.2">
      <c r="B166" s="23">
        <v>4</v>
      </c>
      <c r="C166" s="25">
        <v>1458.508</v>
      </c>
      <c r="D166" s="25">
        <v>667.42550000000006</v>
      </c>
      <c r="E166" s="25">
        <f t="shared" si="12"/>
        <v>2125.9335000000001</v>
      </c>
      <c r="G166" s="25">
        <v>724.87275</v>
      </c>
      <c r="H166" s="25">
        <v>901.96249999999986</v>
      </c>
      <c r="I166" s="25">
        <f t="shared" si="19"/>
        <v>1626.8352499999999</v>
      </c>
      <c r="K166" s="25">
        <f t="shared" si="20"/>
        <v>3752.7687500000002</v>
      </c>
      <c r="M166" s="25">
        <v>18.663499999999999</v>
      </c>
      <c r="N166" s="25">
        <v>66.246750000000006</v>
      </c>
      <c r="O166" s="25">
        <v>64.800749999999994</v>
      </c>
      <c r="P166" s="25">
        <v>27.506999999999998</v>
      </c>
      <c r="Q166" s="25">
        <v>388.40449999999998</v>
      </c>
      <c r="R166" s="25">
        <v>42.555750000000003</v>
      </c>
      <c r="S166" s="25">
        <v>1382.3042500000001</v>
      </c>
      <c r="T166" s="25">
        <v>135.45099999999999</v>
      </c>
      <c r="V166" s="25">
        <v>10.018000000000001</v>
      </c>
      <c r="W166" s="25">
        <v>15.692250000000001</v>
      </c>
      <c r="X166" s="25">
        <v>0</v>
      </c>
      <c r="Y166" s="25">
        <v>10.164999999999999</v>
      </c>
      <c r="Z166" s="25">
        <v>203.15775000000002</v>
      </c>
      <c r="AA166" s="25">
        <v>21.0535</v>
      </c>
      <c r="AB166" s="25">
        <v>1226.95325</v>
      </c>
      <c r="AC166" s="25">
        <v>139.7955</v>
      </c>
    </row>
    <row r="167" spans="1:29" x14ac:dyDescent="0.2">
      <c r="B167" s="23">
        <v>5</v>
      </c>
      <c r="C167" s="25">
        <v>1495.0160000000001</v>
      </c>
      <c r="D167" s="25">
        <v>670.13740000000053</v>
      </c>
      <c r="E167" s="25">
        <f t="shared" si="12"/>
        <v>2165.1534000000006</v>
      </c>
      <c r="G167" s="25">
        <v>750.19100000000003</v>
      </c>
      <c r="H167" s="25">
        <v>889.28520000000026</v>
      </c>
      <c r="I167" s="25">
        <f t="shared" si="19"/>
        <v>1639.4762000000003</v>
      </c>
      <c r="K167" s="25">
        <f t="shared" si="20"/>
        <v>3804.6296000000011</v>
      </c>
      <c r="M167" s="25">
        <v>18.946999999999999</v>
      </c>
      <c r="N167" s="25">
        <v>68.302800000000019</v>
      </c>
      <c r="O167" s="25">
        <v>67.074399999999997</v>
      </c>
      <c r="P167" s="25">
        <v>26.463399999999996</v>
      </c>
      <c r="Q167" s="25">
        <v>395.72440000000006</v>
      </c>
      <c r="R167" s="25">
        <v>42.705399999999997</v>
      </c>
      <c r="S167" s="25">
        <v>1404.03</v>
      </c>
      <c r="T167" s="25">
        <v>141.90599999999998</v>
      </c>
      <c r="V167" s="25">
        <v>10.113999999999997</v>
      </c>
      <c r="W167" s="25">
        <v>16.351199999999999</v>
      </c>
      <c r="X167" s="25">
        <v>0</v>
      </c>
      <c r="Y167" s="25">
        <v>9.0771999999999995</v>
      </c>
      <c r="Z167" s="25">
        <v>203.50479999999999</v>
      </c>
      <c r="AA167" s="25">
        <v>22.484999999999999</v>
      </c>
      <c r="AB167" s="25">
        <v>1233.8108</v>
      </c>
      <c r="AC167" s="25">
        <v>144.13320000000002</v>
      </c>
    </row>
    <row r="168" spans="1:29" x14ac:dyDescent="0.2">
      <c r="B168" s="23">
        <v>6</v>
      </c>
      <c r="C168" s="25">
        <v>1496.6164999999999</v>
      </c>
      <c r="D168" s="25">
        <v>679.75450000000069</v>
      </c>
      <c r="E168" s="25">
        <f t="shared" si="12"/>
        <v>2176.3710000000005</v>
      </c>
      <c r="G168" s="25">
        <v>758.88449999999989</v>
      </c>
      <c r="H168" s="25">
        <v>882.68350000000009</v>
      </c>
      <c r="I168" s="25">
        <f t="shared" si="19"/>
        <v>1641.568</v>
      </c>
      <c r="K168" s="25">
        <f t="shared" si="20"/>
        <v>3817.9390000000003</v>
      </c>
      <c r="M168" s="25">
        <v>19.362500000000001</v>
      </c>
      <c r="N168" s="25">
        <v>69.706249999999997</v>
      </c>
      <c r="O168" s="25">
        <v>65.677000000000007</v>
      </c>
      <c r="P168" s="25">
        <v>25.68225</v>
      </c>
      <c r="Q168" s="25">
        <v>392.51075000000003</v>
      </c>
      <c r="R168" s="25">
        <v>44.620249999999999</v>
      </c>
      <c r="S168" s="25">
        <v>1421.02675</v>
      </c>
      <c r="T168" s="25">
        <v>137.78525000000002</v>
      </c>
      <c r="V168" s="25">
        <v>10.2735</v>
      </c>
      <c r="W168" s="25">
        <v>15.927</v>
      </c>
      <c r="X168" s="25">
        <v>0</v>
      </c>
      <c r="Y168" s="25">
        <v>8.7270000000000003</v>
      </c>
      <c r="Z168" s="25">
        <v>198.42075</v>
      </c>
      <c r="AA168" s="25">
        <v>23.076249999999998</v>
      </c>
      <c r="AB168" s="25">
        <v>1245.08575</v>
      </c>
      <c r="AC168" s="25">
        <v>140.05775</v>
      </c>
    </row>
    <row r="169" spans="1:29" x14ac:dyDescent="0.2">
      <c r="B169" s="23">
        <v>7</v>
      </c>
      <c r="C169" s="25">
        <v>1469.6220000000001</v>
      </c>
      <c r="D169" s="25">
        <v>610.56000000000017</v>
      </c>
      <c r="E169" s="25">
        <f t="shared" si="12"/>
        <v>2080.1820000000002</v>
      </c>
      <c r="G169" s="25">
        <v>760.00400000000013</v>
      </c>
      <c r="H169" s="25">
        <v>825.92225000000008</v>
      </c>
      <c r="I169" s="25">
        <f t="shared" si="19"/>
        <v>1585.9262500000002</v>
      </c>
      <c r="K169" s="25">
        <f t="shared" si="20"/>
        <v>3666.1082500000002</v>
      </c>
      <c r="M169" s="25">
        <v>18.336749999999999</v>
      </c>
      <c r="N169" s="25">
        <v>64.454999999999998</v>
      </c>
      <c r="O169" s="25">
        <v>62.69400000000001</v>
      </c>
      <c r="P169" s="25">
        <v>26.205249999999999</v>
      </c>
      <c r="Q169" s="25">
        <v>391.11400000000003</v>
      </c>
      <c r="R169" s="25">
        <v>42.972500000000004</v>
      </c>
      <c r="S169" s="25">
        <v>1328.1849999999999</v>
      </c>
      <c r="T169" s="25">
        <v>146.21950000000001</v>
      </c>
      <c r="V169" s="25">
        <v>9.8970000000000002</v>
      </c>
      <c r="W169" s="25">
        <v>14.8805</v>
      </c>
      <c r="X169" s="25">
        <v>0</v>
      </c>
      <c r="Y169" s="25">
        <v>8.8212500000000009</v>
      </c>
      <c r="Z169" s="25">
        <v>208.9905</v>
      </c>
      <c r="AA169" s="25">
        <v>23.265500000000003</v>
      </c>
      <c r="AB169" s="25">
        <v>1170.7335000000003</v>
      </c>
      <c r="AC169" s="25">
        <v>149.33800000000002</v>
      </c>
    </row>
    <row r="170" spans="1:29" x14ac:dyDescent="0.2">
      <c r="B170" s="23">
        <v>8</v>
      </c>
      <c r="C170" s="25">
        <v>1463.5470000000003</v>
      </c>
      <c r="D170" s="25">
        <v>629.80690000000027</v>
      </c>
      <c r="E170" s="25">
        <f t="shared" si="12"/>
        <v>2093.3539000000005</v>
      </c>
      <c r="G170" s="25">
        <v>742.6712</v>
      </c>
      <c r="H170" s="25">
        <v>840.12120000000004</v>
      </c>
      <c r="I170" s="25">
        <f t="shared" ref="I170" si="21">SUM(G170:H170)</f>
        <v>1582.7924</v>
      </c>
      <c r="K170" s="25">
        <f t="shared" ref="K170" si="22">SUM(E170,I170)</f>
        <v>3676.1463000000003</v>
      </c>
      <c r="M170" s="25">
        <v>16.746199999999998</v>
      </c>
      <c r="N170" s="25">
        <v>63.328400000000002</v>
      </c>
      <c r="O170" s="25">
        <v>60.236800000000002</v>
      </c>
      <c r="P170" s="25">
        <v>25.338000000000001</v>
      </c>
      <c r="Q170" s="25">
        <v>383.55939999999998</v>
      </c>
      <c r="R170" s="25">
        <v>43.2119</v>
      </c>
      <c r="S170" s="25">
        <v>1359.2718000000002</v>
      </c>
      <c r="T170" s="25">
        <v>141.66140000000001</v>
      </c>
      <c r="V170" s="25">
        <v>9.0007999999999999</v>
      </c>
      <c r="W170" s="25">
        <v>15.440199999999999</v>
      </c>
      <c r="X170" s="25">
        <v>0</v>
      </c>
      <c r="Y170" s="25">
        <v>8.5258000000000003</v>
      </c>
      <c r="Z170" s="25">
        <v>222.80160000000001</v>
      </c>
      <c r="AA170" s="25">
        <v>23.498000000000005</v>
      </c>
      <c r="AB170" s="25">
        <v>1163.7024000000001</v>
      </c>
      <c r="AC170" s="25">
        <v>139.8236</v>
      </c>
    </row>
    <row r="171" spans="1:29" x14ac:dyDescent="0.2">
      <c r="B171" s="23">
        <v>9</v>
      </c>
      <c r="C171" s="25">
        <v>1475.8995</v>
      </c>
      <c r="D171" s="25">
        <v>650.0010000000002</v>
      </c>
      <c r="E171" s="25">
        <f t="shared" si="12"/>
        <v>2125.9005000000002</v>
      </c>
      <c r="G171" s="25">
        <v>749.33624999999995</v>
      </c>
      <c r="H171" s="25">
        <v>893.38800000000026</v>
      </c>
      <c r="I171" s="25">
        <f t="shared" ref="I171:I172" si="23">SUM(G171:H171)</f>
        <v>1642.7242500000002</v>
      </c>
      <c r="K171" s="25">
        <f t="shared" ref="K171:K172" si="24">SUM(E171,I171)</f>
        <v>3768.6247500000004</v>
      </c>
      <c r="M171" s="25">
        <v>16.259999999999998</v>
      </c>
      <c r="N171" s="25">
        <v>64.558750000000003</v>
      </c>
      <c r="O171" s="25">
        <v>60.056750000000008</v>
      </c>
      <c r="P171" s="25">
        <v>30.053000000000001</v>
      </c>
      <c r="Q171" s="25">
        <v>389.46600000000001</v>
      </c>
      <c r="R171" s="25">
        <v>44.320749999999997</v>
      </c>
      <c r="S171" s="25">
        <v>1382.9682500000001</v>
      </c>
      <c r="T171" s="25">
        <v>138.21700000000001</v>
      </c>
      <c r="V171" s="25">
        <v>8.6382500000000011</v>
      </c>
      <c r="W171" s="25">
        <v>15.768000000000001</v>
      </c>
      <c r="X171" s="25">
        <v>0</v>
      </c>
      <c r="Y171" s="25">
        <v>8.9842499999999994</v>
      </c>
      <c r="Z171" s="25">
        <v>228.95999999999998</v>
      </c>
      <c r="AA171" s="25">
        <v>24.016249999999999</v>
      </c>
      <c r="AB171" s="25">
        <v>1213.4237499999999</v>
      </c>
      <c r="AC171" s="25">
        <v>142.93375</v>
      </c>
    </row>
    <row r="172" spans="1:29" x14ac:dyDescent="0.2">
      <c r="B172" s="23">
        <v>10</v>
      </c>
      <c r="C172" s="25">
        <v>1494.4023999999999</v>
      </c>
      <c r="D172" s="25">
        <v>653.1223500000001</v>
      </c>
      <c r="E172" s="25">
        <f t="shared" si="12"/>
        <v>2147.52475</v>
      </c>
      <c r="G172" s="25">
        <v>769.62579999999991</v>
      </c>
      <c r="H172" s="25">
        <v>931.8854</v>
      </c>
      <c r="I172" s="25">
        <f t="shared" si="23"/>
        <v>1701.5111999999999</v>
      </c>
      <c r="K172" s="25">
        <f t="shared" si="24"/>
        <v>3849.03595</v>
      </c>
      <c r="M172" s="25">
        <v>17.781199999999998</v>
      </c>
      <c r="N172" s="25">
        <v>69.662999999999997</v>
      </c>
      <c r="O172" s="25">
        <v>56.511000000000003</v>
      </c>
      <c r="P172" s="25">
        <v>30.3156</v>
      </c>
      <c r="Q172" s="25">
        <v>401.03980000000007</v>
      </c>
      <c r="R172" s="25">
        <v>44.381150000000005</v>
      </c>
      <c r="S172" s="25">
        <v>1392.8052</v>
      </c>
      <c r="T172" s="25">
        <v>135.02780000000001</v>
      </c>
      <c r="V172" s="25">
        <v>8.7411999999999992</v>
      </c>
      <c r="W172" s="25">
        <v>15.396799999999999</v>
      </c>
      <c r="X172" s="25">
        <v>0</v>
      </c>
      <c r="Y172" s="25">
        <v>9.1272000000000002</v>
      </c>
      <c r="Z172" s="25">
        <v>237.04300000000001</v>
      </c>
      <c r="AA172" s="25">
        <v>24.497</v>
      </c>
      <c r="AB172" s="25">
        <v>1262.2131999999999</v>
      </c>
      <c r="AC172" s="25">
        <v>144.49279999999999</v>
      </c>
    </row>
    <row r="173" spans="1:29" x14ac:dyDescent="0.2">
      <c r="B173" s="23">
        <v>11</v>
      </c>
      <c r="C173" s="25">
        <v>1537.28025</v>
      </c>
      <c r="D173" s="25">
        <v>730.35599999999954</v>
      </c>
      <c r="E173" s="25">
        <f t="shared" si="12"/>
        <v>2267.6362499999996</v>
      </c>
      <c r="G173" s="25">
        <v>783.76350000000002</v>
      </c>
      <c r="H173" s="25">
        <v>1015.6647500000001</v>
      </c>
      <c r="I173" s="25">
        <f t="shared" ref="I173" si="25">SUM(G173:H173)</f>
        <v>1799.4282500000002</v>
      </c>
      <c r="K173" s="25">
        <f t="shared" ref="K173" si="26">SUM(E173,I173)</f>
        <v>4067.0644999999995</v>
      </c>
      <c r="M173" s="25">
        <v>18.1355</v>
      </c>
      <c r="N173" s="25">
        <v>68.997750000000011</v>
      </c>
      <c r="O173" s="25">
        <v>49.789249999999996</v>
      </c>
      <c r="P173" s="25">
        <v>30.945500000000003</v>
      </c>
      <c r="Q173" s="25">
        <v>419.21100000000001</v>
      </c>
      <c r="R173" s="25">
        <v>45.614750000000001</v>
      </c>
      <c r="S173" s="25">
        <v>1500.1297500000001</v>
      </c>
      <c r="T173" s="25">
        <v>134.81274999999999</v>
      </c>
      <c r="V173" s="25">
        <v>9.0357500000000002</v>
      </c>
      <c r="W173" s="25">
        <v>15.088000000000001</v>
      </c>
      <c r="X173" s="25">
        <v>0</v>
      </c>
      <c r="Y173" s="25">
        <v>10.555</v>
      </c>
      <c r="Z173" s="25">
        <v>244.08024999999998</v>
      </c>
      <c r="AA173" s="25">
        <v>25.612750000000002</v>
      </c>
      <c r="AB173" s="25">
        <v>1351.2182500000001</v>
      </c>
      <c r="AC173" s="25">
        <v>143.83825000000002</v>
      </c>
    </row>
    <row r="174" spans="1:29" x14ac:dyDescent="0.2">
      <c r="B174" s="23">
        <v>12</v>
      </c>
      <c r="C174" s="25">
        <v>1612.2155</v>
      </c>
      <c r="D174" s="25">
        <v>808.67983333333336</v>
      </c>
      <c r="E174" s="25">
        <f t="shared" si="12"/>
        <v>2420.8953333333334</v>
      </c>
      <c r="G174" s="25">
        <v>833.60175000000004</v>
      </c>
      <c r="H174" s="25">
        <v>1082.6215</v>
      </c>
      <c r="I174" s="25">
        <f t="shared" ref="I174" si="27">SUM(G174:H174)</f>
        <v>1916.22325</v>
      </c>
      <c r="K174" s="25">
        <f t="shared" ref="K174" si="28">SUM(E174,I174)</f>
        <v>4337.1185833333329</v>
      </c>
      <c r="M174" s="25">
        <v>18.785083333333333</v>
      </c>
      <c r="N174" s="25">
        <v>63.611750000000001</v>
      </c>
      <c r="O174" s="25">
        <v>43.561500000000002</v>
      </c>
      <c r="P174" s="25">
        <v>27.12725</v>
      </c>
      <c r="Q174" s="25">
        <v>429.00700000000001</v>
      </c>
      <c r="R174" s="25">
        <v>48.209999999999994</v>
      </c>
      <c r="S174" s="25">
        <v>1655.4804999999999</v>
      </c>
      <c r="T174" s="25">
        <v>135.11225000000002</v>
      </c>
      <c r="V174" s="25">
        <v>9.0785</v>
      </c>
      <c r="W174" s="25">
        <v>15.807749999999999</v>
      </c>
      <c r="X174" s="25">
        <v>0</v>
      </c>
      <c r="Y174" s="25">
        <v>10.566249999999998</v>
      </c>
      <c r="Z174" s="25">
        <v>231.44825</v>
      </c>
      <c r="AA174" s="25">
        <v>27.2</v>
      </c>
      <c r="AB174" s="25">
        <v>1477.9367500000001</v>
      </c>
      <c r="AC174" s="25">
        <v>144.18575000000001</v>
      </c>
    </row>
    <row r="175" spans="1:29" x14ac:dyDescent="0.2">
      <c r="A175" s="23">
        <v>2019</v>
      </c>
      <c r="B175" s="23">
        <v>1</v>
      </c>
      <c r="C175" s="25">
        <v>1683.3671999999999</v>
      </c>
      <c r="D175" s="25">
        <v>668.17485000000011</v>
      </c>
      <c r="E175" s="25">
        <f t="shared" si="12"/>
        <v>2351.54205</v>
      </c>
      <c r="G175" s="25">
        <v>872.09979999999985</v>
      </c>
      <c r="H175" s="25">
        <v>982.74040000000002</v>
      </c>
      <c r="I175" s="25">
        <f t="shared" ref="I175" si="29">SUM(G175:H175)</f>
        <v>1854.8401999999999</v>
      </c>
      <c r="K175" s="25">
        <f t="shared" ref="K175" si="30">SUM(E175,I175)</f>
        <v>4206.3822499999997</v>
      </c>
      <c r="M175" s="25">
        <v>17.471</v>
      </c>
      <c r="N175" s="25">
        <v>60.913199999999996</v>
      </c>
      <c r="O175" s="25">
        <v>45.950400000000002</v>
      </c>
      <c r="P175" s="25">
        <v>26.0334</v>
      </c>
      <c r="Q175" s="25">
        <v>432.60419999999999</v>
      </c>
      <c r="R175" s="25">
        <v>46.238450000000007</v>
      </c>
      <c r="S175" s="25">
        <v>1586.7632000000001</v>
      </c>
      <c r="T175" s="25">
        <v>135.56819999999999</v>
      </c>
      <c r="V175" s="25">
        <v>9.0169999999999995</v>
      </c>
      <c r="W175" s="25">
        <v>15.228200000000001</v>
      </c>
      <c r="X175" s="25">
        <v>0</v>
      </c>
      <c r="Y175" s="25">
        <v>9.5031999999999996</v>
      </c>
      <c r="Z175" s="25">
        <v>227.55679999999998</v>
      </c>
      <c r="AA175" s="25">
        <v>26.678599999999999</v>
      </c>
      <c r="AB175" s="25">
        <v>1423.0592000000001</v>
      </c>
      <c r="AC175" s="25">
        <v>143.7972</v>
      </c>
    </row>
    <row r="176" spans="1:29" x14ac:dyDescent="0.2">
      <c r="B176" s="23">
        <v>2</v>
      </c>
      <c r="C176" s="25">
        <v>1626.6309999999999</v>
      </c>
      <c r="D176" s="25">
        <v>702.17974999999979</v>
      </c>
      <c r="E176" s="25">
        <f t="shared" si="12"/>
        <v>2328.8107499999996</v>
      </c>
      <c r="G176" s="25">
        <v>823.92100000000005</v>
      </c>
      <c r="H176" s="25">
        <v>1002.7167499999998</v>
      </c>
      <c r="I176" s="25">
        <f t="shared" ref="I176" si="31">SUM(G176:H176)</f>
        <v>1826.6377499999999</v>
      </c>
      <c r="K176" s="25">
        <f t="shared" ref="K176" si="32">SUM(E176,I176)</f>
        <v>4155.4484999999995</v>
      </c>
      <c r="M176" s="25">
        <v>17.77225</v>
      </c>
      <c r="N176" s="25">
        <v>61.055</v>
      </c>
      <c r="O176" s="25">
        <v>49.02525</v>
      </c>
      <c r="P176" s="25">
        <v>26.78125</v>
      </c>
      <c r="Q176" s="25">
        <v>424.0455</v>
      </c>
      <c r="R176" s="25">
        <v>43.959499999999998</v>
      </c>
      <c r="S176" s="25">
        <v>1569.9195</v>
      </c>
      <c r="T176" s="25">
        <v>136.2525</v>
      </c>
      <c r="V176" s="25">
        <v>8.9305000000000003</v>
      </c>
      <c r="W176" s="25">
        <v>13.643749999999999</v>
      </c>
      <c r="X176" s="25">
        <v>0</v>
      </c>
      <c r="Y176" s="25">
        <v>9.6917500000000008</v>
      </c>
      <c r="Z176" s="25">
        <v>216.50649999999999</v>
      </c>
      <c r="AA176" s="25">
        <v>25.3675</v>
      </c>
      <c r="AB176" s="25">
        <v>1403.2885000000001</v>
      </c>
      <c r="AC176" s="25">
        <v>149.20925</v>
      </c>
    </row>
    <row r="177" spans="1:29" x14ac:dyDescent="0.2">
      <c r="B177" s="23">
        <v>3</v>
      </c>
      <c r="C177" s="25">
        <v>1647.7195000000002</v>
      </c>
      <c r="D177" s="25">
        <v>728.45775000000003</v>
      </c>
      <c r="E177" s="25">
        <f t="shared" si="12"/>
        <v>2376.1772500000002</v>
      </c>
      <c r="G177" s="25">
        <v>856.39750000000004</v>
      </c>
      <c r="H177" s="25">
        <v>1052.4152499999998</v>
      </c>
      <c r="I177" s="25">
        <f t="shared" ref="I177" si="33">SUM(G177:H177)</f>
        <v>1908.8127499999998</v>
      </c>
      <c r="K177" s="25">
        <f t="shared" ref="K177" si="34">SUM(E177,I177)</f>
        <v>4284.99</v>
      </c>
      <c r="M177" s="25">
        <v>17.400000000000002</v>
      </c>
      <c r="N177" s="25">
        <v>60.652000000000001</v>
      </c>
      <c r="O177" s="25">
        <v>49.163499999999999</v>
      </c>
      <c r="P177" s="25">
        <v>29.372</v>
      </c>
      <c r="Q177" s="25">
        <v>421.18675000000002</v>
      </c>
      <c r="R177" s="25">
        <v>41.463999999999999</v>
      </c>
      <c r="S177" s="25">
        <v>1612.6855</v>
      </c>
      <c r="T177" s="25">
        <v>144.2535</v>
      </c>
      <c r="V177" s="25">
        <v>8.9440000000000008</v>
      </c>
      <c r="W177" s="25">
        <v>14.385000000000002</v>
      </c>
      <c r="X177" s="25">
        <v>0</v>
      </c>
      <c r="Y177" s="25">
        <v>8.9595000000000002</v>
      </c>
      <c r="Z177" s="25">
        <v>224.57974999999999</v>
      </c>
      <c r="AA177" s="25">
        <v>25.180249999999997</v>
      </c>
      <c r="AB177" s="25">
        <v>1470.1389999999999</v>
      </c>
      <c r="AC177" s="25">
        <v>156.62524999999999</v>
      </c>
    </row>
    <row r="178" spans="1:29" x14ac:dyDescent="0.2">
      <c r="B178" s="23">
        <v>4</v>
      </c>
      <c r="C178" s="25">
        <v>1703.7949999999998</v>
      </c>
      <c r="D178" s="25">
        <v>678.51316666666639</v>
      </c>
      <c r="E178" s="25">
        <f t="shared" si="12"/>
        <v>2382.3081666666662</v>
      </c>
      <c r="G178" s="25">
        <v>889.14099999999996</v>
      </c>
      <c r="H178" s="25">
        <v>1020.4867499999999</v>
      </c>
      <c r="I178" s="25">
        <f t="shared" ref="I178:I179" si="35">SUM(G178:H178)</f>
        <v>1909.6277499999999</v>
      </c>
      <c r="K178" s="25">
        <f t="shared" ref="K178:K179" si="36">SUM(E178,I178)</f>
        <v>4291.9359166666663</v>
      </c>
      <c r="M178" s="25">
        <v>17.013166666666667</v>
      </c>
      <c r="N178" s="25">
        <v>60.139750000000006</v>
      </c>
      <c r="O178" s="25">
        <v>50.057749999999999</v>
      </c>
      <c r="P178" s="25">
        <v>26.236000000000001</v>
      </c>
      <c r="Q178" s="25">
        <v>419.04249999999996</v>
      </c>
      <c r="R178" s="25">
        <v>42.540000000000006</v>
      </c>
      <c r="S178" s="25">
        <v>1617.6612499999999</v>
      </c>
      <c r="T178" s="25">
        <v>149.61775</v>
      </c>
      <c r="V178" s="25">
        <v>9.3712499999999999</v>
      </c>
      <c r="W178" s="25">
        <v>13.674249999999999</v>
      </c>
      <c r="X178" s="25">
        <v>0</v>
      </c>
      <c r="Y178" s="25">
        <v>8.5577500000000004</v>
      </c>
      <c r="Z178" s="25">
        <v>219.23900000000003</v>
      </c>
      <c r="AA178" s="25">
        <v>25.121249999999996</v>
      </c>
      <c r="AB178" s="25">
        <v>1472.4815000000001</v>
      </c>
      <c r="AC178" s="25">
        <v>161.18275</v>
      </c>
    </row>
    <row r="179" spans="1:29" x14ac:dyDescent="0.2">
      <c r="B179" s="23">
        <v>5</v>
      </c>
      <c r="C179" s="25">
        <v>1783.2206000000001</v>
      </c>
      <c r="D179" s="25">
        <v>665.04726666666647</v>
      </c>
      <c r="E179" s="25">
        <f t="shared" si="12"/>
        <v>2448.2678666666666</v>
      </c>
      <c r="G179" s="25">
        <v>897.95540000000005</v>
      </c>
      <c r="H179" s="25">
        <v>1023.8384000000001</v>
      </c>
      <c r="I179" s="25">
        <f t="shared" si="35"/>
        <v>1921.7938000000001</v>
      </c>
      <c r="K179" s="25">
        <f t="shared" si="36"/>
        <v>4370.0616666666665</v>
      </c>
      <c r="M179" s="25">
        <v>17.937666666666665</v>
      </c>
      <c r="N179" s="25">
        <v>59.859199999999994</v>
      </c>
      <c r="O179" s="25">
        <v>51.726799999999997</v>
      </c>
      <c r="P179" s="25">
        <v>24.041600000000003</v>
      </c>
      <c r="Q179" s="25">
        <v>435.2362</v>
      </c>
      <c r="R179" s="25">
        <v>38.553199999999997</v>
      </c>
      <c r="S179" s="25">
        <v>1668.4426000000001</v>
      </c>
      <c r="T179" s="25">
        <v>152.47060000000002</v>
      </c>
      <c r="V179" s="25">
        <v>9.402000000000001</v>
      </c>
      <c r="W179" s="25">
        <v>13.021599999999999</v>
      </c>
      <c r="X179" s="25">
        <v>0</v>
      </c>
      <c r="Y179" s="25">
        <v>7.9387999999999987</v>
      </c>
      <c r="Z179" s="25">
        <v>227.24099999999999</v>
      </c>
      <c r="AA179" s="25">
        <v>22.971200000000003</v>
      </c>
      <c r="AB179" s="25">
        <v>1481.0148000000002</v>
      </c>
      <c r="AC179" s="25">
        <v>160.20440000000002</v>
      </c>
    </row>
    <row r="180" spans="1:29" x14ac:dyDescent="0.2">
      <c r="B180" s="23">
        <v>6</v>
      </c>
      <c r="C180" s="25">
        <v>1772.1784999999998</v>
      </c>
      <c r="D180" s="25">
        <v>735.01958333333346</v>
      </c>
      <c r="E180" s="25">
        <f t="shared" ref="E180:E186" si="37">SUM(C180:D180)</f>
        <v>2507.1980833333332</v>
      </c>
      <c r="G180" s="25">
        <v>877.34375</v>
      </c>
      <c r="H180" s="25">
        <v>1086.5612499999997</v>
      </c>
      <c r="I180" s="25">
        <f t="shared" ref="I180" si="38">SUM(G180:H180)</f>
        <v>1963.9049999999997</v>
      </c>
      <c r="K180" s="25">
        <f t="shared" ref="K180" si="39">SUM(E180,I180)</f>
        <v>4471.1030833333334</v>
      </c>
      <c r="M180" s="25">
        <v>18.265999999999998</v>
      </c>
      <c r="N180" s="25">
        <v>61.262</v>
      </c>
      <c r="O180" s="25">
        <v>48.353250000000003</v>
      </c>
      <c r="P180" s="25">
        <v>24.943500000000004</v>
      </c>
      <c r="Q180" s="25">
        <v>450.50249999999994</v>
      </c>
      <c r="R180" s="25">
        <v>40.33808333333333</v>
      </c>
      <c r="S180" s="25">
        <v>1712.6617499999998</v>
      </c>
      <c r="T180" s="25">
        <v>150.87100000000001</v>
      </c>
      <c r="V180" s="25">
        <v>9.3507499999999997</v>
      </c>
      <c r="W180" s="25">
        <v>13.5625</v>
      </c>
      <c r="X180" s="25">
        <v>0</v>
      </c>
      <c r="Y180" s="25">
        <v>9.6509999999999998</v>
      </c>
      <c r="Z180" s="25">
        <v>238.44049999999999</v>
      </c>
      <c r="AA180" s="25">
        <v>22.402750000000001</v>
      </c>
      <c r="AB180" s="25">
        <v>1509.5352499999999</v>
      </c>
      <c r="AC180" s="25">
        <v>160.96224999999998</v>
      </c>
    </row>
    <row r="181" spans="1:29" x14ac:dyDescent="0.2">
      <c r="B181" s="23">
        <v>7</v>
      </c>
      <c r="C181" s="25">
        <v>1766.7932000000001</v>
      </c>
      <c r="D181" s="25">
        <v>716.20600000000013</v>
      </c>
      <c r="E181" s="25">
        <f t="shared" si="37"/>
        <v>2482.9992000000002</v>
      </c>
      <c r="G181" s="25">
        <v>874.9251999999999</v>
      </c>
      <c r="H181" s="25">
        <v>1080.836</v>
      </c>
      <c r="I181" s="25">
        <f t="shared" ref="I181:I182" si="40">SUM(G181:H181)</f>
        <v>1955.7611999999999</v>
      </c>
      <c r="K181" s="25">
        <f t="shared" ref="K181:K188" si="41">SUM(E181,I181)</f>
        <v>4438.7604000000001</v>
      </c>
      <c r="M181" s="25">
        <v>17.462199999999996</v>
      </c>
      <c r="N181" s="25">
        <v>63.784999999999997</v>
      </c>
      <c r="O181" s="25">
        <v>55.576799999999999</v>
      </c>
      <c r="P181" s="25">
        <v>23.668799999999997</v>
      </c>
      <c r="Q181" s="25">
        <v>431.59440000000006</v>
      </c>
      <c r="R181" s="25">
        <v>38.451599999999999</v>
      </c>
      <c r="S181" s="25">
        <v>1697.9232</v>
      </c>
      <c r="T181" s="25">
        <v>154.53720000000001</v>
      </c>
      <c r="V181" s="25">
        <v>9.2493999999999996</v>
      </c>
      <c r="W181" s="25">
        <v>13.9244</v>
      </c>
      <c r="X181" s="25">
        <v>0</v>
      </c>
      <c r="Y181" s="25">
        <v>8.5659999999999989</v>
      </c>
      <c r="Z181" s="25">
        <v>251.50639999999999</v>
      </c>
      <c r="AA181" s="25">
        <v>21.198799999999999</v>
      </c>
      <c r="AB181" s="25">
        <v>1484.3852000000002</v>
      </c>
      <c r="AC181" s="25">
        <v>166.93100000000001</v>
      </c>
    </row>
    <row r="182" spans="1:29" x14ac:dyDescent="0.2">
      <c r="B182" s="23">
        <v>8</v>
      </c>
      <c r="C182" s="25">
        <v>1837.84275</v>
      </c>
      <c r="D182" s="25">
        <v>743.9242499999998</v>
      </c>
      <c r="E182" s="25">
        <f t="shared" si="37"/>
        <v>2581.7669999999998</v>
      </c>
      <c r="G182" s="25">
        <v>899.56600000000003</v>
      </c>
      <c r="H182" s="25">
        <v>1099.9255000000001</v>
      </c>
      <c r="I182" s="25">
        <f t="shared" si="40"/>
        <v>1999.4915000000001</v>
      </c>
      <c r="K182" s="25">
        <f t="shared" si="41"/>
        <v>4581.2584999999999</v>
      </c>
      <c r="M182" s="25">
        <v>17.685000000000002</v>
      </c>
      <c r="N182" s="25">
        <v>63.340249999999997</v>
      </c>
      <c r="O182" s="25">
        <v>56.476500000000001</v>
      </c>
      <c r="P182" s="25">
        <v>24.263500000000001</v>
      </c>
      <c r="Q182" s="25">
        <v>460.41825</v>
      </c>
      <c r="R182" s="25">
        <v>38.947249999999997</v>
      </c>
      <c r="S182" s="25">
        <v>1761.3677499999999</v>
      </c>
      <c r="T182" s="25">
        <v>159.26849999999999</v>
      </c>
      <c r="V182" s="25">
        <v>8.816749999999999</v>
      </c>
      <c r="W182" s="25">
        <v>13.855499999999999</v>
      </c>
      <c r="X182" s="25">
        <v>0</v>
      </c>
      <c r="Y182" s="25">
        <v>7.9070000000000009</v>
      </c>
      <c r="Z182" s="25">
        <v>253.87875</v>
      </c>
      <c r="AA182" s="25">
        <v>20.938749999999999</v>
      </c>
      <c r="AB182" s="25">
        <v>1527.2155</v>
      </c>
      <c r="AC182" s="25">
        <v>166.87925000000001</v>
      </c>
    </row>
    <row r="183" spans="1:29" x14ac:dyDescent="0.2">
      <c r="B183" s="23">
        <v>9</v>
      </c>
      <c r="C183" s="25">
        <v>1902.6869999999999</v>
      </c>
      <c r="D183" s="25">
        <v>722.07475000000022</v>
      </c>
      <c r="E183" s="25">
        <f t="shared" si="37"/>
        <v>2624.7617500000001</v>
      </c>
      <c r="G183" s="25">
        <v>944.95974999999999</v>
      </c>
      <c r="H183" s="25">
        <v>1062.6922500000001</v>
      </c>
      <c r="I183" s="25">
        <f t="shared" ref="I183" si="42">SUM(G183:H183)</f>
        <v>2007.652</v>
      </c>
      <c r="K183" s="25">
        <f t="shared" si="41"/>
        <v>4632.4137499999997</v>
      </c>
      <c r="M183" s="25">
        <v>18.148500000000002</v>
      </c>
      <c r="N183" s="25">
        <v>64.566000000000003</v>
      </c>
      <c r="O183" s="25">
        <v>58.596000000000004</v>
      </c>
      <c r="P183" s="25">
        <v>25.520250000000001</v>
      </c>
      <c r="Q183" s="25">
        <v>480.98575</v>
      </c>
      <c r="R183" s="25">
        <v>41.269749999999995</v>
      </c>
      <c r="S183" s="25">
        <v>1775.6234999999999</v>
      </c>
      <c r="T183" s="25">
        <v>160.05199999999999</v>
      </c>
      <c r="V183" s="25">
        <v>8.8882500000000011</v>
      </c>
      <c r="W183" s="25">
        <v>14.396750000000001</v>
      </c>
      <c r="X183" s="25">
        <v>0.44900000000000001</v>
      </c>
      <c r="Y183" s="25">
        <v>7.8622500000000004</v>
      </c>
      <c r="Z183" s="25">
        <v>244.76799999999997</v>
      </c>
      <c r="AA183" s="25">
        <v>22.904499999999999</v>
      </c>
      <c r="AB183" s="25">
        <v>1543.1034999999997</v>
      </c>
      <c r="AC183" s="25">
        <v>165.27975000000001</v>
      </c>
    </row>
    <row r="184" spans="1:29" x14ac:dyDescent="0.2">
      <c r="B184" s="23">
        <v>10</v>
      </c>
      <c r="C184" s="25">
        <v>1821.9253999999999</v>
      </c>
      <c r="D184" s="25">
        <v>815.01140000000009</v>
      </c>
      <c r="E184" s="25">
        <f t="shared" si="37"/>
        <v>2636.9367999999999</v>
      </c>
      <c r="G184" s="25">
        <v>892.43110000000001</v>
      </c>
      <c r="H184" s="25">
        <v>1111.1641999999999</v>
      </c>
      <c r="I184" s="25">
        <f t="shared" ref="I184" si="43">SUM(G184:H184)</f>
        <v>2003.5953</v>
      </c>
      <c r="K184" s="25">
        <f t="shared" si="41"/>
        <v>4640.5321000000004</v>
      </c>
      <c r="M184" s="25">
        <v>18.854400000000002</v>
      </c>
      <c r="N184" s="25">
        <v>63.658000000000001</v>
      </c>
      <c r="O184" s="25">
        <v>55.553000000000004</v>
      </c>
      <c r="P184" s="25">
        <v>21.421600000000002</v>
      </c>
      <c r="Q184" s="25">
        <v>499.48940000000005</v>
      </c>
      <c r="R184" s="25">
        <v>43.973999999999997</v>
      </c>
      <c r="S184" s="25">
        <v>1769.1614</v>
      </c>
      <c r="T184" s="25">
        <v>164.82499999999999</v>
      </c>
      <c r="V184" s="25">
        <v>8.9543999999999997</v>
      </c>
      <c r="W184" s="25">
        <v>13.540999999999997</v>
      </c>
      <c r="X184" s="25">
        <v>0.42549999999999999</v>
      </c>
      <c r="Y184" s="25">
        <v>7.5055999999999994</v>
      </c>
      <c r="Z184" s="25">
        <v>242.89080000000001</v>
      </c>
      <c r="AA184" s="25">
        <v>25.640599999999999</v>
      </c>
      <c r="AB184" s="25">
        <v>1544.6536000000001</v>
      </c>
      <c r="AC184" s="25">
        <v>159.9838</v>
      </c>
    </row>
    <row r="185" spans="1:29" x14ac:dyDescent="0.2">
      <c r="B185" s="23">
        <v>11</v>
      </c>
      <c r="C185" s="25">
        <v>1822.3492500000002</v>
      </c>
      <c r="D185" s="25">
        <v>847.17475000000059</v>
      </c>
      <c r="E185" s="25">
        <f t="shared" si="37"/>
        <v>2669.5240000000008</v>
      </c>
      <c r="G185" s="25">
        <v>883.0145</v>
      </c>
      <c r="H185" s="25">
        <v>1150.1595000000002</v>
      </c>
      <c r="I185" s="25">
        <f t="shared" ref="I185:I186" si="44">SUM(G185:H185)</f>
        <v>2033.1740000000002</v>
      </c>
      <c r="K185" s="25">
        <f t="shared" si="41"/>
        <v>4702.6980000000012</v>
      </c>
      <c r="M185" s="25">
        <v>18.378250000000001</v>
      </c>
      <c r="N185" s="25">
        <v>66.628250000000008</v>
      </c>
      <c r="O185" s="25">
        <v>55.158749999999998</v>
      </c>
      <c r="P185" s="25">
        <v>21.404999999999998</v>
      </c>
      <c r="Q185" s="25">
        <v>515.57899999999995</v>
      </c>
      <c r="R185" s="25">
        <v>47.031749999999995</v>
      </c>
      <c r="S185" s="25">
        <v>1780.8390000000002</v>
      </c>
      <c r="T185" s="25">
        <v>164.50400000000002</v>
      </c>
      <c r="V185" s="25">
        <v>8.7602499999999992</v>
      </c>
      <c r="W185" s="25">
        <v>14.0245</v>
      </c>
      <c r="X185" s="25">
        <v>0</v>
      </c>
      <c r="Y185" s="25">
        <v>7.9112499999999999</v>
      </c>
      <c r="Z185" s="25">
        <v>269.67849999999999</v>
      </c>
      <c r="AA185" s="25">
        <v>26.450249999999997</v>
      </c>
      <c r="AB185" s="25">
        <v>1544.8320000000001</v>
      </c>
      <c r="AC185" s="25">
        <v>161.51724999999999</v>
      </c>
    </row>
    <row r="186" spans="1:29" x14ac:dyDescent="0.2">
      <c r="B186" s="23">
        <v>12</v>
      </c>
      <c r="C186" s="25">
        <v>1752.82025</v>
      </c>
      <c r="D186" s="25">
        <v>932.7992499999998</v>
      </c>
      <c r="E186" s="25">
        <f t="shared" si="37"/>
        <v>2685.6194999999998</v>
      </c>
      <c r="G186" s="25">
        <v>893.48524999999984</v>
      </c>
      <c r="H186" s="25">
        <v>1204.7730000000001</v>
      </c>
      <c r="I186" s="25">
        <f t="shared" si="44"/>
        <v>2098.2582499999999</v>
      </c>
      <c r="K186" s="25">
        <f t="shared" si="41"/>
        <v>4783.8777499999997</v>
      </c>
      <c r="M186" s="25">
        <v>16.75975</v>
      </c>
      <c r="N186" s="25">
        <v>61.33625</v>
      </c>
      <c r="O186" s="25">
        <v>50.730500000000006</v>
      </c>
      <c r="P186" s="25">
        <v>21.064</v>
      </c>
      <c r="Q186" s="25">
        <v>535.16100000000006</v>
      </c>
      <c r="R186" s="25">
        <v>46.510750000000002</v>
      </c>
      <c r="S186" s="25">
        <v>1794.752</v>
      </c>
      <c r="T186" s="25">
        <v>159.30524999999997</v>
      </c>
      <c r="V186" s="25">
        <v>8.8882499999999993</v>
      </c>
      <c r="W186" s="25">
        <v>14.100999999999999</v>
      </c>
      <c r="X186" s="25">
        <v>0</v>
      </c>
      <c r="Y186" s="25">
        <v>7.6489999999999991</v>
      </c>
      <c r="Z186" s="25">
        <v>291.0455</v>
      </c>
      <c r="AA186" s="25">
        <v>27.389250000000001</v>
      </c>
      <c r="AB186" s="25">
        <v>1585.0857499999997</v>
      </c>
      <c r="AC186" s="25">
        <v>164.09950000000003</v>
      </c>
    </row>
    <row r="187" spans="1:29" x14ac:dyDescent="0.2">
      <c r="A187" s="23">
        <v>2020</v>
      </c>
      <c r="B187" s="23">
        <v>1</v>
      </c>
      <c r="C187" s="25">
        <v>1782.1109999999999</v>
      </c>
      <c r="D187" s="25">
        <v>737.08639999999968</v>
      </c>
      <c r="E187" s="25">
        <v>2519.1973999999996</v>
      </c>
      <c r="G187" s="25">
        <v>884.98059999999998</v>
      </c>
      <c r="H187" s="25">
        <v>1013.9393999999999</v>
      </c>
      <c r="I187" s="25">
        <v>1898.9199999999998</v>
      </c>
      <c r="K187" s="25">
        <f t="shared" si="41"/>
        <v>4418.1173999999992</v>
      </c>
      <c r="M187" s="25">
        <v>16.029600000000002</v>
      </c>
      <c r="N187" s="25">
        <v>59.6892</v>
      </c>
      <c r="O187" s="25">
        <v>58.661199999999994</v>
      </c>
      <c r="P187" s="25">
        <v>21.921599999999998</v>
      </c>
      <c r="Q187" s="25">
        <v>511.45740000000006</v>
      </c>
      <c r="R187" s="25">
        <v>44.608599999999996</v>
      </c>
      <c r="S187" s="25">
        <v>1643.7651999999998</v>
      </c>
      <c r="T187" s="25">
        <v>163.06460000000001</v>
      </c>
      <c r="V187" s="25">
        <v>9.3344000000000023</v>
      </c>
      <c r="W187" s="25">
        <v>13.419</v>
      </c>
      <c r="X187" s="25">
        <v>0</v>
      </c>
      <c r="Y187" s="25">
        <v>7.0922000000000001</v>
      </c>
      <c r="Z187" s="25">
        <v>267.76679999999999</v>
      </c>
      <c r="AA187" s="25">
        <v>27.128</v>
      </c>
      <c r="AB187" s="25">
        <v>1412.5822000000001</v>
      </c>
      <c r="AC187" s="25">
        <v>161.59739999999999</v>
      </c>
    </row>
    <row r="188" spans="1:29" x14ac:dyDescent="0.2">
      <c r="B188" s="23">
        <v>2</v>
      </c>
      <c r="C188" s="25">
        <v>1885.7414999999999</v>
      </c>
      <c r="D188" s="25">
        <v>742.81474999999978</v>
      </c>
      <c r="E188" s="25">
        <v>2628.5562499999996</v>
      </c>
      <c r="G188" s="25">
        <v>916.53674999999998</v>
      </c>
      <c r="H188" s="25">
        <v>1051.51325</v>
      </c>
      <c r="I188" s="25">
        <v>1968.05</v>
      </c>
      <c r="K188" s="25">
        <f t="shared" si="41"/>
        <v>4596.6062499999998</v>
      </c>
      <c r="M188" s="25">
        <v>17.212250000000001</v>
      </c>
      <c r="N188" s="25">
        <v>66.078000000000003</v>
      </c>
      <c r="O188" s="25">
        <v>60.638000000000005</v>
      </c>
      <c r="P188" s="25">
        <v>26.412000000000003</v>
      </c>
      <c r="Q188" s="25">
        <v>532.92250000000001</v>
      </c>
      <c r="R188" s="25">
        <v>45.881249999999994</v>
      </c>
      <c r="S188" s="25">
        <v>1711.6462499999998</v>
      </c>
      <c r="T188" s="25">
        <v>167.76599999999999</v>
      </c>
      <c r="V188" s="25">
        <v>9.1547499999999999</v>
      </c>
      <c r="W188" s="25">
        <v>13.771500000000001</v>
      </c>
      <c r="X188" s="25">
        <v>0</v>
      </c>
      <c r="Y188" s="25">
        <v>6.9039999999999999</v>
      </c>
      <c r="Z188" s="25">
        <v>274.697</v>
      </c>
      <c r="AA188" s="25">
        <v>28.391999999999996</v>
      </c>
      <c r="AB188" s="25">
        <v>1474.9647500000001</v>
      </c>
      <c r="AC188" s="25">
        <v>160.166</v>
      </c>
    </row>
    <row r="189" spans="1:29" x14ac:dyDescent="0.2">
      <c r="B189" s="23">
        <v>3</v>
      </c>
      <c r="C189" s="25">
        <v>2066.8739999999998</v>
      </c>
      <c r="D189" s="25">
        <v>889.18799999999919</v>
      </c>
      <c r="E189" s="25">
        <v>2956.061999999999</v>
      </c>
      <c r="G189" s="25">
        <v>1054.3892499999999</v>
      </c>
      <c r="H189" s="25">
        <v>1210.2697500000002</v>
      </c>
      <c r="I189" s="25">
        <v>2264.6590000000001</v>
      </c>
      <c r="K189" s="25">
        <f t="shared" ref="K189:K194" si="45">SUM(E189,I189)</f>
        <v>5220.7209999999995</v>
      </c>
      <c r="M189" s="25">
        <v>19.12125</v>
      </c>
      <c r="N189" s="25">
        <v>69.139499999999998</v>
      </c>
      <c r="O189" s="25">
        <v>47.246250000000003</v>
      </c>
      <c r="P189" s="25">
        <v>29.483250000000005</v>
      </c>
      <c r="Q189" s="25">
        <v>555.71125000000006</v>
      </c>
      <c r="R189" s="25">
        <v>47.038250000000005</v>
      </c>
      <c r="S189" s="25">
        <v>2014.2820000000002</v>
      </c>
      <c r="T189" s="25">
        <v>174.04025000000001</v>
      </c>
      <c r="V189" s="25">
        <v>9.9435000000000002</v>
      </c>
      <c r="W189" s="25">
        <v>14.49225</v>
      </c>
      <c r="X189" s="25">
        <v>0.31900000000000001</v>
      </c>
      <c r="Y189" s="25">
        <v>7.7825000000000006</v>
      </c>
      <c r="Z189" s="25">
        <v>265.77125000000001</v>
      </c>
      <c r="AA189" s="25">
        <v>27.201750000000001</v>
      </c>
      <c r="AB189" s="25">
        <v>1767.2172499999999</v>
      </c>
      <c r="AC189" s="25">
        <v>171.9315</v>
      </c>
    </row>
    <row r="190" spans="1:29" x14ac:dyDescent="0.2">
      <c r="B190" s="23">
        <v>4</v>
      </c>
      <c r="C190" s="25">
        <v>1825.5862</v>
      </c>
      <c r="D190" s="25">
        <v>858.07599999999979</v>
      </c>
      <c r="E190" s="25">
        <v>2683.6621999999998</v>
      </c>
      <c r="G190" s="25">
        <v>914.16800000000012</v>
      </c>
      <c r="H190" s="25">
        <v>1109.1926000000001</v>
      </c>
      <c r="I190" s="25">
        <v>2023.3606000000002</v>
      </c>
      <c r="K190" s="25">
        <f t="shared" si="45"/>
        <v>4707.0227999999997</v>
      </c>
      <c r="M190" s="25">
        <v>18.557799999999997</v>
      </c>
      <c r="N190" s="25">
        <v>77.969800000000021</v>
      </c>
      <c r="O190" s="25">
        <v>44.539999999999992</v>
      </c>
      <c r="P190" s="25">
        <v>25.231799999999996</v>
      </c>
      <c r="Q190" s="25">
        <v>526.97079999999994</v>
      </c>
      <c r="R190" s="25">
        <v>46.0364</v>
      </c>
      <c r="S190" s="25">
        <v>1783.1513999999997</v>
      </c>
      <c r="T190" s="25">
        <v>161.20419999999999</v>
      </c>
      <c r="V190" s="25">
        <v>8.4206000000000003</v>
      </c>
      <c r="W190" s="25">
        <v>18.0748</v>
      </c>
      <c r="X190" s="25">
        <v>0.307</v>
      </c>
      <c r="Y190" s="25">
        <v>7.8608000000000002</v>
      </c>
      <c r="Z190" s="25">
        <v>226.87080000000003</v>
      </c>
      <c r="AA190" s="25">
        <v>26.495000000000001</v>
      </c>
      <c r="AB190" s="25">
        <v>1572.7996000000003</v>
      </c>
      <c r="AC190" s="25">
        <v>162.53200000000001</v>
      </c>
    </row>
    <row r="191" spans="1:29" x14ac:dyDescent="0.2">
      <c r="B191" s="23">
        <v>5</v>
      </c>
      <c r="C191" s="25">
        <v>1817.8647500000002</v>
      </c>
      <c r="D191" s="25">
        <v>788.16774999999961</v>
      </c>
      <c r="E191" s="25">
        <v>2606.0324999999998</v>
      </c>
      <c r="G191" s="25">
        <v>925.84224999999992</v>
      </c>
      <c r="H191" s="25">
        <v>1010.0407500000001</v>
      </c>
      <c r="I191" s="25">
        <v>1935.883</v>
      </c>
      <c r="K191" s="25">
        <f t="shared" si="45"/>
        <v>4541.9155000000001</v>
      </c>
      <c r="M191" s="25">
        <v>15.522500000000001</v>
      </c>
      <c r="N191" s="25">
        <v>75.970500000000001</v>
      </c>
      <c r="O191" s="25">
        <v>45.8095</v>
      </c>
      <c r="P191" s="25">
        <v>26.633499999999998</v>
      </c>
      <c r="Q191" s="25">
        <v>494.62025</v>
      </c>
      <c r="R191" s="25">
        <v>40.486249999999998</v>
      </c>
      <c r="S191" s="25">
        <v>1744.5605</v>
      </c>
      <c r="T191" s="25">
        <v>162.42950000000002</v>
      </c>
      <c r="V191" s="25">
        <v>7.1834999999999996</v>
      </c>
      <c r="W191" s="25">
        <v>18.453749999999999</v>
      </c>
      <c r="X191" s="25">
        <v>0</v>
      </c>
      <c r="Y191" s="25">
        <v>6.8912499999999994</v>
      </c>
      <c r="Z191" s="25">
        <v>201.78625</v>
      </c>
      <c r="AA191" s="25">
        <v>20.937999999999999</v>
      </c>
      <c r="AB191" s="25">
        <v>1522.1349999999998</v>
      </c>
      <c r="AC191" s="25">
        <v>158.49525</v>
      </c>
    </row>
    <row r="192" spans="1:29" x14ac:dyDescent="0.2">
      <c r="B192" s="23">
        <v>6</v>
      </c>
      <c r="C192" s="25">
        <v>1809.9569999999999</v>
      </c>
      <c r="D192" s="25">
        <v>775.47400000000016</v>
      </c>
      <c r="E192" s="25">
        <v>2585.431</v>
      </c>
      <c r="G192" s="25">
        <v>920.01050000000009</v>
      </c>
      <c r="H192" s="25">
        <v>1011.1822499999998</v>
      </c>
      <c r="I192" s="25">
        <v>1931.1927499999999</v>
      </c>
      <c r="K192" s="25">
        <f t="shared" si="45"/>
        <v>4516.6237499999997</v>
      </c>
      <c r="M192" s="25">
        <v>14.085499999999998</v>
      </c>
      <c r="N192" s="25">
        <v>74.856000000000009</v>
      </c>
      <c r="O192" s="25">
        <v>49.108500000000006</v>
      </c>
      <c r="P192" s="25">
        <v>31.133000000000003</v>
      </c>
      <c r="Q192" s="25">
        <v>457.01525000000004</v>
      </c>
      <c r="R192" s="25">
        <v>40.237499999999997</v>
      </c>
      <c r="S192" s="25">
        <v>1753.9680000000001</v>
      </c>
      <c r="T192" s="25">
        <v>165.02725000000001</v>
      </c>
      <c r="V192" s="25">
        <v>6.5637500000000006</v>
      </c>
      <c r="W192" s="25">
        <v>16.670999999999999</v>
      </c>
      <c r="X192" s="25">
        <v>0</v>
      </c>
      <c r="Y192" s="25">
        <v>6.9872499999999995</v>
      </c>
      <c r="Z192" s="25">
        <v>191.19099999999997</v>
      </c>
      <c r="AA192" s="25">
        <v>22.658749999999998</v>
      </c>
      <c r="AB192" s="25">
        <v>1524.7582499999999</v>
      </c>
      <c r="AC192" s="25">
        <v>162.36275000000001</v>
      </c>
    </row>
    <row r="193" spans="2:29" x14ac:dyDescent="0.2">
      <c r="B193" s="23">
        <v>7</v>
      </c>
      <c r="C193" s="25">
        <v>1801.1670000000004</v>
      </c>
      <c r="D193" s="25">
        <v>672.1583999999998</v>
      </c>
      <c r="E193" s="25">
        <v>2473.3254000000002</v>
      </c>
      <c r="G193" s="25">
        <v>893.7263999999999</v>
      </c>
      <c r="H193" s="25">
        <v>938.24580000000003</v>
      </c>
      <c r="I193" s="25">
        <v>1831.9721999999999</v>
      </c>
      <c r="K193" s="25">
        <f t="shared" si="45"/>
        <v>4305.2975999999999</v>
      </c>
      <c r="M193" s="25">
        <v>11.598799999999999</v>
      </c>
      <c r="N193" s="25">
        <v>69.678600000000003</v>
      </c>
      <c r="O193" s="25">
        <v>49.18</v>
      </c>
      <c r="P193" s="25">
        <v>22.378800000000005</v>
      </c>
      <c r="Q193" s="25">
        <v>449.96600000000001</v>
      </c>
      <c r="R193" s="25">
        <v>35.540999999999997</v>
      </c>
      <c r="S193" s="25">
        <v>1676.028</v>
      </c>
      <c r="T193" s="25">
        <v>158.95420000000001</v>
      </c>
      <c r="V193" s="25">
        <v>5.3748000000000005</v>
      </c>
      <c r="W193" s="25">
        <v>14.737800000000002</v>
      </c>
      <c r="X193" s="25">
        <v>0</v>
      </c>
      <c r="Y193" s="25">
        <v>7.3087999999999997</v>
      </c>
      <c r="Z193" s="25">
        <v>186.87979999999999</v>
      </c>
      <c r="AA193" s="25">
        <v>16.837399999999999</v>
      </c>
      <c r="AB193" s="25">
        <v>1445.3183999999999</v>
      </c>
      <c r="AC193" s="25">
        <v>155.51519999999999</v>
      </c>
    </row>
    <row r="194" spans="2:29" x14ac:dyDescent="0.2">
      <c r="B194" s="23">
        <v>8</v>
      </c>
      <c r="C194" s="25">
        <v>1834.36725</v>
      </c>
      <c r="D194" s="25">
        <v>665.01374999999985</v>
      </c>
      <c r="E194" s="25">
        <v>2499.3809999999999</v>
      </c>
      <c r="G194" s="25">
        <v>899.20450000000005</v>
      </c>
      <c r="H194" s="25">
        <v>940.32450000000017</v>
      </c>
      <c r="I194" s="25">
        <v>1839.5290000000002</v>
      </c>
      <c r="K194" s="25">
        <f t="shared" si="45"/>
        <v>4338.91</v>
      </c>
      <c r="M194" s="25">
        <v>11.129</v>
      </c>
      <c r="N194" s="25">
        <v>66.724249999999998</v>
      </c>
      <c r="O194" s="25">
        <v>48.654000000000003</v>
      </c>
      <c r="P194" s="25">
        <v>21.847750000000001</v>
      </c>
      <c r="Q194" s="25">
        <v>460.24350000000004</v>
      </c>
      <c r="R194" s="25">
        <v>32.370000000000005</v>
      </c>
      <c r="S194" s="25">
        <v>1697.451</v>
      </c>
      <c r="T194" s="25">
        <v>160.9615</v>
      </c>
      <c r="V194" s="25">
        <v>5.3330000000000002</v>
      </c>
      <c r="W194" s="25">
        <v>14.2395</v>
      </c>
      <c r="X194" s="25">
        <v>0</v>
      </c>
      <c r="Y194" s="25">
        <v>7.3362500000000006</v>
      </c>
      <c r="Z194" s="25">
        <v>202.02950000000001</v>
      </c>
      <c r="AA194" s="25">
        <v>15.566750000000001</v>
      </c>
      <c r="AB194" s="25">
        <v>1435.7260000000001</v>
      </c>
      <c r="AC194" s="25">
        <v>159.298</v>
      </c>
    </row>
  </sheetData>
  <mergeCells count="4">
    <mergeCell ref="C4:E4"/>
    <mergeCell ref="G4:I4"/>
    <mergeCell ref="M4:T4"/>
    <mergeCell ref="V4:AC4"/>
  </mergeCells>
  <pageMargins left="0.75" right="0.75" top="1" bottom="1" header="0.5" footer="0.5"/>
  <pageSetup scale="77"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52"/>
  <sheetViews>
    <sheetView zoomScaleNormal="100" zoomScaleSheetLayoutView="100" workbookViewId="0">
      <pane xSplit="1" ySplit="5" topLeftCell="B135" activePane="bottomRight" state="frozen"/>
      <selection pane="topRight" activeCell="B1" sqref="B1"/>
      <selection pane="bottomLeft" activeCell="A6" sqref="A6"/>
      <selection pane="bottomRight" activeCell="A150" sqref="A150"/>
    </sheetView>
  </sheetViews>
  <sheetFormatPr defaultRowHeight="12" x14ac:dyDescent="0.2"/>
  <cols>
    <col min="1" max="1" width="9.140625" style="3"/>
    <col min="2" max="4" width="12.7109375" style="11" customWidth="1"/>
    <col min="5" max="5" width="6.7109375" style="3" customWidth="1"/>
    <col min="6" max="8" width="12.7109375" style="13" customWidth="1"/>
    <col min="9" max="9" width="6.7109375" style="3" customWidth="1"/>
    <col min="10" max="12" width="12.7109375" style="3" customWidth="1"/>
    <col min="13" max="16384" width="9.140625" style="3"/>
  </cols>
  <sheetData>
    <row r="1" spans="1:12" s="2" customFormat="1" ht="30" customHeight="1" x14ac:dyDescent="0.35">
      <c r="A1" s="8" t="s">
        <v>2</v>
      </c>
      <c r="B1" s="9"/>
      <c r="C1" s="9"/>
      <c r="D1" s="9"/>
      <c r="F1" s="10"/>
      <c r="G1" s="10"/>
      <c r="H1" s="10"/>
    </row>
    <row r="2" spans="1:12" s="2" customFormat="1" ht="30" customHeight="1" x14ac:dyDescent="0.35">
      <c r="A2" s="8"/>
      <c r="B2" s="9"/>
      <c r="C2" s="9"/>
      <c r="D2" s="9"/>
      <c r="F2" s="10"/>
      <c r="G2" s="10"/>
      <c r="H2" s="10"/>
    </row>
    <row r="3" spans="1:12" ht="12" customHeight="1" x14ac:dyDescent="0.2">
      <c r="F3" s="12"/>
    </row>
    <row r="4" spans="1:12" ht="12" customHeight="1" x14ac:dyDescent="0.2">
      <c r="B4" s="108" t="s">
        <v>0</v>
      </c>
      <c r="C4" s="108"/>
      <c r="D4" s="108"/>
      <c r="F4" s="107" t="s">
        <v>112</v>
      </c>
      <c r="G4" s="107"/>
      <c r="H4" s="107"/>
      <c r="J4" s="107" t="s">
        <v>14</v>
      </c>
      <c r="K4" s="107"/>
      <c r="L4" s="107"/>
    </row>
    <row r="5" spans="1:12" ht="12" customHeight="1" x14ac:dyDescent="0.2">
      <c r="B5" s="14" t="s">
        <v>70</v>
      </c>
      <c r="C5" s="14" t="s">
        <v>26</v>
      </c>
      <c r="D5" s="15" t="s">
        <v>30</v>
      </c>
      <c r="F5" s="16" t="s">
        <v>70</v>
      </c>
      <c r="G5" s="16" t="s">
        <v>26</v>
      </c>
      <c r="H5" s="17" t="s">
        <v>30</v>
      </c>
      <c r="J5" s="16" t="s">
        <v>70</v>
      </c>
      <c r="K5" s="16" t="s">
        <v>26</v>
      </c>
      <c r="L5" s="17" t="s">
        <v>30</v>
      </c>
    </row>
    <row r="6" spans="1:12" ht="12" customHeight="1" x14ac:dyDescent="0.2">
      <c r="A6" s="3">
        <v>2005</v>
      </c>
      <c r="B6" s="11">
        <v>3.1630559999999996</v>
      </c>
      <c r="C6" s="11">
        <v>3.2235</v>
      </c>
      <c r="D6" s="11">
        <v>3.238252000000001</v>
      </c>
      <c r="F6" s="22"/>
      <c r="I6" s="5"/>
      <c r="J6" s="13"/>
      <c r="K6" s="13"/>
      <c r="L6" s="13"/>
    </row>
    <row r="7" spans="1:12" ht="12" customHeight="1" x14ac:dyDescent="0.2">
      <c r="A7" s="3">
        <v>2006</v>
      </c>
      <c r="B7" s="11">
        <v>4.9246320000000017</v>
      </c>
      <c r="C7" s="11">
        <v>4.9708999999999994</v>
      </c>
      <c r="D7" s="11">
        <v>4.9813000000000001</v>
      </c>
      <c r="F7" s="22"/>
      <c r="I7" s="5"/>
      <c r="J7" s="13"/>
      <c r="K7" s="13"/>
      <c r="L7" s="13"/>
    </row>
    <row r="8" spans="1:12" ht="12" customHeight="1" x14ac:dyDescent="0.2">
      <c r="A8" s="3">
        <v>2007</v>
      </c>
      <c r="B8" s="11">
        <v>4.8864400000000039</v>
      </c>
      <c r="C8" s="11">
        <v>5.0636079999999994</v>
      </c>
      <c r="D8" s="11">
        <v>5.0917720000000042</v>
      </c>
      <c r="F8" s="22"/>
      <c r="I8" s="5"/>
      <c r="J8" s="13"/>
      <c r="K8" s="13"/>
      <c r="L8" s="13"/>
    </row>
    <row r="9" spans="1:12" ht="12" customHeight="1" x14ac:dyDescent="0.2">
      <c r="A9" s="3">
        <v>2008</v>
      </c>
      <c r="B9" s="11">
        <v>1.7152270916334671</v>
      </c>
      <c r="C9" s="11">
        <v>1.9768007968127475</v>
      </c>
      <c r="D9" s="11">
        <v>2.0303386454183268</v>
      </c>
      <c r="F9" s="22"/>
      <c r="I9" s="5"/>
      <c r="J9" s="13"/>
      <c r="K9" s="13"/>
      <c r="L9" s="13"/>
    </row>
    <row r="10" spans="1:12" ht="12" customHeight="1" x14ac:dyDescent="0.2">
      <c r="A10" s="3">
        <v>2009</v>
      </c>
      <c r="B10" s="11">
        <v>0.17928800000000011</v>
      </c>
      <c r="C10" s="11">
        <v>0.18682799999999988</v>
      </c>
      <c r="D10" s="11">
        <v>0.19480400000000003</v>
      </c>
      <c r="F10" s="22"/>
      <c r="I10" s="5"/>
      <c r="J10" s="13"/>
      <c r="K10" s="13"/>
      <c r="L10" s="13"/>
    </row>
    <row r="11" spans="1:12" ht="12" customHeight="1" x14ac:dyDescent="0.2">
      <c r="A11" s="3">
        <v>2010</v>
      </c>
      <c r="B11" s="11">
        <v>0.19695599999999985</v>
      </c>
      <c r="C11" s="11">
        <v>0.20135999999999998</v>
      </c>
      <c r="D11" s="11">
        <v>0.2086559999999999</v>
      </c>
      <c r="F11" s="22">
        <v>40092828</v>
      </c>
      <c r="G11" s="13">
        <v>9489622</v>
      </c>
      <c r="H11" s="13">
        <v>33571736</v>
      </c>
      <c r="I11" s="5"/>
      <c r="J11" s="13">
        <v>160371.31200000001</v>
      </c>
      <c r="K11" s="13">
        <v>37958.487999999998</v>
      </c>
      <c r="L11" s="13">
        <v>134286.94399999999</v>
      </c>
    </row>
    <row r="12" spans="1:12" ht="12" customHeight="1" x14ac:dyDescent="0.2">
      <c r="A12" s="3">
        <v>2011</v>
      </c>
      <c r="B12" s="11">
        <v>9.6308300395256896E-2</v>
      </c>
      <c r="C12" s="11">
        <v>0.11229644268774688</v>
      </c>
      <c r="D12" s="11">
        <v>0.13264031620553357</v>
      </c>
      <c r="F12" s="22">
        <v>37430634</v>
      </c>
      <c r="G12" s="13">
        <v>8978726</v>
      </c>
      <c r="H12" s="13">
        <v>31053364</v>
      </c>
      <c r="I12" s="5"/>
      <c r="J12" s="12">
        <v>148143.65217391305</v>
      </c>
      <c r="K12" s="13">
        <v>35523.359683794464</v>
      </c>
      <c r="L12" s="13">
        <v>122458.43478260869</v>
      </c>
    </row>
    <row r="13" spans="1:12" ht="12" customHeight="1" x14ac:dyDescent="0.2">
      <c r="A13" s="3">
        <v>2012</v>
      </c>
      <c r="B13" s="11">
        <v>0.20865863453815256</v>
      </c>
      <c r="C13" s="11">
        <v>0.22009236947791166</v>
      </c>
      <c r="D13" s="11">
        <v>0.24003614457831318</v>
      </c>
      <c r="F13" s="22">
        <v>35879102</v>
      </c>
      <c r="G13" s="13">
        <v>7732188</v>
      </c>
      <c r="H13" s="13">
        <v>29234560</v>
      </c>
      <c r="I13" s="5"/>
      <c r="J13" s="12">
        <v>144092.77911646586</v>
      </c>
      <c r="K13" s="13">
        <v>31052.963855421687</v>
      </c>
      <c r="L13" s="13">
        <v>117407.87148594378</v>
      </c>
    </row>
    <row r="14" spans="1:12" ht="12" customHeight="1" x14ac:dyDescent="0.2">
      <c r="A14" s="3">
        <v>2013</v>
      </c>
      <c r="B14" s="11">
        <v>0.10246800000000003</v>
      </c>
      <c r="C14" s="11">
        <v>0.11191200000000001</v>
      </c>
      <c r="D14" s="11">
        <v>0.12270400000000005</v>
      </c>
      <c r="F14" s="22">
        <v>37573950</v>
      </c>
      <c r="G14" s="13">
        <v>5276600</v>
      </c>
      <c r="H14" s="13">
        <v>21508490</v>
      </c>
      <c r="I14" s="5"/>
      <c r="J14" s="12">
        <v>150295.79999999999</v>
      </c>
      <c r="K14" s="13">
        <v>21106.400000000001</v>
      </c>
      <c r="L14" s="13">
        <v>86033.96</v>
      </c>
    </row>
    <row r="15" spans="1:12" ht="12" customHeight="1" x14ac:dyDescent="0.2">
      <c r="A15" s="3">
        <v>2014</v>
      </c>
      <c r="B15" s="11">
        <v>9.0912000000000048E-2</v>
      </c>
      <c r="C15" s="11">
        <v>9.8912000000000028E-2</v>
      </c>
      <c r="D15" s="11">
        <v>0.10645600000000002</v>
      </c>
      <c r="F15" s="22">
        <v>27925212</v>
      </c>
      <c r="G15" s="13">
        <v>3969080</v>
      </c>
      <c r="H15" s="13">
        <v>18524460</v>
      </c>
      <c r="I15" s="5"/>
      <c r="J15" s="12">
        <v>111700.848</v>
      </c>
      <c r="K15" s="13">
        <v>15876.32</v>
      </c>
      <c r="L15" s="13">
        <v>74097.84</v>
      </c>
    </row>
    <row r="16" spans="1:12" ht="12" customHeight="1" x14ac:dyDescent="0.2">
      <c r="A16" s="3">
        <v>2015</v>
      </c>
      <c r="B16" s="11">
        <v>0.19170000000000004</v>
      </c>
      <c r="C16" s="11">
        <v>0.20489199999999985</v>
      </c>
      <c r="D16" s="11">
        <v>0.20912400000000006</v>
      </c>
      <c r="F16" s="22">
        <v>28345950</v>
      </c>
      <c r="G16" s="13">
        <v>2488666</v>
      </c>
      <c r="H16" s="13">
        <v>24410062</v>
      </c>
      <c r="I16" s="5"/>
      <c r="J16" s="12">
        <v>113383.8</v>
      </c>
      <c r="K16" s="13">
        <v>9954.6640000000007</v>
      </c>
      <c r="L16" s="13">
        <v>97640.248000000007</v>
      </c>
    </row>
    <row r="17" spans="1:12" ht="12" customHeight="1" x14ac:dyDescent="0.2">
      <c r="A17" s="3">
        <v>2016</v>
      </c>
      <c r="B17" s="11">
        <v>0.46655200000000008</v>
      </c>
      <c r="C17" s="11" t="s">
        <v>29</v>
      </c>
      <c r="D17" s="11">
        <v>0.48336400000000018</v>
      </c>
      <c r="F17" s="22">
        <v>20672996</v>
      </c>
      <c r="G17" s="13" t="s">
        <v>29</v>
      </c>
      <c r="H17" s="13">
        <v>24199324</v>
      </c>
      <c r="I17" s="5"/>
      <c r="J17" s="12">
        <v>82691.983999999997</v>
      </c>
      <c r="K17" s="13" t="s">
        <v>29</v>
      </c>
      <c r="L17" s="13">
        <v>96797.296000000002</v>
      </c>
    </row>
    <row r="18" spans="1:12" ht="12" customHeight="1" x14ac:dyDescent="0.2">
      <c r="A18" s="3">
        <v>2017</v>
      </c>
      <c r="B18" s="11">
        <v>0.97475199999999973</v>
      </c>
      <c r="C18" s="11" t="s">
        <v>29</v>
      </c>
      <c r="D18" s="11">
        <v>0.99482400000000071</v>
      </c>
      <c r="F18" s="22">
        <v>9889396</v>
      </c>
      <c r="G18" s="13" t="s">
        <v>29</v>
      </c>
      <c r="H18" s="13">
        <v>20949582</v>
      </c>
      <c r="I18" s="5"/>
      <c r="J18" s="12">
        <v>39557.584000000003</v>
      </c>
      <c r="K18" s="13" t="s">
        <v>29</v>
      </c>
      <c r="L18" s="13">
        <v>83798.327999999994</v>
      </c>
    </row>
    <row r="19" spans="1:12" ht="12" customHeight="1" x14ac:dyDescent="0.2">
      <c r="A19" s="3">
        <v>2018</v>
      </c>
      <c r="B19" s="11">
        <v>1.9185887096774197</v>
      </c>
      <c r="C19" s="11" t="s">
        <v>29</v>
      </c>
      <c r="D19" s="11">
        <v>1.9365241935483868</v>
      </c>
      <c r="F19" s="22">
        <v>8040616</v>
      </c>
      <c r="G19" s="13" t="s">
        <v>29</v>
      </c>
      <c r="H19" s="13">
        <v>25216798</v>
      </c>
      <c r="I19" s="5"/>
      <c r="J19" s="12">
        <v>32421.838709677417</v>
      </c>
      <c r="K19" s="13" t="s">
        <v>29</v>
      </c>
      <c r="L19" s="13">
        <v>101680.6370967742</v>
      </c>
    </row>
    <row r="20" spans="1:12" ht="12" customHeight="1" x14ac:dyDescent="0.2">
      <c r="A20" s="3">
        <v>2019</v>
      </c>
      <c r="B20" s="11">
        <v>2.2681679999999989</v>
      </c>
      <c r="C20" s="11" t="s">
        <v>29</v>
      </c>
      <c r="D20" s="11">
        <v>2.2962720000000001</v>
      </c>
      <c r="F20" s="22">
        <v>12466426</v>
      </c>
      <c r="G20" s="13" t="s">
        <v>29</v>
      </c>
      <c r="H20" s="13">
        <v>21591548</v>
      </c>
      <c r="I20" s="5"/>
      <c r="J20" s="12">
        <v>49865.703999999998</v>
      </c>
      <c r="K20" s="13" t="s">
        <v>29</v>
      </c>
      <c r="L20" s="13">
        <v>86366.191999999995</v>
      </c>
    </row>
    <row r="21" spans="1:12" ht="12" customHeight="1" x14ac:dyDescent="0.2">
      <c r="F21" s="22"/>
      <c r="I21" s="5"/>
      <c r="J21" s="22"/>
      <c r="K21" s="13"/>
      <c r="L21" s="13"/>
    </row>
    <row r="22" spans="1:12" ht="12" customHeight="1" x14ac:dyDescent="0.2">
      <c r="A22" s="19">
        <v>40179</v>
      </c>
      <c r="B22" s="11">
        <v>0.10110526315789474</v>
      </c>
      <c r="C22" s="11">
        <v>0.1076842105263158</v>
      </c>
      <c r="D22" s="11">
        <v>0.10794736842105261</v>
      </c>
      <c r="F22" s="12">
        <v>2231962</v>
      </c>
      <c r="G22" s="13">
        <v>580076</v>
      </c>
      <c r="H22" s="13">
        <v>2721202</v>
      </c>
      <c r="J22" s="12">
        <v>117471.68421052632</v>
      </c>
      <c r="K22" s="13">
        <v>30530.315789473683</v>
      </c>
      <c r="L22" s="13">
        <v>143221.15789473685</v>
      </c>
    </row>
    <row r="23" spans="1:12" ht="12" customHeight="1" x14ac:dyDescent="0.2">
      <c r="A23" s="19">
        <v>40210</v>
      </c>
      <c r="B23" s="11">
        <v>0.12410526315789472</v>
      </c>
      <c r="C23" s="11">
        <v>0.12647368421052632</v>
      </c>
      <c r="D23" s="11">
        <v>0.13047368421052633</v>
      </c>
      <c r="F23" s="12">
        <v>2288994</v>
      </c>
      <c r="G23" s="13">
        <v>462502</v>
      </c>
      <c r="H23" s="13">
        <v>3256694</v>
      </c>
      <c r="J23" s="12">
        <v>120473.36842105263</v>
      </c>
      <c r="K23" s="13">
        <v>24342.21052631579</v>
      </c>
      <c r="L23" s="13">
        <v>171404.94736842104</v>
      </c>
    </row>
    <row r="24" spans="1:12" ht="12" customHeight="1" x14ac:dyDescent="0.2">
      <c r="A24" s="19">
        <v>40238</v>
      </c>
      <c r="B24" s="11">
        <v>0.16191304347826083</v>
      </c>
      <c r="C24" s="11">
        <v>0.1675217391304348</v>
      </c>
      <c r="D24" s="11">
        <v>0.17452173913043478</v>
      </c>
      <c r="F24" s="12">
        <v>2999964</v>
      </c>
      <c r="G24" s="13">
        <v>765348</v>
      </c>
      <c r="H24" s="13">
        <v>3241174</v>
      </c>
      <c r="J24" s="12">
        <v>130433.21739130435</v>
      </c>
      <c r="K24" s="13">
        <v>33276</v>
      </c>
      <c r="L24" s="13">
        <v>140920.60869565216</v>
      </c>
    </row>
    <row r="25" spans="1:12" ht="12" customHeight="1" x14ac:dyDescent="0.2">
      <c r="A25" s="20">
        <v>40269</v>
      </c>
      <c r="B25" s="11">
        <v>0.19661904761904761</v>
      </c>
      <c r="C25" s="11">
        <v>0.19799999999999998</v>
      </c>
      <c r="D25" s="11">
        <v>0.20233333333333331</v>
      </c>
      <c r="F25" s="12">
        <v>3169754</v>
      </c>
      <c r="G25" s="13">
        <v>665648</v>
      </c>
      <c r="H25" s="13">
        <v>2469292</v>
      </c>
      <c r="J25" s="12">
        <v>150940.66666666666</v>
      </c>
      <c r="K25" s="13">
        <v>31697.523809523813</v>
      </c>
      <c r="L25" s="13">
        <v>117585.33333333333</v>
      </c>
    </row>
    <row r="26" spans="1:12" ht="12" customHeight="1" x14ac:dyDescent="0.2">
      <c r="A26" s="20">
        <v>40299</v>
      </c>
      <c r="B26" s="11">
        <v>0.21740000000000004</v>
      </c>
      <c r="C26" s="11">
        <v>0.21755000000000005</v>
      </c>
      <c r="D26" s="11">
        <v>0.22185000000000002</v>
      </c>
      <c r="F26" s="12">
        <v>2674906</v>
      </c>
      <c r="G26" s="13">
        <v>741772</v>
      </c>
      <c r="H26" s="13">
        <v>2254114</v>
      </c>
      <c r="J26" s="12">
        <v>133745.29999999999</v>
      </c>
      <c r="K26" s="13">
        <v>37088.6</v>
      </c>
      <c r="L26" s="13">
        <v>112705.7</v>
      </c>
    </row>
    <row r="27" spans="1:12" ht="12" customHeight="1" x14ac:dyDescent="0.2">
      <c r="A27" s="20">
        <v>40330</v>
      </c>
      <c r="B27" s="11">
        <v>0.19954545454545461</v>
      </c>
      <c r="C27" s="11">
        <v>0.20899999999999999</v>
      </c>
      <c r="D27" s="11">
        <v>0.21340909090909091</v>
      </c>
      <c r="F27" s="12">
        <v>4088564</v>
      </c>
      <c r="G27" s="13">
        <v>811274</v>
      </c>
      <c r="H27" s="13">
        <v>2820668</v>
      </c>
      <c r="J27" s="12">
        <v>185843.81818181818</v>
      </c>
      <c r="K27" s="13">
        <v>36876.090909090912</v>
      </c>
      <c r="L27" s="13">
        <v>128212.18181818182</v>
      </c>
    </row>
    <row r="28" spans="1:12" ht="12" customHeight="1" x14ac:dyDescent="0.2">
      <c r="A28" s="20">
        <v>40360</v>
      </c>
      <c r="B28" s="11">
        <v>0.22304761904761905</v>
      </c>
      <c r="C28" s="11">
        <v>0.2253333333333333</v>
      </c>
      <c r="D28" s="11">
        <v>0.23352380952380952</v>
      </c>
      <c r="F28" s="12">
        <v>3153284</v>
      </c>
      <c r="G28" s="13">
        <v>777746</v>
      </c>
      <c r="H28" s="13">
        <v>2330584</v>
      </c>
      <c r="J28" s="12">
        <v>150156.38095238095</v>
      </c>
      <c r="K28" s="13">
        <v>37035.523809523809</v>
      </c>
      <c r="L28" s="13">
        <v>110980.19047619047</v>
      </c>
    </row>
    <row r="29" spans="1:12" ht="12" customHeight="1" x14ac:dyDescent="0.2">
      <c r="A29" s="20">
        <v>40391</v>
      </c>
      <c r="B29" s="11">
        <v>0.22836363636363635</v>
      </c>
      <c r="C29" s="11">
        <v>0.23154545454545455</v>
      </c>
      <c r="D29" s="11">
        <v>0.23877272727272733</v>
      </c>
      <c r="F29" s="12">
        <v>4062574</v>
      </c>
      <c r="G29" s="13">
        <v>1090674</v>
      </c>
      <c r="H29" s="13">
        <v>2860426</v>
      </c>
      <c r="J29" s="12">
        <v>184662.45454545456</v>
      </c>
      <c r="K29" s="13">
        <v>49576.090909090912</v>
      </c>
      <c r="L29" s="13">
        <v>130019.36363636363</v>
      </c>
    </row>
    <row r="30" spans="1:12" ht="12" customHeight="1" x14ac:dyDescent="0.2">
      <c r="A30" s="20">
        <v>40422</v>
      </c>
      <c r="B30" s="11">
        <v>0.24085714285714288</v>
      </c>
      <c r="C30" s="11">
        <v>0.2450476190476191</v>
      </c>
      <c r="D30" s="11">
        <v>0.26380952380952383</v>
      </c>
      <c r="F30" s="12">
        <v>3772578</v>
      </c>
      <c r="G30" s="13">
        <v>790884</v>
      </c>
      <c r="H30" s="13">
        <v>2682086</v>
      </c>
      <c r="J30" s="12">
        <v>179646.57142857145</v>
      </c>
      <c r="K30" s="13">
        <v>37661.142857142862</v>
      </c>
      <c r="L30" s="13">
        <v>127718.38095238095</v>
      </c>
    </row>
    <row r="31" spans="1:12" ht="12" customHeight="1" x14ac:dyDescent="0.2">
      <c r="A31" s="20">
        <v>40452</v>
      </c>
      <c r="B31" s="11">
        <v>0.22590000000000005</v>
      </c>
      <c r="C31" s="11">
        <v>0.2286</v>
      </c>
      <c r="D31" s="11">
        <v>0.23710000000000009</v>
      </c>
      <c r="F31" s="12">
        <v>3736334</v>
      </c>
      <c r="G31" s="13">
        <v>915278</v>
      </c>
      <c r="H31" s="13">
        <v>2813076</v>
      </c>
      <c r="J31" s="12">
        <v>186816.7</v>
      </c>
      <c r="K31" s="13">
        <v>45763.9</v>
      </c>
      <c r="L31" s="13">
        <v>140653.79999999999</v>
      </c>
    </row>
    <row r="32" spans="1:12" ht="12" customHeight="1" x14ac:dyDescent="0.2">
      <c r="A32" s="20">
        <v>40483</v>
      </c>
      <c r="B32" s="11">
        <v>0.23535</v>
      </c>
      <c r="C32" s="11">
        <v>0.23599999999999999</v>
      </c>
      <c r="D32" s="11">
        <v>0.24520000000000003</v>
      </c>
      <c r="F32" s="12">
        <v>3951640</v>
      </c>
      <c r="G32" s="13">
        <v>836400</v>
      </c>
      <c r="H32" s="13">
        <v>2979750</v>
      </c>
      <c r="J32" s="12">
        <v>197582</v>
      </c>
      <c r="K32" s="13">
        <v>41820</v>
      </c>
      <c r="L32" s="13">
        <v>148987.5</v>
      </c>
    </row>
    <row r="33" spans="1:12" ht="12" customHeight="1" x14ac:dyDescent="0.2">
      <c r="A33" s="20">
        <v>40513</v>
      </c>
      <c r="B33" s="11">
        <v>0.19900000000000001</v>
      </c>
      <c r="C33" s="11">
        <v>0.21213636363636362</v>
      </c>
      <c r="D33" s="11">
        <v>0.22254545454545457</v>
      </c>
      <c r="F33" s="12">
        <v>3962274</v>
      </c>
      <c r="G33" s="13">
        <v>1052020</v>
      </c>
      <c r="H33" s="13">
        <v>3142670</v>
      </c>
      <c r="J33" s="12">
        <v>180103.36363636365</v>
      </c>
      <c r="K33" s="13">
        <v>47819.090909090912</v>
      </c>
      <c r="L33" s="13">
        <v>142848.63636363635</v>
      </c>
    </row>
    <row r="34" spans="1:12" ht="12" customHeight="1" x14ac:dyDescent="0.2">
      <c r="A34" s="19">
        <v>40544</v>
      </c>
      <c r="B34" s="11">
        <v>0.18470000000000003</v>
      </c>
      <c r="C34" s="11">
        <v>0.1925</v>
      </c>
      <c r="D34" s="11">
        <v>0.20390000000000003</v>
      </c>
      <c r="F34" s="12">
        <v>3732616</v>
      </c>
      <c r="G34" s="13">
        <v>899002</v>
      </c>
      <c r="H34" s="13">
        <v>2393548</v>
      </c>
      <c r="J34" s="12">
        <v>186630.8</v>
      </c>
      <c r="K34" s="13">
        <v>44950.1</v>
      </c>
      <c r="L34" s="13">
        <v>119677.4</v>
      </c>
    </row>
    <row r="35" spans="1:12" ht="12" customHeight="1" x14ac:dyDescent="0.2">
      <c r="A35" s="19">
        <v>40575</v>
      </c>
      <c r="B35" s="11">
        <v>0.15705263157894736</v>
      </c>
      <c r="C35" s="11">
        <v>0.16763157894736841</v>
      </c>
      <c r="D35" s="11">
        <v>0.187</v>
      </c>
      <c r="F35" s="12">
        <v>3251856</v>
      </c>
      <c r="G35" s="13">
        <v>635986</v>
      </c>
      <c r="H35" s="13">
        <v>2299804</v>
      </c>
      <c r="J35" s="12">
        <v>171150.31578947368</v>
      </c>
      <c r="K35" s="13">
        <v>33472.947368421053</v>
      </c>
      <c r="L35" s="13">
        <v>121042.31578947368</v>
      </c>
    </row>
    <row r="36" spans="1:12" ht="12" customHeight="1" x14ac:dyDescent="0.2">
      <c r="A36" s="19">
        <v>40603</v>
      </c>
      <c r="B36" s="11">
        <v>0.13804347826086957</v>
      </c>
      <c r="C36" s="11">
        <v>0.15382608695652175</v>
      </c>
      <c r="D36" s="11">
        <v>0.17278260869565215</v>
      </c>
      <c r="F36" s="12">
        <v>4126576</v>
      </c>
      <c r="G36" s="13">
        <v>896990</v>
      </c>
      <c r="H36" s="13">
        <v>3101420</v>
      </c>
      <c r="J36" s="12">
        <v>179416.34782608695</v>
      </c>
      <c r="K36" s="13">
        <v>38999.565217391304</v>
      </c>
      <c r="L36" s="13">
        <v>134844.34782608697</v>
      </c>
    </row>
    <row r="37" spans="1:12" ht="12" customHeight="1" x14ac:dyDescent="0.2">
      <c r="A37" s="20">
        <v>40634</v>
      </c>
      <c r="B37" s="11">
        <v>6.5750000000000003E-2</v>
      </c>
      <c r="C37" s="11">
        <v>8.2599999999999979E-2</v>
      </c>
      <c r="D37" s="11">
        <v>9.785000000000002E-2</v>
      </c>
      <c r="F37" s="12">
        <v>2699700</v>
      </c>
      <c r="G37" s="13">
        <v>773408</v>
      </c>
      <c r="H37" s="13">
        <v>1936040</v>
      </c>
      <c r="J37" s="12">
        <v>134985</v>
      </c>
      <c r="K37" s="13">
        <v>38670.400000000001</v>
      </c>
      <c r="L37" s="13">
        <v>96802</v>
      </c>
    </row>
    <row r="38" spans="1:12" ht="12" customHeight="1" x14ac:dyDescent="0.2">
      <c r="A38" s="20">
        <v>40664</v>
      </c>
      <c r="B38" s="11">
        <v>6.7809523809523792E-2</v>
      </c>
      <c r="C38" s="11">
        <v>8.704761904761904E-2</v>
      </c>
      <c r="D38" s="11">
        <v>0.10228571428571427</v>
      </c>
      <c r="F38" s="12">
        <v>3133614</v>
      </c>
      <c r="G38" s="13">
        <v>678306</v>
      </c>
      <c r="H38" s="13">
        <v>2091690</v>
      </c>
      <c r="J38" s="12">
        <v>149219.71428571429</v>
      </c>
      <c r="K38" s="13">
        <v>32300.285714285714</v>
      </c>
      <c r="L38" s="13">
        <v>99604.285714285725</v>
      </c>
    </row>
    <row r="39" spans="1:12" ht="12" customHeight="1" x14ac:dyDescent="0.2">
      <c r="A39" s="20">
        <v>40695</v>
      </c>
      <c r="B39" s="11">
        <v>5.8818181818181818E-2</v>
      </c>
      <c r="C39" s="11">
        <v>8.1090909090909102E-2</v>
      </c>
      <c r="D39" s="11">
        <v>0.1144090909090909</v>
      </c>
      <c r="F39" s="12">
        <v>2791904</v>
      </c>
      <c r="G39" s="13">
        <v>886314</v>
      </c>
      <c r="H39" s="13">
        <v>2283100</v>
      </c>
      <c r="J39" s="12">
        <v>126904.72727272728</v>
      </c>
      <c r="K39" s="13">
        <v>40287</v>
      </c>
      <c r="L39" s="13">
        <v>103777.27272727272</v>
      </c>
    </row>
    <row r="40" spans="1:12" ht="12" customHeight="1" x14ac:dyDescent="0.2">
      <c r="A40" s="20">
        <v>40725</v>
      </c>
      <c r="B40" s="11">
        <v>3.49E-2</v>
      </c>
      <c r="C40" s="11">
        <v>5.7150000000000013E-2</v>
      </c>
      <c r="D40" s="11">
        <v>8.2199999999999995E-2</v>
      </c>
      <c r="F40" s="12">
        <v>1995652</v>
      </c>
      <c r="G40" s="13">
        <v>663072</v>
      </c>
      <c r="H40" s="13">
        <v>2515700</v>
      </c>
      <c r="J40" s="12">
        <v>99782.6</v>
      </c>
      <c r="K40" s="13">
        <v>33153.599999999999</v>
      </c>
      <c r="L40" s="13">
        <v>125785</v>
      </c>
    </row>
    <row r="41" spans="1:12" ht="12" customHeight="1" x14ac:dyDescent="0.2">
      <c r="A41" s="20">
        <v>40756</v>
      </c>
      <c r="B41" s="11">
        <v>7.3869565217391298E-2</v>
      </c>
      <c r="C41" s="11">
        <v>9.3217391304347835E-2</v>
      </c>
      <c r="D41" s="11">
        <v>0.11417391304347825</v>
      </c>
      <c r="F41" s="12">
        <v>3312302</v>
      </c>
      <c r="G41" s="13">
        <v>747436</v>
      </c>
      <c r="H41" s="13">
        <v>2902564</v>
      </c>
      <c r="J41" s="12">
        <v>144013.13043478262</v>
      </c>
      <c r="K41" s="13">
        <v>32497.217391304348</v>
      </c>
      <c r="L41" s="13">
        <v>126198.43478260869</v>
      </c>
    </row>
    <row r="42" spans="1:12" ht="12" customHeight="1" x14ac:dyDescent="0.2">
      <c r="A42" s="20">
        <v>40787</v>
      </c>
      <c r="B42" s="11">
        <v>9.6142857142857155E-2</v>
      </c>
      <c r="C42" s="11">
        <v>0.11752380952380952</v>
      </c>
      <c r="D42" s="11">
        <v>0.1370952380952381</v>
      </c>
      <c r="F42" s="12">
        <v>3446490</v>
      </c>
      <c r="G42" s="13">
        <v>568172</v>
      </c>
      <c r="H42" s="13">
        <v>3418158</v>
      </c>
      <c r="J42" s="12">
        <v>164118.57142857145</v>
      </c>
      <c r="K42" s="13">
        <v>27055.809523809523</v>
      </c>
      <c r="L42" s="13">
        <v>162769.42857142855</v>
      </c>
    </row>
    <row r="43" spans="1:12" ht="12" customHeight="1" x14ac:dyDescent="0.2">
      <c r="A43" s="20">
        <v>40817</v>
      </c>
      <c r="B43" s="11">
        <v>9.1434782608695642E-2</v>
      </c>
      <c r="C43" s="11">
        <v>0.10408695652173913</v>
      </c>
      <c r="D43" s="11">
        <v>0.11634782608695655</v>
      </c>
      <c r="F43" s="12">
        <v>3288980</v>
      </c>
      <c r="G43" s="13">
        <v>780718</v>
      </c>
      <c r="H43" s="13">
        <v>3263752</v>
      </c>
      <c r="J43" s="12">
        <v>144523.5652173913</v>
      </c>
      <c r="K43" s="13">
        <v>34681.913043478264</v>
      </c>
      <c r="L43" s="13">
        <v>145557.04347826086</v>
      </c>
    </row>
    <row r="44" spans="1:12" ht="12" customHeight="1" x14ac:dyDescent="0.2">
      <c r="A44" s="20">
        <v>40848</v>
      </c>
      <c r="B44" s="11">
        <v>0.11374999999999999</v>
      </c>
      <c r="C44" s="11">
        <v>0.126</v>
      </c>
      <c r="D44" s="11">
        <v>0.15290000000000001</v>
      </c>
      <c r="F44" s="12">
        <v>2614836</v>
      </c>
      <c r="G44" s="13">
        <v>715654</v>
      </c>
      <c r="H44" s="13">
        <v>2473670</v>
      </c>
      <c r="J44" s="12">
        <v>129272.1</v>
      </c>
      <c r="K44" s="13">
        <v>34788.300000000003</v>
      </c>
      <c r="L44" s="13">
        <v>121174.3</v>
      </c>
    </row>
    <row r="45" spans="1:12" ht="12" customHeight="1" x14ac:dyDescent="0.2">
      <c r="A45" s="20">
        <v>40878</v>
      </c>
      <c r="B45" s="11">
        <v>8.0285714285714321E-2</v>
      </c>
      <c r="C45" s="11">
        <v>9.071428571428572E-2</v>
      </c>
      <c r="D45" s="11">
        <v>0.11657142857142862</v>
      </c>
      <c r="F45" s="12">
        <v>3036108</v>
      </c>
      <c r="G45" s="13">
        <v>733668</v>
      </c>
      <c r="H45" s="13">
        <v>2373918</v>
      </c>
      <c r="J45" s="12">
        <v>146673.8095238095</v>
      </c>
      <c r="K45" s="13">
        <v>35489.238095238099</v>
      </c>
      <c r="L45" s="13">
        <v>108031.5238095238</v>
      </c>
    </row>
    <row r="46" spans="1:12" ht="12" customHeight="1" x14ac:dyDescent="0.2">
      <c r="A46" s="19">
        <v>40909</v>
      </c>
      <c r="B46" s="11">
        <v>0.14715</v>
      </c>
      <c r="C46" s="11">
        <v>0.16125</v>
      </c>
      <c r="D46" s="11">
        <v>0.17810000000000001</v>
      </c>
      <c r="F46" s="12">
        <v>3237852</v>
      </c>
      <c r="G46" s="13">
        <v>627042</v>
      </c>
      <c r="H46" s="13">
        <v>2420322</v>
      </c>
      <c r="J46" s="12">
        <v>161892.6</v>
      </c>
      <c r="K46" s="13">
        <v>31352.1</v>
      </c>
      <c r="L46" s="13">
        <v>121016.1</v>
      </c>
    </row>
    <row r="47" spans="1:12" ht="12" customHeight="1" x14ac:dyDescent="0.2">
      <c r="A47" s="19">
        <v>40940</v>
      </c>
      <c r="B47" s="11">
        <v>0.14660000000000001</v>
      </c>
      <c r="C47" s="11">
        <v>0.15904999999999997</v>
      </c>
      <c r="D47" s="11">
        <v>0.17555000000000004</v>
      </c>
      <c r="F47" s="12">
        <v>3078382</v>
      </c>
      <c r="G47" s="13">
        <v>475238</v>
      </c>
      <c r="H47" s="13">
        <v>2261258</v>
      </c>
      <c r="J47" s="12">
        <v>153919.1</v>
      </c>
      <c r="K47" s="13">
        <v>23761.9</v>
      </c>
      <c r="L47" s="13">
        <v>113062.9</v>
      </c>
    </row>
    <row r="48" spans="1:12" ht="12" customHeight="1" x14ac:dyDescent="0.2">
      <c r="A48" s="19">
        <v>40969</v>
      </c>
      <c r="B48" s="11">
        <v>0.18086363636363639</v>
      </c>
      <c r="C48" s="11">
        <v>0.20072727272727275</v>
      </c>
      <c r="D48" s="11">
        <v>0.22777272727272724</v>
      </c>
      <c r="F48" s="12">
        <v>3416348</v>
      </c>
      <c r="G48" s="13">
        <v>505806</v>
      </c>
      <c r="H48" s="13">
        <v>2681302</v>
      </c>
      <c r="J48" s="12">
        <v>155288.54545454544</v>
      </c>
      <c r="K48" s="13">
        <v>22991.18181818182</v>
      </c>
      <c r="L48" s="13">
        <v>121877.36363636363</v>
      </c>
    </row>
    <row r="49" spans="1:12" ht="12" customHeight="1" x14ac:dyDescent="0.2">
      <c r="A49" s="19">
        <v>41000</v>
      </c>
      <c r="B49" s="11">
        <v>0.19035000000000002</v>
      </c>
      <c r="C49" s="11">
        <v>0.1991</v>
      </c>
      <c r="D49" s="11">
        <v>0.22020000000000003</v>
      </c>
      <c r="F49" s="12">
        <v>3297820</v>
      </c>
      <c r="G49" s="13">
        <v>552740</v>
      </c>
      <c r="H49" s="13">
        <v>2688610</v>
      </c>
      <c r="J49" s="12">
        <v>164891</v>
      </c>
      <c r="K49" s="13">
        <v>27637</v>
      </c>
      <c r="L49" s="13">
        <v>134430.5</v>
      </c>
    </row>
    <row r="50" spans="1:12" ht="12" customHeight="1" x14ac:dyDescent="0.2">
      <c r="A50" s="19">
        <v>41030</v>
      </c>
      <c r="B50" s="11">
        <v>0.20350000000000001</v>
      </c>
      <c r="C50" s="11">
        <v>0.20650000000000002</v>
      </c>
      <c r="D50" s="11">
        <v>0.2203181818181818</v>
      </c>
      <c r="F50" s="12">
        <v>3067070</v>
      </c>
      <c r="G50" s="13">
        <v>702652</v>
      </c>
      <c r="H50" s="13">
        <v>2334456</v>
      </c>
      <c r="J50" s="13">
        <v>139412.27272727274</v>
      </c>
      <c r="K50" s="13">
        <v>31938.727272727272</v>
      </c>
      <c r="L50" s="13">
        <v>106111.63636363637</v>
      </c>
    </row>
    <row r="51" spans="1:12" ht="12" customHeight="1" x14ac:dyDescent="0.2">
      <c r="A51" s="19">
        <v>41061</v>
      </c>
      <c r="B51" s="11">
        <v>0.22142857142857145</v>
      </c>
      <c r="C51" s="11">
        <v>0.22847619047619047</v>
      </c>
      <c r="D51" s="11">
        <v>0.24780952380952379</v>
      </c>
      <c r="F51" s="12">
        <v>2605948</v>
      </c>
      <c r="G51" s="13">
        <v>636090</v>
      </c>
      <c r="H51" s="13">
        <v>2324726</v>
      </c>
      <c r="J51" s="13">
        <v>124092.76190476191</v>
      </c>
      <c r="K51" s="13">
        <v>30290</v>
      </c>
      <c r="L51" s="13">
        <v>110701.23809523809</v>
      </c>
    </row>
    <row r="52" spans="1:12" ht="12" customHeight="1" x14ac:dyDescent="0.2">
      <c r="A52" s="19">
        <v>41091</v>
      </c>
      <c r="B52" s="11">
        <v>0.19976190476190478</v>
      </c>
      <c r="C52" s="11">
        <v>0.21180952380952384</v>
      </c>
      <c r="D52" s="11">
        <v>0.22295238095238096</v>
      </c>
      <c r="F52" s="12">
        <v>3064978</v>
      </c>
      <c r="G52" s="13">
        <v>640706</v>
      </c>
      <c r="H52" s="13">
        <v>2510450</v>
      </c>
      <c r="J52" s="13">
        <v>145951.33333333334</v>
      </c>
      <c r="K52" s="13">
        <v>30509.809523809523</v>
      </c>
      <c r="L52" s="13">
        <v>119545.23809523809</v>
      </c>
    </row>
    <row r="53" spans="1:12" ht="12" customHeight="1" x14ac:dyDescent="0.2">
      <c r="A53" s="19">
        <v>41122</v>
      </c>
      <c r="B53" s="11">
        <v>0.19347826086956518</v>
      </c>
      <c r="C53" s="11">
        <v>0.20147826086956525</v>
      </c>
      <c r="D53" s="11">
        <v>0.21191304347826084</v>
      </c>
      <c r="F53" s="12">
        <v>2817448</v>
      </c>
      <c r="G53" s="13">
        <v>807694</v>
      </c>
      <c r="H53" s="13">
        <v>2900040</v>
      </c>
      <c r="J53" s="13">
        <v>122497.73913043478</v>
      </c>
      <c r="K53" s="13">
        <v>35117.130434782608</v>
      </c>
      <c r="L53" s="13">
        <v>126088.69565217392</v>
      </c>
    </row>
    <row r="54" spans="1:12" ht="12" customHeight="1" x14ac:dyDescent="0.2">
      <c r="A54" s="19">
        <v>41153</v>
      </c>
      <c r="B54" s="11">
        <v>0.26315789473684209</v>
      </c>
      <c r="C54" s="11">
        <v>0.27063157894736845</v>
      </c>
      <c r="D54" s="11">
        <v>0.29284210526315785</v>
      </c>
      <c r="F54" s="12">
        <v>2412682</v>
      </c>
      <c r="G54" s="13">
        <v>713156</v>
      </c>
      <c r="H54" s="13">
        <v>2270926</v>
      </c>
      <c r="J54" s="13">
        <v>126983.26315789473</v>
      </c>
      <c r="K54" s="13">
        <v>37534.526315789473</v>
      </c>
      <c r="L54" s="13">
        <v>119522.42105263157</v>
      </c>
    </row>
    <row r="55" spans="1:12" ht="12" customHeight="1" x14ac:dyDescent="0.2">
      <c r="A55" s="19">
        <v>41183</v>
      </c>
      <c r="B55" s="11">
        <v>0.28109523809523812</v>
      </c>
      <c r="C55" s="11">
        <v>0.29585714285714293</v>
      </c>
      <c r="D55" s="11">
        <v>0.32809523809523811</v>
      </c>
      <c r="F55" s="12">
        <v>2537362</v>
      </c>
      <c r="G55" s="13">
        <v>778020</v>
      </c>
      <c r="H55" s="13">
        <v>2590166</v>
      </c>
      <c r="J55" s="13">
        <v>120826.76190476191</v>
      </c>
      <c r="K55" s="13">
        <v>37048.571428571428</v>
      </c>
      <c r="L55" s="13">
        <v>123341.23809523809</v>
      </c>
    </row>
    <row r="56" spans="1:12" ht="12" customHeight="1" x14ac:dyDescent="0.2">
      <c r="A56" s="19">
        <v>41214</v>
      </c>
      <c r="B56" s="11">
        <v>0.23559999999999998</v>
      </c>
      <c r="C56" s="11">
        <v>0.25229999999999997</v>
      </c>
      <c r="D56" s="11">
        <v>0.27329999999999999</v>
      </c>
      <c r="F56" s="12">
        <v>2992422</v>
      </c>
      <c r="G56" s="13">
        <v>670800</v>
      </c>
      <c r="H56" s="13">
        <v>2174926</v>
      </c>
      <c r="J56" s="13">
        <v>149621.1</v>
      </c>
      <c r="K56" s="13">
        <v>33540</v>
      </c>
      <c r="L56" s="13">
        <v>108746.3</v>
      </c>
    </row>
    <row r="57" spans="1:12" ht="12" customHeight="1" x14ac:dyDescent="0.2">
      <c r="A57" s="19">
        <v>41244</v>
      </c>
      <c r="B57" s="11">
        <v>0.24540000000000001</v>
      </c>
      <c r="C57" s="11">
        <v>0.25874999999999992</v>
      </c>
      <c r="D57" s="11">
        <v>0.28769999999999996</v>
      </c>
      <c r="F57" s="12">
        <v>3350790</v>
      </c>
      <c r="G57" s="13">
        <v>622244</v>
      </c>
      <c r="H57" s="13">
        <v>2077378</v>
      </c>
      <c r="J57" s="13">
        <v>167539.5</v>
      </c>
      <c r="K57" s="13">
        <v>31112.2</v>
      </c>
      <c r="L57" s="13">
        <v>103868.9</v>
      </c>
    </row>
    <row r="58" spans="1:12" ht="12" customHeight="1" x14ac:dyDescent="0.2">
      <c r="A58" s="19">
        <v>41275</v>
      </c>
      <c r="B58" s="11">
        <v>0.13952380952380952</v>
      </c>
      <c r="C58" s="11">
        <v>0.1522857142857143</v>
      </c>
      <c r="D58" s="11">
        <v>0.17899999999999999</v>
      </c>
      <c r="F58" s="12">
        <v>3241660</v>
      </c>
      <c r="G58" s="13">
        <v>533730</v>
      </c>
      <c r="H58" s="13">
        <v>2346068</v>
      </c>
      <c r="J58" s="12">
        <v>154364.76190476189</v>
      </c>
      <c r="K58" s="13">
        <v>25415.714285714286</v>
      </c>
      <c r="L58" s="13">
        <v>111717.5238095238</v>
      </c>
    </row>
    <row r="59" spans="1:12" ht="12" customHeight="1" x14ac:dyDescent="0.2">
      <c r="A59" s="19">
        <v>41306</v>
      </c>
      <c r="B59" s="11">
        <v>0.14310526315789474</v>
      </c>
      <c r="C59" s="11">
        <v>0.15415789473684213</v>
      </c>
      <c r="D59" s="11">
        <v>0.18526315789473685</v>
      </c>
      <c r="F59" s="12">
        <v>2925824</v>
      </c>
      <c r="G59" s="13">
        <v>493214</v>
      </c>
      <c r="H59" s="13">
        <v>2170222</v>
      </c>
      <c r="J59" s="12">
        <v>153990.73684210525</v>
      </c>
      <c r="K59" s="13">
        <v>25958.63157894737</v>
      </c>
      <c r="L59" s="13">
        <v>114222.2105263158</v>
      </c>
    </row>
    <row r="60" spans="1:12" ht="12" customHeight="1" x14ac:dyDescent="0.2">
      <c r="A60" s="19">
        <v>41334</v>
      </c>
      <c r="B60" s="11">
        <v>0.17280000000000001</v>
      </c>
      <c r="C60" s="11">
        <v>0.18565000000000004</v>
      </c>
      <c r="D60" s="11">
        <v>0.20705000000000001</v>
      </c>
      <c r="F60" s="12">
        <v>2732606</v>
      </c>
      <c r="G60" s="13">
        <v>463326</v>
      </c>
      <c r="H60" s="13">
        <v>1839910</v>
      </c>
      <c r="J60" s="12">
        <v>136630.29999999999</v>
      </c>
      <c r="K60" s="13">
        <v>23166.3</v>
      </c>
      <c r="L60" s="13">
        <v>91995.5</v>
      </c>
    </row>
    <row r="61" spans="1:12" ht="12" customHeight="1" x14ac:dyDescent="0.2">
      <c r="A61" s="19">
        <v>41365</v>
      </c>
      <c r="B61" s="11">
        <v>0.16590909090909089</v>
      </c>
      <c r="C61" s="11">
        <v>0.17586363636363639</v>
      </c>
      <c r="D61" s="11">
        <v>0.19331818181818183</v>
      </c>
      <c r="F61" s="12">
        <v>3427074</v>
      </c>
      <c r="G61" s="13">
        <v>506668</v>
      </c>
      <c r="H61" s="13">
        <v>2204112</v>
      </c>
      <c r="J61" s="12">
        <v>155776.09090909091</v>
      </c>
      <c r="K61" s="13">
        <v>23030.363636363636</v>
      </c>
      <c r="L61" s="13">
        <v>100186.90909090909</v>
      </c>
    </row>
    <row r="62" spans="1:12" ht="12" customHeight="1" x14ac:dyDescent="0.2">
      <c r="A62" s="19">
        <v>41395</v>
      </c>
      <c r="B62" s="11">
        <v>8.5409090909090893E-2</v>
      </c>
      <c r="C62" s="11">
        <v>0.10145454545454546</v>
      </c>
      <c r="D62" s="11">
        <v>0.11681818181818183</v>
      </c>
      <c r="F62" s="12">
        <v>3311292</v>
      </c>
      <c r="G62" s="13">
        <v>524454</v>
      </c>
      <c r="H62" s="13">
        <v>2347012</v>
      </c>
      <c r="J62" s="13">
        <v>150513.27272727274</v>
      </c>
      <c r="K62" s="13">
        <v>23838.81818181818</v>
      </c>
      <c r="L62" s="13">
        <v>106682.36363636363</v>
      </c>
    </row>
    <row r="63" spans="1:12" ht="12" customHeight="1" x14ac:dyDescent="0.2">
      <c r="A63" s="19">
        <v>41426</v>
      </c>
      <c r="B63" s="11">
        <v>7.5000000000000011E-2</v>
      </c>
      <c r="C63" s="11">
        <v>8.8499999999999995E-2</v>
      </c>
      <c r="D63" s="11">
        <v>9.3699999999999992E-2</v>
      </c>
      <c r="F63" s="12">
        <v>3162308</v>
      </c>
      <c r="G63" s="13">
        <v>410120</v>
      </c>
      <c r="H63" s="13">
        <v>1737666</v>
      </c>
      <c r="J63" s="13">
        <v>158115.4</v>
      </c>
      <c r="K63" s="13">
        <v>20506</v>
      </c>
      <c r="L63" s="13">
        <v>86883.3</v>
      </c>
    </row>
    <row r="64" spans="1:12" ht="12" customHeight="1" x14ac:dyDescent="0.2">
      <c r="A64" s="19">
        <v>41456</v>
      </c>
      <c r="B64" s="11">
        <v>5.3000000000000005E-2</v>
      </c>
      <c r="C64" s="11">
        <v>6.1863636363636371E-2</v>
      </c>
      <c r="D64" s="11">
        <v>6.6863636363636389E-2</v>
      </c>
      <c r="F64" s="12">
        <v>3148892</v>
      </c>
      <c r="G64" s="13">
        <v>399022</v>
      </c>
      <c r="H64" s="13">
        <v>1775734</v>
      </c>
      <c r="J64" s="13">
        <v>143131.45454545456</v>
      </c>
      <c r="K64" s="13">
        <v>18137.363636363636</v>
      </c>
      <c r="L64" s="13">
        <v>80715.181818181823</v>
      </c>
    </row>
    <row r="65" spans="1:12" ht="12" customHeight="1" x14ac:dyDescent="0.2">
      <c r="A65" s="19">
        <v>41487</v>
      </c>
      <c r="B65" s="11">
        <v>5.4545454545454543E-2</v>
      </c>
      <c r="C65" s="11">
        <v>6.1045454545454556E-2</v>
      </c>
      <c r="D65" s="11">
        <v>6.3454545454545444E-2</v>
      </c>
      <c r="F65" s="12">
        <v>3496606</v>
      </c>
      <c r="G65" s="13">
        <v>474100</v>
      </c>
      <c r="H65" s="13">
        <v>1507646</v>
      </c>
      <c r="J65" s="13">
        <v>158936.63636363635</v>
      </c>
      <c r="K65" s="13">
        <v>21550</v>
      </c>
      <c r="L65" s="13">
        <v>68529.363636363647</v>
      </c>
    </row>
    <row r="66" spans="1:12" ht="12" customHeight="1" x14ac:dyDescent="0.2">
      <c r="A66" s="19">
        <v>41518</v>
      </c>
      <c r="B66" s="11">
        <v>6.5750000000000003E-2</v>
      </c>
      <c r="C66" s="11">
        <v>7.3000000000000009E-2</v>
      </c>
      <c r="D66" s="11">
        <v>7.6850000000000002E-2</v>
      </c>
      <c r="F66" s="12">
        <v>3374270</v>
      </c>
      <c r="G66" s="13">
        <v>340030</v>
      </c>
      <c r="H66" s="13">
        <v>1303486</v>
      </c>
      <c r="J66" s="13">
        <v>168713.5</v>
      </c>
      <c r="K66" s="13">
        <v>17001.5</v>
      </c>
      <c r="L66" s="13">
        <v>65174.3</v>
      </c>
    </row>
    <row r="67" spans="1:12" ht="12" customHeight="1" x14ac:dyDescent="0.2">
      <c r="A67" s="19">
        <v>41548</v>
      </c>
      <c r="B67" s="11">
        <v>0.11686363636363638</v>
      </c>
      <c r="C67" s="11">
        <v>0.12259090909090907</v>
      </c>
      <c r="D67" s="11">
        <v>0.12518181818181817</v>
      </c>
      <c r="F67" s="12">
        <v>3308764</v>
      </c>
      <c r="G67" s="13">
        <v>441054</v>
      </c>
      <c r="H67" s="13">
        <v>1757836</v>
      </c>
      <c r="J67" s="13">
        <v>150398.36363636365</v>
      </c>
      <c r="K67" s="13">
        <v>20047.909090909092</v>
      </c>
      <c r="L67" s="13">
        <v>79901.636363636368</v>
      </c>
    </row>
    <row r="68" spans="1:12" ht="12" customHeight="1" x14ac:dyDescent="0.2">
      <c r="A68" s="19">
        <v>41579</v>
      </c>
      <c r="B68" s="11">
        <v>9.5894736842105255E-2</v>
      </c>
      <c r="C68" s="11">
        <v>9.9684210526315792E-2</v>
      </c>
      <c r="D68" s="11">
        <v>9.9684210526315792E-2</v>
      </c>
      <c r="F68" s="12">
        <v>2670716</v>
      </c>
      <c r="G68" s="13">
        <v>347218</v>
      </c>
      <c r="H68" s="13">
        <v>1191568</v>
      </c>
      <c r="J68" s="13">
        <v>140564</v>
      </c>
      <c r="K68" s="13">
        <v>18274.63157894737</v>
      </c>
      <c r="L68" s="13">
        <v>62714.1052631579</v>
      </c>
    </row>
    <row r="69" spans="1:12" ht="12" customHeight="1" x14ac:dyDescent="0.2">
      <c r="A69" s="19">
        <v>41609</v>
      </c>
      <c r="B69" s="11">
        <v>6.7095238095238111E-2</v>
      </c>
      <c r="C69" s="11">
        <v>7.1999999999999995E-2</v>
      </c>
      <c r="D69" s="11">
        <v>7.1761904761904763E-2</v>
      </c>
      <c r="F69" s="12">
        <v>2773938</v>
      </c>
      <c r="G69" s="13">
        <v>343664</v>
      </c>
      <c r="H69" s="13">
        <v>1327230</v>
      </c>
      <c r="J69" s="13">
        <v>132092.28571428571</v>
      </c>
      <c r="K69" s="13">
        <v>16364.952380952382</v>
      </c>
      <c r="L69" s="13">
        <v>63201.428571428572</v>
      </c>
    </row>
    <row r="70" spans="1:12" ht="12" customHeight="1" x14ac:dyDescent="0.2">
      <c r="A70" s="19">
        <v>41640</v>
      </c>
      <c r="B70" s="11">
        <v>3.4999999999999996E-2</v>
      </c>
      <c r="C70" s="11">
        <v>3.7000000000000005E-2</v>
      </c>
      <c r="D70" s="11">
        <v>3.7095238095238098E-2</v>
      </c>
      <c r="F70" s="12">
        <v>2490388</v>
      </c>
      <c r="G70" s="13">
        <v>235670</v>
      </c>
      <c r="H70" s="13">
        <v>1086482</v>
      </c>
      <c r="J70" s="12">
        <v>118589.90476190475</v>
      </c>
      <c r="K70" s="13">
        <v>11222.380952380952</v>
      </c>
      <c r="L70" s="13">
        <v>51737.238095238099</v>
      </c>
    </row>
    <row r="71" spans="1:12" ht="12" customHeight="1" x14ac:dyDescent="0.2">
      <c r="A71" s="19">
        <v>41671</v>
      </c>
      <c r="B71" s="11">
        <v>4.4684210526315805E-2</v>
      </c>
      <c r="C71" s="11">
        <v>4.7789473684210541E-2</v>
      </c>
      <c r="D71" s="11">
        <v>4.8421052631578969E-2</v>
      </c>
      <c r="F71" s="12">
        <v>1979378</v>
      </c>
      <c r="G71" s="13">
        <v>193020</v>
      </c>
      <c r="H71" s="13">
        <v>1012968</v>
      </c>
      <c r="J71" s="12">
        <v>104177.7894736842</v>
      </c>
      <c r="K71" s="13">
        <v>10158.947368421053</v>
      </c>
      <c r="L71" s="13">
        <v>53314.1052631579</v>
      </c>
    </row>
    <row r="72" spans="1:12" ht="12" customHeight="1" x14ac:dyDescent="0.2">
      <c r="A72" s="19">
        <v>41699</v>
      </c>
      <c r="B72" s="11">
        <v>7.8809523809523815E-2</v>
      </c>
      <c r="C72" s="11">
        <v>8.8523809523809532E-2</v>
      </c>
      <c r="D72" s="11">
        <v>0.10004761904761907</v>
      </c>
      <c r="F72" s="12">
        <v>2385414</v>
      </c>
      <c r="G72" s="13">
        <v>205700</v>
      </c>
      <c r="H72" s="13">
        <v>1580692</v>
      </c>
      <c r="J72" s="12">
        <v>113591.14285714286</v>
      </c>
      <c r="K72" s="13">
        <v>9795.2380952380936</v>
      </c>
      <c r="L72" s="13">
        <v>75271.047619047618</v>
      </c>
    </row>
    <row r="73" spans="1:12" ht="12" customHeight="1" x14ac:dyDescent="0.2">
      <c r="A73" s="19">
        <v>41730</v>
      </c>
      <c r="B73" s="11">
        <v>6.471428571428571E-2</v>
      </c>
      <c r="C73" s="11">
        <v>7.219047619047618E-2</v>
      </c>
      <c r="D73" s="11">
        <v>7.8714285714285709E-2</v>
      </c>
      <c r="F73" s="12">
        <v>2119636</v>
      </c>
      <c r="G73" s="13">
        <v>260174</v>
      </c>
      <c r="H73" s="13">
        <v>1631582</v>
      </c>
      <c r="J73" s="12">
        <v>100935.04761904762</v>
      </c>
      <c r="K73" s="13">
        <v>12389.238095238094</v>
      </c>
      <c r="L73" s="13">
        <v>77694.380952380947</v>
      </c>
    </row>
    <row r="74" spans="1:12" ht="12" customHeight="1" x14ac:dyDescent="0.2">
      <c r="A74" s="19">
        <v>41760</v>
      </c>
      <c r="B74" s="11">
        <v>6.4761904761904784E-2</v>
      </c>
      <c r="C74" s="11">
        <v>6.6952380952380944E-2</v>
      </c>
      <c r="D74" s="11">
        <v>7.2047619047619041E-2</v>
      </c>
      <c r="F74" s="12">
        <v>1796830</v>
      </c>
      <c r="G74" s="13">
        <v>231660</v>
      </c>
      <c r="H74" s="13">
        <v>1814780</v>
      </c>
      <c r="J74" s="13">
        <v>85563.333333333328</v>
      </c>
      <c r="K74" s="13">
        <v>11031.428571428572</v>
      </c>
      <c r="L74" s="13">
        <v>86418.095238095251</v>
      </c>
    </row>
    <row r="75" spans="1:12" ht="12" customHeight="1" x14ac:dyDescent="0.2">
      <c r="A75" s="19">
        <v>41791</v>
      </c>
      <c r="B75" s="11">
        <v>0.11752380952380954</v>
      </c>
      <c r="C75" s="11">
        <v>0.12638095238095237</v>
      </c>
      <c r="D75" s="11">
        <v>0.13590476190476192</v>
      </c>
      <c r="F75" s="12">
        <v>2298888</v>
      </c>
      <c r="G75" s="13">
        <v>372268</v>
      </c>
      <c r="H75" s="13">
        <v>1950530</v>
      </c>
      <c r="J75" s="13">
        <v>109470.85714285714</v>
      </c>
      <c r="K75" s="13">
        <v>17727.047619047618</v>
      </c>
      <c r="L75" s="13">
        <v>92882.380952380947</v>
      </c>
    </row>
    <row r="76" spans="1:12" ht="12" customHeight="1" x14ac:dyDescent="0.2">
      <c r="A76" s="19">
        <v>41821</v>
      </c>
      <c r="B76" s="11">
        <v>9.5772727272727287E-2</v>
      </c>
      <c r="C76" s="11">
        <v>0.10563636363636365</v>
      </c>
      <c r="D76" s="11">
        <v>0.11209090909090912</v>
      </c>
      <c r="F76" s="12">
        <v>2210854</v>
      </c>
      <c r="G76" s="13">
        <v>458548</v>
      </c>
      <c r="H76" s="13">
        <v>1825102</v>
      </c>
      <c r="J76" s="13">
        <v>100493.36363636363</v>
      </c>
      <c r="K76" s="13">
        <v>20843.090909090908</v>
      </c>
      <c r="L76" s="13">
        <v>82959.181818181823</v>
      </c>
    </row>
    <row r="77" spans="1:12" ht="12" customHeight="1" x14ac:dyDescent="0.2">
      <c r="A77" s="19">
        <v>41852</v>
      </c>
      <c r="B77" s="11">
        <v>8.2333333333333328E-2</v>
      </c>
      <c r="C77" s="11">
        <v>9.1190476190476197E-2</v>
      </c>
      <c r="D77" s="11">
        <v>9.2619047619047629E-2</v>
      </c>
      <c r="F77" s="12">
        <v>2645490</v>
      </c>
      <c r="G77" s="13">
        <v>409198</v>
      </c>
      <c r="H77" s="13">
        <v>1492534</v>
      </c>
      <c r="J77" s="13">
        <v>125975.71428571428</v>
      </c>
      <c r="K77" s="13">
        <v>19485.61904761905</v>
      </c>
      <c r="L77" s="13">
        <v>71073.047619047618</v>
      </c>
    </row>
    <row r="78" spans="1:12" ht="12" customHeight="1" x14ac:dyDescent="0.2">
      <c r="A78" s="19">
        <v>41883</v>
      </c>
      <c r="B78" s="11">
        <v>7.047619047619047E-2</v>
      </c>
      <c r="C78" s="11">
        <v>7.5619047619047627E-2</v>
      </c>
      <c r="D78" s="11">
        <v>8.3857142857142852E-2</v>
      </c>
      <c r="F78" s="12">
        <v>2415894</v>
      </c>
      <c r="G78" s="13">
        <v>344472</v>
      </c>
      <c r="H78" s="13">
        <v>1478916</v>
      </c>
      <c r="J78" s="13">
        <v>115042.57142857142</v>
      </c>
      <c r="K78" s="13">
        <v>16403.428571428572</v>
      </c>
      <c r="L78" s="13">
        <v>70424.57142857142</v>
      </c>
    </row>
    <row r="79" spans="1:12" ht="12" customHeight="1" x14ac:dyDescent="0.2">
      <c r="A79" s="19">
        <v>41913</v>
      </c>
      <c r="B79" s="11">
        <v>0.11963636363636364</v>
      </c>
      <c r="C79" s="11">
        <v>0.12831818181818183</v>
      </c>
      <c r="D79" s="11">
        <v>0.14404545454545456</v>
      </c>
      <c r="F79" s="12">
        <v>2651194</v>
      </c>
      <c r="G79" s="13">
        <v>413906</v>
      </c>
      <c r="H79" s="13">
        <v>1542614</v>
      </c>
      <c r="J79" s="13">
        <v>120508.81818181818</v>
      </c>
      <c r="K79" s="13">
        <v>18813.909090909092</v>
      </c>
      <c r="L79" s="13">
        <v>70118.818181818177</v>
      </c>
    </row>
    <row r="80" spans="1:12" ht="12" customHeight="1" x14ac:dyDescent="0.2">
      <c r="A80" s="19">
        <v>41944</v>
      </c>
      <c r="B80" s="11">
        <v>0.13472222222222222</v>
      </c>
      <c r="C80" s="11">
        <v>0.1444444444444444</v>
      </c>
      <c r="D80" s="11">
        <v>0.15933333333333333</v>
      </c>
      <c r="F80" s="12">
        <v>2153706</v>
      </c>
      <c r="G80" s="13">
        <v>326330</v>
      </c>
      <c r="H80" s="13">
        <v>1361750</v>
      </c>
      <c r="J80" s="13">
        <v>119650.33333333333</v>
      </c>
      <c r="K80" s="13">
        <v>18129.444444444442</v>
      </c>
      <c r="L80" s="13">
        <v>75652.777777777766</v>
      </c>
    </row>
    <row r="81" spans="1:12" ht="12" customHeight="1" x14ac:dyDescent="0.2">
      <c r="A81" s="19">
        <v>41974</v>
      </c>
      <c r="B81" s="11">
        <v>0.17859090909090908</v>
      </c>
      <c r="C81" s="11">
        <v>0.19809090909090912</v>
      </c>
      <c r="D81" s="11">
        <v>0.20840909090909096</v>
      </c>
      <c r="F81" s="12">
        <v>2777540</v>
      </c>
      <c r="G81" s="13">
        <v>518134</v>
      </c>
      <c r="H81" s="13">
        <v>1746510</v>
      </c>
      <c r="J81" s="13">
        <v>126251.81818181818</v>
      </c>
      <c r="K81" s="13">
        <v>23551.545454545456</v>
      </c>
      <c r="L81" s="13">
        <v>79386.818181818177</v>
      </c>
    </row>
    <row r="82" spans="1:12" ht="12" customHeight="1" x14ac:dyDescent="0.2">
      <c r="A82" s="19">
        <v>42005</v>
      </c>
      <c r="B82" s="11">
        <v>0.12745000000000001</v>
      </c>
      <c r="C82" s="11">
        <v>0.13959999999999997</v>
      </c>
      <c r="D82" s="11">
        <v>0.14504999999999998</v>
      </c>
      <c r="F82" s="12">
        <v>2332544</v>
      </c>
      <c r="G82" s="13">
        <v>359834</v>
      </c>
      <c r="H82" s="13">
        <v>1835658</v>
      </c>
      <c r="J82" s="12">
        <v>116627.2</v>
      </c>
      <c r="K82" s="13">
        <v>17991.7</v>
      </c>
      <c r="L82" s="13">
        <v>91782.9</v>
      </c>
    </row>
    <row r="83" spans="1:12" ht="12" customHeight="1" x14ac:dyDescent="0.2">
      <c r="A83" s="19">
        <v>42036</v>
      </c>
      <c r="B83" s="11">
        <v>0.13242105263157891</v>
      </c>
      <c r="C83" s="11">
        <v>0.1401052631578947</v>
      </c>
      <c r="D83" s="11">
        <v>0.14610526315789471</v>
      </c>
      <c r="F83" s="12">
        <v>2152144</v>
      </c>
      <c r="G83" s="13">
        <v>241542</v>
      </c>
      <c r="H83" s="13">
        <v>1710952</v>
      </c>
      <c r="J83" s="12">
        <v>113270.73684210527</v>
      </c>
      <c r="K83" s="13">
        <v>12712.736842105263</v>
      </c>
      <c r="L83" s="13">
        <v>90050.105263157893</v>
      </c>
    </row>
    <row r="84" spans="1:12" ht="12" customHeight="1" x14ac:dyDescent="0.2">
      <c r="A84" s="19">
        <v>42064</v>
      </c>
      <c r="B84" s="11">
        <v>0.1888181818181818</v>
      </c>
      <c r="C84" s="11">
        <v>0.20227272727272727</v>
      </c>
      <c r="D84" s="11">
        <v>0.20977272727272733</v>
      </c>
      <c r="F84" s="12">
        <v>2390562</v>
      </c>
      <c r="G84" s="13">
        <v>282768</v>
      </c>
      <c r="H84" s="13">
        <v>2384480</v>
      </c>
      <c r="J84" s="12">
        <v>108661.90909090909</v>
      </c>
      <c r="K84" s="13">
        <v>12853.09090909091</v>
      </c>
      <c r="L84" s="13">
        <v>108385.45454545454</v>
      </c>
    </row>
    <row r="85" spans="1:12" ht="12" customHeight="1" x14ac:dyDescent="0.2">
      <c r="A85" s="19">
        <v>42095</v>
      </c>
      <c r="B85" s="11">
        <v>0.1944761904761905</v>
      </c>
      <c r="C85" s="11">
        <v>0.20557142857142857</v>
      </c>
      <c r="D85" s="11">
        <v>0.2105714285714286</v>
      </c>
      <c r="F85" s="12">
        <v>2415022</v>
      </c>
      <c r="G85" s="13">
        <v>196654</v>
      </c>
      <c r="H85" s="13">
        <v>1907210</v>
      </c>
      <c r="J85" s="12">
        <v>115001.04761904762</v>
      </c>
      <c r="K85" s="13">
        <v>9364.4761904761908</v>
      </c>
      <c r="L85" s="13">
        <v>90819.523809523802</v>
      </c>
    </row>
    <row r="86" spans="1:12" ht="12" customHeight="1" x14ac:dyDescent="0.2">
      <c r="A86" s="19">
        <v>42125</v>
      </c>
      <c r="B86" s="11">
        <v>0.14549999999999999</v>
      </c>
      <c r="C86" s="11">
        <v>0.15964999999999999</v>
      </c>
      <c r="D86" s="11">
        <v>0.15999999999999998</v>
      </c>
      <c r="F86" s="12">
        <v>2161822</v>
      </c>
      <c r="G86" s="13">
        <v>149178</v>
      </c>
      <c r="H86" s="13">
        <v>2000416</v>
      </c>
      <c r="J86" s="13">
        <v>108091.1</v>
      </c>
      <c r="K86" s="13">
        <v>7458.9</v>
      </c>
      <c r="L86" s="13">
        <v>100020.8</v>
      </c>
    </row>
    <row r="87" spans="1:12" ht="12" customHeight="1" x14ac:dyDescent="0.2">
      <c r="A87" s="19">
        <v>42156</v>
      </c>
      <c r="B87" s="11">
        <v>0.18845454545454546</v>
      </c>
      <c r="C87" s="11">
        <v>0.21345454545454545</v>
      </c>
      <c r="D87" s="11">
        <v>0.21772727272727274</v>
      </c>
      <c r="F87" s="12">
        <v>2148324</v>
      </c>
      <c r="G87" s="13">
        <v>160490</v>
      </c>
      <c r="H87" s="13">
        <v>2203636</v>
      </c>
      <c r="J87" s="13">
        <v>97651.090909090912</v>
      </c>
      <c r="K87" s="13">
        <v>7295</v>
      </c>
      <c r="L87" s="13">
        <v>100165.27272727272</v>
      </c>
    </row>
    <row r="88" spans="1:12" ht="12" customHeight="1" x14ac:dyDescent="0.2">
      <c r="A88" s="19">
        <v>42186</v>
      </c>
      <c r="B88" s="11">
        <v>0.20204545454545453</v>
      </c>
      <c r="C88" s="11">
        <v>0.22331818181818183</v>
      </c>
      <c r="D88" s="11">
        <v>0.22368181818181815</v>
      </c>
      <c r="F88" s="12">
        <v>2305322</v>
      </c>
      <c r="G88" s="13">
        <v>168800</v>
      </c>
      <c r="H88" s="13">
        <v>2443644</v>
      </c>
      <c r="J88" s="13">
        <v>104787.36363636363</v>
      </c>
      <c r="K88" s="13">
        <v>7672.727272727273</v>
      </c>
      <c r="L88" s="13">
        <v>111074.72727272728</v>
      </c>
    </row>
    <row r="89" spans="1:12" ht="12" customHeight="1" x14ac:dyDescent="0.2">
      <c r="A89" s="19">
        <v>42217</v>
      </c>
      <c r="B89" s="11">
        <v>0.24076190476190476</v>
      </c>
      <c r="C89" s="11">
        <v>0.25109523809523809</v>
      </c>
      <c r="D89" s="11">
        <v>0.25290476190476185</v>
      </c>
      <c r="F89" s="12">
        <v>2596924</v>
      </c>
      <c r="G89" s="13">
        <v>182150</v>
      </c>
      <c r="H89" s="13">
        <v>1909680</v>
      </c>
      <c r="J89" s="13">
        <v>123663.04761904762</v>
      </c>
      <c r="K89" s="13">
        <v>8673.8095238095248</v>
      </c>
      <c r="L89" s="13">
        <v>90937.142857142855</v>
      </c>
    </row>
    <row r="90" spans="1:12" ht="12" customHeight="1" x14ac:dyDescent="0.2">
      <c r="A90" s="19">
        <v>42248</v>
      </c>
      <c r="B90" s="11">
        <v>0.18123809523809525</v>
      </c>
      <c r="C90" s="11">
        <v>0.19338095238095243</v>
      </c>
      <c r="D90" s="11">
        <v>0.19699999999999998</v>
      </c>
      <c r="F90" s="12">
        <v>2665728</v>
      </c>
      <c r="G90" s="13">
        <v>189740</v>
      </c>
      <c r="H90" s="13">
        <v>2038840</v>
      </c>
      <c r="J90" s="13">
        <v>126939.42857142858</v>
      </c>
      <c r="K90" s="13">
        <v>9035.2380952380936</v>
      </c>
      <c r="L90" s="13">
        <v>97087.619047619053</v>
      </c>
    </row>
    <row r="91" spans="1:12" ht="12" customHeight="1" x14ac:dyDescent="0.2">
      <c r="A91" s="19">
        <v>42278</v>
      </c>
      <c r="B91" s="11">
        <v>0.16399999999999998</v>
      </c>
      <c r="C91" s="11">
        <v>0.17600000000000005</v>
      </c>
      <c r="D91" s="11">
        <v>0.17519047619047617</v>
      </c>
      <c r="F91" s="12">
        <v>2551962</v>
      </c>
      <c r="G91" s="13">
        <v>206920</v>
      </c>
      <c r="H91" s="13">
        <v>2000108</v>
      </c>
      <c r="J91" s="13">
        <v>121522</v>
      </c>
      <c r="K91" s="13">
        <v>9853.3333333333339</v>
      </c>
      <c r="L91" s="13">
        <v>95243.238095238092</v>
      </c>
    </row>
    <row r="92" spans="1:12" ht="12" customHeight="1" x14ac:dyDescent="0.2">
      <c r="A92" s="19">
        <v>42309</v>
      </c>
      <c r="B92" s="11">
        <v>0.15136842105263157</v>
      </c>
      <c r="C92" s="11">
        <v>0.16247368421052627</v>
      </c>
      <c r="D92" s="11">
        <v>0.16373684210526318</v>
      </c>
      <c r="F92" s="12">
        <v>2166110</v>
      </c>
      <c r="G92" s="13">
        <v>186640</v>
      </c>
      <c r="H92" s="13">
        <v>1938242</v>
      </c>
      <c r="J92" s="13">
        <v>114005.7894736842</v>
      </c>
      <c r="K92" s="13">
        <v>9823.1578947368416</v>
      </c>
      <c r="L92" s="13">
        <v>102012.73684210527</v>
      </c>
    </row>
    <row r="93" spans="1:12" ht="12" customHeight="1" x14ac:dyDescent="0.2">
      <c r="A93" s="19">
        <v>42339</v>
      </c>
      <c r="B93" s="11">
        <v>0.36086363636363633</v>
      </c>
      <c r="C93" s="11">
        <v>0.36740909090909091</v>
      </c>
      <c r="D93" s="11">
        <v>0.38263636363636366</v>
      </c>
      <c r="F93" s="12">
        <v>2459486</v>
      </c>
      <c r="G93" s="13">
        <v>163950</v>
      </c>
      <c r="H93" s="13">
        <v>2037196</v>
      </c>
      <c r="J93" s="13">
        <v>111794.81818181818</v>
      </c>
      <c r="K93" s="13">
        <v>7452.272727272727</v>
      </c>
      <c r="L93" s="13">
        <v>92599.818181818177</v>
      </c>
    </row>
    <row r="94" spans="1:12" ht="12" customHeight="1" x14ac:dyDescent="0.2">
      <c r="A94" s="19">
        <v>42370</v>
      </c>
      <c r="B94" s="11">
        <v>0.47500000000000009</v>
      </c>
      <c r="C94" s="11">
        <v>0.48952631578947359</v>
      </c>
      <c r="D94" s="11">
        <v>0.49110526315789471</v>
      </c>
      <c r="F94" s="12">
        <v>1935372</v>
      </c>
      <c r="G94" s="13">
        <v>126950</v>
      </c>
      <c r="H94" s="13">
        <v>2025670</v>
      </c>
      <c r="J94" s="12">
        <v>101861.68421052632</v>
      </c>
      <c r="K94" s="13">
        <v>6681.5789473684208</v>
      </c>
      <c r="L94" s="13">
        <v>106614.2105263158</v>
      </c>
    </row>
    <row r="95" spans="1:12" ht="12" customHeight="1" x14ac:dyDescent="0.2">
      <c r="A95" s="19">
        <v>42401</v>
      </c>
      <c r="B95" s="11">
        <v>0.47259999999999991</v>
      </c>
      <c r="C95" s="11">
        <v>0.48970000000000002</v>
      </c>
      <c r="D95" s="11">
        <v>0.49404999999999999</v>
      </c>
      <c r="F95" s="12">
        <v>1970350</v>
      </c>
      <c r="G95" s="13">
        <v>161554</v>
      </c>
      <c r="H95" s="13">
        <v>2461884</v>
      </c>
      <c r="J95" s="12">
        <v>98517.5</v>
      </c>
      <c r="K95" s="13">
        <v>8077.7</v>
      </c>
      <c r="L95" s="13">
        <v>123094.2</v>
      </c>
    </row>
    <row r="96" spans="1:12" ht="12" customHeight="1" x14ac:dyDescent="0.2">
      <c r="A96" s="19">
        <v>42430</v>
      </c>
      <c r="B96" s="11">
        <v>0.43654545454545451</v>
      </c>
      <c r="C96" s="11">
        <v>0.44336363636363635</v>
      </c>
      <c r="D96" s="11">
        <v>0.44618181818181812</v>
      </c>
      <c r="F96" s="12">
        <v>2271408</v>
      </c>
      <c r="G96" s="13">
        <v>168380</v>
      </c>
      <c r="H96" s="13">
        <v>2391752</v>
      </c>
      <c r="J96" s="12">
        <v>103245.81818181818</v>
      </c>
      <c r="K96" s="13">
        <v>7653.636363636364</v>
      </c>
      <c r="L96" s="13">
        <v>108716</v>
      </c>
    </row>
    <row r="97" spans="1:12" ht="12" customHeight="1" x14ac:dyDescent="0.2">
      <c r="A97" s="19">
        <v>42461</v>
      </c>
      <c r="B97" s="11">
        <v>0.41980952380952374</v>
      </c>
      <c r="C97" s="11">
        <v>0.42857142857142866</v>
      </c>
      <c r="D97" s="11">
        <v>0.42738095238095236</v>
      </c>
      <c r="F97" s="12">
        <v>2334328</v>
      </c>
      <c r="G97" s="13">
        <v>158550</v>
      </c>
      <c r="H97" s="13">
        <v>2124068</v>
      </c>
      <c r="J97" s="12">
        <v>111158.4761904762</v>
      </c>
      <c r="K97" s="13">
        <v>7550</v>
      </c>
      <c r="L97" s="13">
        <v>101146.09523809525</v>
      </c>
    </row>
    <row r="98" spans="1:12" ht="12" customHeight="1" x14ac:dyDescent="0.2">
      <c r="A98" s="19">
        <v>42491</v>
      </c>
      <c r="B98" s="11">
        <v>0.39004761904761909</v>
      </c>
      <c r="C98" s="11">
        <v>0.39633333333333326</v>
      </c>
      <c r="D98" s="11">
        <v>0.39352380952380955</v>
      </c>
      <c r="F98" s="12">
        <v>2205444</v>
      </c>
      <c r="G98" s="13">
        <v>187080</v>
      </c>
      <c r="H98" s="13">
        <v>2073416</v>
      </c>
      <c r="J98" s="13">
        <v>105021.14285714286</v>
      </c>
      <c r="K98" s="13">
        <v>8908.5714285714275</v>
      </c>
      <c r="L98" s="13">
        <v>98734.095238095251</v>
      </c>
    </row>
    <row r="99" spans="1:12" ht="12" customHeight="1" x14ac:dyDescent="0.2">
      <c r="A99" s="19">
        <v>42522</v>
      </c>
      <c r="B99" s="11">
        <v>0.54304545454545461</v>
      </c>
      <c r="C99" s="11">
        <v>0.54931818181818193</v>
      </c>
      <c r="D99" s="11">
        <v>0.55527272727272714</v>
      </c>
      <c r="F99" s="12">
        <v>2091824</v>
      </c>
      <c r="G99" s="13">
        <v>169012</v>
      </c>
      <c r="H99" s="13">
        <v>2205174</v>
      </c>
      <c r="J99" s="13">
        <v>95082.909090909088</v>
      </c>
      <c r="K99" s="13">
        <v>7682.363636363636</v>
      </c>
      <c r="L99" s="13">
        <v>100235.18181818182</v>
      </c>
    </row>
    <row r="100" spans="1:12" ht="12" customHeight="1" x14ac:dyDescent="0.2">
      <c r="A100" s="19">
        <v>42552</v>
      </c>
      <c r="B100" s="11">
        <v>0.47875000000000012</v>
      </c>
      <c r="C100" s="11">
        <v>0.49738888888888888</v>
      </c>
      <c r="D100" s="11">
        <v>0.49245000000000011</v>
      </c>
      <c r="F100" s="12">
        <v>1524122</v>
      </c>
      <c r="G100" s="13">
        <v>102480</v>
      </c>
      <c r="H100" s="13">
        <v>1786122</v>
      </c>
      <c r="J100" s="13">
        <v>76206.100000000006</v>
      </c>
      <c r="K100" s="13">
        <v>5693.333333333333</v>
      </c>
      <c r="L100" s="13">
        <v>89306.1</v>
      </c>
    </row>
    <row r="101" spans="1:12" ht="12" customHeight="1" x14ac:dyDescent="0.2">
      <c r="A101" s="19">
        <v>42583</v>
      </c>
      <c r="B101" s="11">
        <v>0.49852173913043474</v>
      </c>
      <c r="C101" s="11">
        <v>0.5139285714285714</v>
      </c>
      <c r="D101" s="11">
        <v>0.51556521739130434</v>
      </c>
      <c r="F101" s="12">
        <v>1230038</v>
      </c>
      <c r="G101" s="13">
        <v>87490</v>
      </c>
      <c r="H101" s="13">
        <v>2050250</v>
      </c>
      <c r="J101" s="13">
        <v>53479.913043478264</v>
      </c>
      <c r="K101" s="13">
        <v>6249.2857142857138</v>
      </c>
      <c r="L101" s="13">
        <v>89141.304347826081</v>
      </c>
    </row>
    <row r="102" spans="1:12" ht="12" customHeight="1" x14ac:dyDescent="0.2">
      <c r="A102" s="19">
        <v>42614</v>
      </c>
      <c r="B102" s="11">
        <v>0.57261904761904769</v>
      </c>
      <c r="C102" s="11">
        <v>0.60833333333333339</v>
      </c>
      <c r="D102" s="11">
        <v>0.59909523809523813</v>
      </c>
      <c r="F102" s="12">
        <v>1252270</v>
      </c>
      <c r="G102" s="13">
        <v>15250</v>
      </c>
      <c r="H102" s="13">
        <v>2093580</v>
      </c>
      <c r="J102" s="13">
        <v>59631.904761904763</v>
      </c>
      <c r="K102" s="13">
        <v>5083.333333333333</v>
      </c>
      <c r="L102" s="13">
        <v>99694.285714285725</v>
      </c>
    </row>
    <row r="103" spans="1:12" ht="12" customHeight="1" x14ac:dyDescent="0.2">
      <c r="A103" s="19">
        <v>42644</v>
      </c>
      <c r="B103" s="11">
        <v>0.50340000000000007</v>
      </c>
      <c r="C103" s="11">
        <v>0.61199999999999999</v>
      </c>
      <c r="D103" s="11">
        <v>0.52644999999999997</v>
      </c>
      <c r="F103" s="12">
        <v>1260422</v>
      </c>
      <c r="G103" s="13">
        <v>16800</v>
      </c>
      <c r="H103" s="13">
        <v>1854360</v>
      </c>
      <c r="J103" s="13">
        <v>63021.1</v>
      </c>
      <c r="K103" s="13">
        <v>4200</v>
      </c>
      <c r="L103" s="13">
        <v>92718</v>
      </c>
    </row>
    <row r="104" spans="1:12" ht="12" customHeight="1" x14ac:dyDescent="0.2">
      <c r="A104" s="19">
        <v>42675</v>
      </c>
      <c r="B104" s="11">
        <v>0.37950000000000006</v>
      </c>
      <c r="C104" s="11" t="s">
        <v>29</v>
      </c>
      <c r="D104" s="11">
        <v>0.39965000000000006</v>
      </c>
      <c r="F104" s="12">
        <v>1184094</v>
      </c>
      <c r="G104" s="11" t="s">
        <v>29</v>
      </c>
      <c r="H104" s="13">
        <v>1596642</v>
      </c>
      <c r="J104" s="13">
        <v>59204.7</v>
      </c>
      <c r="K104" s="11" t="s">
        <v>29</v>
      </c>
      <c r="L104" s="13">
        <v>79832.100000000006</v>
      </c>
    </row>
    <row r="105" spans="1:12" ht="12" customHeight="1" x14ac:dyDescent="0.2">
      <c r="A105" s="19">
        <v>42705</v>
      </c>
      <c r="B105" s="11">
        <v>0.42280952380952386</v>
      </c>
      <c r="C105" s="11" t="s">
        <v>29</v>
      </c>
      <c r="D105" s="11">
        <v>0.45466666666666666</v>
      </c>
      <c r="F105" s="12">
        <v>1413324</v>
      </c>
      <c r="G105" s="11" t="s">
        <v>29</v>
      </c>
      <c r="H105" s="13">
        <v>1536406</v>
      </c>
      <c r="J105" s="13">
        <v>67301.142857142855</v>
      </c>
      <c r="K105" s="11" t="s">
        <v>29</v>
      </c>
      <c r="L105" s="13">
        <v>73162.190476190473</v>
      </c>
    </row>
    <row r="106" spans="1:12" ht="12" customHeight="1" x14ac:dyDescent="0.2">
      <c r="A106" s="19">
        <v>42736</v>
      </c>
      <c r="B106" s="11">
        <v>0.61009999999999986</v>
      </c>
      <c r="C106" s="11" t="s">
        <v>29</v>
      </c>
      <c r="D106" s="11">
        <v>0.6238499999999999</v>
      </c>
      <c r="F106" s="12">
        <v>1175012</v>
      </c>
      <c r="G106" s="11" t="s">
        <v>29</v>
      </c>
      <c r="H106" s="13">
        <v>1534986</v>
      </c>
      <c r="J106" s="12">
        <v>58750.6</v>
      </c>
      <c r="K106" s="11" t="s">
        <v>29</v>
      </c>
      <c r="L106" s="13">
        <v>76749.3</v>
      </c>
    </row>
    <row r="107" spans="1:12" ht="12" customHeight="1" x14ac:dyDescent="0.2">
      <c r="A107" s="19">
        <v>42767</v>
      </c>
      <c r="B107" s="11">
        <v>0.57126315789473681</v>
      </c>
      <c r="C107" s="11" t="s">
        <v>29</v>
      </c>
      <c r="D107" s="11">
        <v>0.59105263157894727</v>
      </c>
      <c r="F107" s="12">
        <v>962778</v>
      </c>
      <c r="G107" s="11" t="s">
        <v>29</v>
      </c>
      <c r="H107" s="13">
        <v>1449830</v>
      </c>
      <c r="J107" s="12">
        <v>50672.526315789473</v>
      </c>
      <c r="K107" s="11" t="s">
        <v>29</v>
      </c>
      <c r="L107" s="13">
        <v>76306.84210526316</v>
      </c>
    </row>
    <row r="108" spans="1:12" ht="12" customHeight="1" x14ac:dyDescent="0.2">
      <c r="A108" s="19">
        <v>42795</v>
      </c>
      <c r="B108" s="11">
        <v>0.68204347826086953</v>
      </c>
      <c r="C108" s="11" t="s">
        <v>29</v>
      </c>
      <c r="D108" s="11">
        <v>0.69334782608695644</v>
      </c>
      <c r="F108" s="12">
        <v>1241534</v>
      </c>
      <c r="G108" s="11" t="s">
        <v>29</v>
      </c>
      <c r="H108" s="13">
        <v>1444220</v>
      </c>
      <c r="J108" s="12">
        <v>53979.739130434784</v>
      </c>
      <c r="K108" s="11" t="s">
        <v>29</v>
      </c>
      <c r="L108" s="13">
        <v>62792.17391304348</v>
      </c>
    </row>
    <row r="109" spans="1:12" ht="12" customHeight="1" x14ac:dyDescent="0.2">
      <c r="A109" s="19">
        <v>42826</v>
      </c>
      <c r="B109" s="11">
        <v>0.88315789473684214</v>
      </c>
      <c r="C109" s="11" t="s">
        <v>29</v>
      </c>
      <c r="D109" s="11">
        <v>0.89615789473684193</v>
      </c>
      <c r="F109" s="12">
        <v>796914</v>
      </c>
      <c r="G109" s="11" t="s">
        <v>29</v>
      </c>
      <c r="H109" s="13">
        <v>1429500</v>
      </c>
      <c r="J109" s="12">
        <v>41942.84210526316</v>
      </c>
      <c r="K109" s="11" t="s">
        <v>29</v>
      </c>
      <c r="L109" s="13">
        <v>75236.84210526316</v>
      </c>
    </row>
    <row r="110" spans="1:12" ht="12" customHeight="1" x14ac:dyDescent="0.2">
      <c r="A110" s="19">
        <v>42856</v>
      </c>
      <c r="B110" s="11">
        <v>0.85209090909090934</v>
      </c>
      <c r="C110" s="11" t="s">
        <v>29</v>
      </c>
      <c r="D110" s="11">
        <v>0.86909090909090914</v>
      </c>
      <c r="F110" s="12">
        <v>850010</v>
      </c>
      <c r="G110" s="11" t="s">
        <v>29</v>
      </c>
      <c r="H110" s="13">
        <v>1787520</v>
      </c>
      <c r="J110" s="13">
        <v>38636.818181818184</v>
      </c>
      <c r="K110" s="11" t="s">
        <v>29</v>
      </c>
      <c r="L110" s="13">
        <v>81250.909090909088</v>
      </c>
    </row>
    <row r="111" spans="1:12" ht="12" customHeight="1" x14ac:dyDescent="0.2">
      <c r="A111" s="19">
        <v>42887</v>
      </c>
      <c r="B111" s="11">
        <v>1.0829090909090908</v>
      </c>
      <c r="C111" s="11" t="s">
        <v>29</v>
      </c>
      <c r="D111" s="11">
        <v>1.111681818181818</v>
      </c>
      <c r="F111" s="12">
        <v>816982</v>
      </c>
      <c r="G111" s="13" t="s">
        <v>29</v>
      </c>
      <c r="H111" s="13">
        <v>1698100</v>
      </c>
      <c r="J111" s="13">
        <f>F111/22</f>
        <v>37135.545454545456</v>
      </c>
      <c r="K111" s="13" t="s">
        <v>29</v>
      </c>
      <c r="L111" s="13">
        <f>H111/22</f>
        <v>77186.363636363632</v>
      </c>
    </row>
    <row r="112" spans="1:12" ht="12" customHeight="1" x14ac:dyDescent="0.2">
      <c r="A112" s="19">
        <v>42917</v>
      </c>
      <c r="B112" s="11">
        <v>1.0915000000000001</v>
      </c>
      <c r="C112" s="11" t="s">
        <v>29</v>
      </c>
      <c r="D112" s="11">
        <v>1.1185000000000003</v>
      </c>
      <c r="F112" s="12">
        <v>928788</v>
      </c>
      <c r="G112" s="13" t="s">
        <v>29</v>
      </c>
      <c r="H112" s="13">
        <v>1703250</v>
      </c>
      <c r="J112" s="12">
        <v>46439.4</v>
      </c>
      <c r="K112" s="13" t="s">
        <v>29</v>
      </c>
      <c r="L112" s="13">
        <v>85162.5</v>
      </c>
    </row>
    <row r="113" spans="1:12" ht="12" customHeight="1" x14ac:dyDescent="0.2">
      <c r="A113" s="19">
        <v>42948</v>
      </c>
      <c r="B113" s="11">
        <v>1.1221304347826087</v>
      </c>
      <c r="C113" s="11" t="s">
        <v>29</v>
      </c>
      <c r="D113" s="11">
        <v>1.1390434782608696</v>
      </c>
      <c r="F113" s="12">
        <v>714254</v>
      </c>
      <c r="G113" s="13" t="s">
        <v>29</v>
      </c>
      <c r="H113" s="13">
        <v>1958614</v>
      </c>
      <c r="J113" s="13">
        <v>31054.521739130436</v>
      </c>
      <c r="K113" s="13" t="s">
        <v>29</v>
      </c>
      <c r="L113" s="13">
        <v>85157.130434782608</v>
      </c>
    </row>
    <row r="114" spans="1:12" ht="12" customHeight="1" x14ac:dyDescent="0.2">
      <c r="A114" s="19">
        <v>42979</v>
      </c>
      <c r="B114" s="11">
        <v>1.1027</v>
      </c>
      <c r="C114" s="11" t="s">
        <v>29</v>
      </c>
      <c r="D114" s="11">
        <v>1.1421500000000002</v>
      </c>
      <c r="F114" s="12">
        <v>482866</v>
      </c>
      <c r="G114" s="13" t="s">
        <v>29</v>
      </c>
      <c r="H114" s="13">
        <v>1687140</v>
      </c>
      <c r="J114" s="13">
        <v>24143.3</v>
      </c>
      <c r="K114" s="13" t="s">
        <v>29</v>
      </c>
      <c r="L114" s="13">
        <v>84357</v>
      </c>
    </row>
    <row r="115" spans="1:12" ht="12" customHeight="1" x14ac:dyDescent="0.2">
      <c r="A115" s="19">
        <v>43009</v>
      </c>
      <c r="B115" s="11">
        <v>1.1441428571428571</v>
      </c>
      <c r="C115" s="11" t="s">
        <v>29</v>
      </c>
      <c r="D115" s="11">
        <v>1.1697142857142857</v>
      </c>
      <c r="F115" s="12">
        <v>621570</v>
      </c>
      <c r="G115" s="13" t="s">
        <v>29</v>
      </c>
      <c r="H115" s="13">
        <v>2071640</v>
      </c>
      <c r="J115" s="13">
        <v>29598.571428571431</v>
      </c>
      <c r="K115" s="13" t="s">
        <v>29</v>
      </c>
      <c r="L115" s="13">
        <v>98649.523809523802</v>
      </c>
    </row>
    <row r="116" spans="1:12" ht="12" customHeight="1" x14ac:dyDescent="0.2">
      <c r="A116" s="19">
        <v>43040</v>
      </c>
      <c r="B116" s="11">
        <v>1.186809523809524</v>
      </c>
      <c r="C116" s="11" t="s">
        <v>29</v>
      </c>
      <c r="D116" s="11">
        <v>1.1991904761904761</v>
      </c>
      <c r="F116" s="12">
        <v>655088</v>
      </c>
      <c r="G116" s="13" t="s">
        <v>29</v>
      </c>
      <c r="H116" s="13">
        <v>2266588</v>
      </c>
      <c r="J116" s="13">
        <v>31194.666666666668</v>
      </c>
      <c r="K116" s="13" t="s">
        <v>29</v>
      </c>
      <c r="L116" s="13">
        <v>107932.76190476191</v>
      </c>
    </row>
    <row r="117" spans="1:12" ht="12" customHeight="1" x14ac:dyDescent="0.2">
      <c r="A117" s="19">
        <v>43070</v>
      </c>
      <c r="B117" s="11">
        <v>1.3476000000000004</v>
      </c>
      <c r="C117" s="11" t="s">
        <v>29</v>
      </c>
      <c r="D117" s="11">
        <v>1.3644999999999998</v>
      </c>
      <c r="F117" s="12">
        <v>643600</v>
      </c>
      <c r="G117" s="13" t="s">
        <v>29</v>
      </c>
      <c r="H117" s="13">
        <v>1918194</v>
      </c>
      <c r="J117" s="13">
        <v>32180</v>
      </c>
      <c r="K117" s="13" t="s">
        <v>29</v>
      </c>
      <c r="L117" s="13">
        <v>95909.7</v>
      </c>
    </row>
    <row r="118" spans="1:12" ht="12" customHeight="1" x14ac:dyDescent="0.2">
      <c r="A118" s="19">
        <v>43101</v>
      </c>
      <c r="B118" s="11">
        <v>1.4457142857142857</v>
      </c>
      <c r="C118" s="11" t="s">
        <v>29</v>
      </c>
      <c r="D118" s="11">
        <v>1.4801428571428572</v>
      </c>
      <c r="F118" s="12">
        <v>715466</v>
      </c>
      <c r="G118" s="13" t="s">
        <v>29</v>
      </c>
      <c r="H118" s="13">
        <v>2025150</v>
      </c>
      <c r="J118" s="12">
        <v>34069.809523809527</v>
      </c>
      <c r="K118" s="13" t="s">
        <v>29</v>
      </c>
      <c r="L118" s="13">
        <v>96435.714285714275</v>
      </c>
    </row>
    <row r="119" spans="1:12" ht="12" customHeight="1" x14ac:dyDescent="0.2">
      <c r="A119" s="19">
        <v>43132</v>
      </c>
      <c r="B119" s="11">
        <v>1.4168421052631575</v>
      </c>
      <c r="C119" s="11" t="s">
        <v>29</v>
      </c>
      <c r="D119" s="11">
        <v>1.4477368421052632</v>
      </c>
      <c r="F119" s="12">
        <v>520994</v>
      </c>
      <c r="G119" s="13" t="s">
        <v>29</v>
      </c>
      <c r="H119" s="13">
        <v>1801700</v>
      </c>
      <c r="J119" s="12">
        <v>27420.736842105263</v>
      </c>
      <c r="K119" s="13" t="s">
        <v>29</v>
      </c>
      <c r="L119" s="13">
        <v>94826.31578947368</v>
      </c>
    </row>
    <row r="120" spans="1:12" ht="12" customHeight="1" x14ac:dyDescent="0.2">
      <c r="A120" s="19">
        <v>43160</v>
      </c>
      <c r="B120" s="11">
        <v>1.6315238095238096</v>
      </c>
      <c r="C120" s="11" t="s">
        <v>29</v>
      </c>
      <c r="D120" s="11">
        <v>1.6457619047619052</v>
      </c>
      <c r="F120" s="12">
        <v>762760</v>
      </c>
      <c r="G120" s="13" t="s">
        <v>29</v>
      </c>
      <c r="H120" s="13">
        <v>2223880</v>
      </c>
      <c r="J120" s="12">
        <v>36321.904761904763</v>
      </c>
      <c r="K120" s="13" t="s">
        <v>29</v>
      </c>
      <c r="L120" s="13">
        <v>105899.04761904762</v>
      </c>
    </row>
    <row r="121" spans="1:12" ht="12" customHeight="1" x14ac:dyDescent="0.2">
      <c r="A121" s="19">
        <v>43191</v>
      </c>
      <c r="B121" s="11">
        <v>1.8105238095238096</v>
      </c>
      <c r="C121" s="11" t="s">
        <v>29</v>
      </c>
      <c r="D121" s="11">
        <v>1.8176190476190475</v>
      </c>
      <c r="F121" s="12">
        <v>639594</v>
      </c>
      <c r="G121" s="13" t="s">
        <v>29</v>
      </c>
      <c r="H121" s="13">
        <v>2525104</v>
      </c>
      <c r="J121" s="12">
        <v>30456.857142857145</v>
      </c>
      <c r="K121" s="13" t="s">
        <v>29</v>
      </c>
      <c r="L121" s="13">
        <v>120243.04761904762</v>
      </c>
    </row>
    <row r="122" spans="1:12" ht="12" customHeight="1" x14ac:dyDescent="0.2">
      <c r="A122" s="19">
        <v>43221</v>
      </c>
      <c r="B122" s="11">
        <v>1.7861818181818185</v>
      </c>
      <c r="C122" s="11" t="s">
        <v>29</v>
      </c>
      <c r="D122" s="11">
        <v>1.7956363636363635</v>
      </c>
      <c r="F122" s="12">
        <v>714190</v>
      </c>
      <c r="G122" s="13" t="s">
        <v>29</v>
      </c>
      <c r="H122" s="13">
        <v>2296084</v>
      </c>
      <c r="J122" s="13">
        <v>32463.18181818182</v>
      </c>
      <c r="K122" s="13" t="s">
        <v>29</v>
      </c>
      <c r="L122" s="13">
        <v>104367.45454545454</v>
      </c>
    </row>
    <row r="123" spans="1:12" ht="12" customHeight="1" x14ac:dyDescent="0.2">
      <c r="A123" s="19">
        <v>43252</v>
      </c>
      <c r="B123" s="11">
        <v>1.8999523809523811</v>
      </c>
      <c r="C123" s="11" t="s">
        <v>29</v>
      </c>
      <c r="D123" s="11">
        <v>1.9199047619047622</v>
      </c>
      <c r="F123" s="12">
        <v>536406</v>
      </c>
      <c r="G123" s="13" t="s">
        <v>29</v>
      </c>
      <c r="H123" s="13">
        <v>2096308</v>
      </c>
      <c r="J123" s="13">
        <v>25543.142857142855</v>
      </c>
      <c r="K123" s="13" t="s">
        <v>29</v>
      </c>
      <c r="L123" s="13">
        <v>99824.190476190473</v>
      </c>
    </row>
    <row r="124" spans="1:12" ht="12" customHeight="1" x14ac:dyDescent="0.2">
      <c r="A124" s="19">
        <v>43282</v>
      </c>
      <c r="B124" s="11">
        <v>1.9695714285714285</v>
      </c>
      <c r="C124" s="11" t="s">
        <v>29</v>
      </c>
      <c r="D124" s="11">
        <v>2.000142857142857</v>
      </c>
      <c r="F124" s="12">
        <v>624660</v>
      </c>
      <c r="G124" s="13" t="s">
        <v>29</v>
      </c>
      <c r="H124" s="13">
        <v>1916754</v>
      </c>
      <c r="J124" s="12">
        <v>29745.714285714286</v>
      </c>
      <c r="K124" s="13" t="s">
        <v>29</v>
      </c>
      <c r="L124" s="13">
        <v>91274</v>
      </c>
    </row>
    <row r="125" spans="1:12" ht="12" customHeight="1" x14ac:dyDescent="0.2">
      <c r="A125" s="19">
        <v>43313</v>
      </c>
      <c r="B125" s="11">
        <v>1.9993913043478262</v>
      </c>
      <c r="C125" s="11" t="s">
        <v>29</v>
      </c>
      <c r="D125" s="11">
        <v>2.0265652173913042</v>
      </c>
      <c r="F125" s="12">
        <v>730430</v>
      </c>
      <c r="G125" s="13" t="s">
        <v>29</v>
      </c>
      <c r="H125" s="13">
        <v>2085910</v>
      </c>
      <c r="J125" s="13">
        <v>31757.82608695652</v>
      </c>
      <c r="K125" s="13" t="s">
        <v>29</v>
      </c>
      <c r="L125" s="13">
        <v>90691.739130434784</v>
      </c>
    </row>
    <row r="126" spans="1:12" ht="12" customHeight="1" x14ac:dyDescent="0.2">
      <c r="A126" s="19">
        <v>43344</v>
      </c>
      <c r="B126" s="11">
        <v>2.0283157894736843</v>
      </c>
      <c r="C126" s="11" t="s">
        <v>29</v>
      </c>
      <c r="D126" s="11">
        <v>2.0487368421052632</v>
      </c>
      <c r="F126" s="12">
        <v>616988</v>
      </c>
      <c r="G126" s="13" t="s">
        <v>29</v>
      </c>
      <c r="H126" s="13">
        <v>1738092</v>
      </c>
      <c r="J126" s="13">
        <v>32473.05263157895</v>
      </c>
      <c r="K126" s="13" t="s">
        <v>29</v>
      </c>
      <c r="L126" s="13">
        <v>91478.526315789481</v>
      </c>
    </row>
    <row r="127" spans="1:12" ht="12" customHeight="1" x14ac:dyDescent="0.2">
      <c r="A127" s="19">
        <v>43374</v>
      </c>
      <c r="B127" s="11">
        <v>2.2601363636363634</v>
      </c>
      <c r="C127" s="11" t="s">
        <v>29</v>
      </c>
      <c r="D127" s="11">
        <v>2.2699090909090911</v>
      </c>
      <c r="F127" s="12">
        <v>797322</v>
      </c>
      <c r="G127" s="13" t="s">
        <v>29</v>
      </c>
      <c r="H127" s="13">
        <v>2316130</v>
      </c>
      <c r="J127" s="13">
        <v>36241.909090909088</v>
      </c>
      <c r="K127" s="13" t="s">
        <v>29</v>
      </c>
      <c r="L127" s="13">
        <v>105278.63636363637</v>
      </c>
    </row>
    <row r="128" spans="1:12" ht="12" customHeight="1" x14ac:dyDescent="0.2">
      <c r="A128" s="19">
        <v>43405</v>
      </c>
      <c r="B128" s="11">
        <v>2.2873999999999999</v>
      </c>
      <c r="C128" s="11" t="s">
        <v>29</v>
      </c>
      <c r="D128" s="11">
        <v>2.3117000000000005</v>
      </c>
      <c r="F128" s="12">
        <v>797576</v>
      </c>
      <c r="G128" s="13" t="s">
        <v>29</v>
      </c>
      <c r="H128" s="13">
        <v>1992740</v>
      </c>
      <c r="J128" s="13">
        <v>39878.800000000003</v>
      </c>
      <c r="K128" s="13" t="s">
        <v>29</v>
      </c>
      <c r="L128" s="13">
        <v>99637</v>
      </c>
    </row>
    <row r="129" spans="1:12" ht="12" customHeight="1" x14ac:dyDescent="0.2">
      <c r="A129" s="19">
        <v>43435</v>
      </c>
      <c r="B129" s="11">
        <v>2.5386666666666673</v>
      </c>
      <c r="C129" s="11" t="s">
        <v>29</v>
      </c>
      <c r="D129" s="11">
        <v>2.522388888888889</v>
      </c>
      <c r="F129" s="12">
        <v>584230</v>
      </c>
      <c r="G129" s="13" t="s">
        <v>29</v>
      </c>
      <c r="H129" s="13">
        <v>2198946</v>
      </c>
      <c r="J129" s="13">
        <v>32457.222222222223</v>
      </c>
      <c r="K129" s="13" t="s">
        <v>29</v>
      </c>
      <c r="L129" s="13">
        <v>122163.66666666667</v>
      </c>
    </row>
    <row r="130" spans="1:12" ht="12" customHeight="1" x14ac:dyDescent="0.2">
      <c r="A130" s="19">
        <v>43466</v>
      </c>
      <c r="B130" s="11">
        <v>2.5244761904761908</v>
      </c>
      <c r="C130" s="13" t="s">
        <v>29</v>
      </c>
      <c r="D130" s="11">
        <v>2.5558095238095238</v>
      </c>
      <c r="F130" s="12">
        <v>1011488</v>
      </c>
      <c r="G130" s="13" t="s">
        <v>29</v>
      </c>
      <c r="H130" s="13">
        <v>2027170</v>
      </c>
      <c r="J130" s="12">
        <v>48166.095238095237</v>
      </c>
      <c r="K130" s="13" t="s">
        <v>29</v>
      </c>
      <c r="L130" s="13">
        <v>96531.904761904749</v>
      </c>
    </row>
    <row r="131" spans="1:12" ht="12" customHeight="1" x14ac:dyDescent="0.2">
      <c r="A131" s="19">
        <v>43497</v>
      </c>
      <c r="B131" s="11">
        <v>2.4650526315789478</v>
      </c>
      <c r="C131" s="13" t="s">
        <v>29</v>
      </c>
      <c r="D131" s="11">
        <v>2.4847894736842107</v>
      </c>
      <c r="F131" s="12">
        <v>822770</v>
      </c>
      <c r="G131" s="13" t="s">
        <v>29</v>
      </c>
      <c r="H131" s="13">
        <v>1636038</v>
      </c>
      <c r="J131" s="12">
        <v>43303.684210526313</v>
      </c>
      <c r="K131" s="13" t="s">
        <v>29</v>
      </c>
      <c r="L131" s="13">
        <v>86107.263157894733</v>
      </c>
    </row>
    <row r="132" spans="1:12" ht="12" customHeight="1" x14ac:dyDescent="0.2">
      <c r="A132" s="19">
        <v>43525</v>
      </c>
      <c r="B132" s="11">
        <v>2.4759523809523807</v>
      </c>
      <c r="C132" s="13" t="s">
        <v>29</v>
      </c>
      <c r="D132" s="11">
        <v>2.4986666666666673</v>
      </c>
      <c r="F132" s="12">
        <v>735540</v>
      </c>
      <c r="G132" s="13" t="s">
        <v>29</v>
      </c>
      <c r="H132" s="13">
        <v>1790530</v>
      </c>
      <c r="J132" s="12">
        <v>35025.71428571429</v>
      </c>
      <c r="K132" s="13" t="s">
        <v>29</v>
      </c>
      <c r="L132" s="13">
        <v>85263.333333333328</v>
      </c>
    </row>
    <row r="133" spans="1:12" ht="12" customHeight="1" x14ac:dyDescent="0.2">
      <c r="A133" s="19">
        <v>43556</v>
      </c>
      <c r="B133" s="11">
        <v>2.5395238095238097</v>
      </c>
      <c r="C133" s="13" t="s">
        <v>29</v>
      </c>
      <c r="D133" s="11">
        <v>2.5462857142857147</v>
      </c>
      <c r="F133" s="12">
        <v>1092060</v>
      </c>
      <c r="G133" s="13" t="s">
        <v>29</v>
      </c>
      <c r="H133" s="13">
        <v>1728330</v>
      </c>
      <c r="J133" s="12">
        <v>52002.857142857138</v>
      </c>
      <c r="K133" s="13" t="s">
        <v>29</v>
      </c>
      <c r="L133" s="13">
        <v>82301.42857142858</v>
      </c>
    </row>
    <row r="134" spans="1:12" ht="12" customHeight="1" x14ac:dyDescent="0.2">
      <c r="A134" s="19">
        <v>43586</v>
      </c>
      <c r="B134" s="11">
        <v>2.4703181818181816</v>
      </c>
      <c r="C134" s="13" t="s">
        <v>29</v>
      </c>
      <c r="D134" s="11">
        <v>2.487318181818182</v>
      </c>
      <c r="F134" s="12">
        <v>1305240</v>
      </c>
      <c r="G134" s="13" t="s">
        <v>29</v>
      </c>
      <c r="H134" s="13">
        <v>1797040</v>
      </c>
      <c r="J134" s="13">
        <v>59329.090909090912</v>
      </c>
      <c r="K134" s="13" t="s">
        <v>29</v>
      </c>
      <c r="L134" s="13">
        <v>81683.636363636368</v>
      </c>
    </row>
    <row r="135" spans="1:12" ht="12" customHeight="1" x14ac:dyDescent="0.2">
      <c r="A135" s="19">
        <v>43617</v>
      </c>
      <c r="B135" s="11">
        <v>2.4510500000000008</v>
      </c>
      <c r="C135" s="13" t="s">
        <v>29</v>
      </c>
      <c r="D135" s="11">
        <v>2.4712000000000001</v>
      </c>
      <c r="F135" s="12">
        <v>1192640</v>
      </c>
      <c r="G135" s="13" t="s">
        <v>29</v>
      </c>
      <c r="H135" s="13">
        <v>1654830</v>
      </c>
      <c r="J135" s="13">
        <v>59632</v>
      </c>
      <c r="K135" s="13" t="s">
        <v>29</v>
      </c>
      <c r="L135" s="13">
        <v>82741.5</v>
      </c>
    </row>
    <row r="136" spans="1:12" ht="12" customHeight="1" x14ac:dyDescent="0.2">
      <c r="A136" s="19">
        <v>43647</v>
      </c>
      <c r="B136" s="11">
        <v>2.5352272727272731</v>
      </c>
      <c r="C136" s="13" t="s">
        <v>29</v>
      </c>
      <c r="D136" s="11">
        <v>2.5583636363636364</v>
      </c>
      <c r="F136" s="12">
        <v>1125984</v>
      </c>
      <c r="G136" s="13" t="s">
        <v>29</v>
      </c>
      <c r="H136" s="13">
        <v>2035800</v>
      </c>
      <c r="J136" s="12">
        <v>51181.090909090912</v>
      </c>
      <c r="K136" s="13" t="s">
        <v>29</v>
      </c>
      <c r="L136" s="13">
        <v>92536.363636363632</v>
      </c>
    </row>
    <row r="137" spans="1:12" ht="12" customHeight="1" x14ac:dyDescent="0.2">
      <c r="A137" s="19">
        <v>43678</v>
      </c>
      <c r="B137" s="11">
        <v>2.1944090909090903</v>
      </c>
      <c r="C137" s="13" t="s">
        <v>29</v>
      </c>
      <c r="D137" s="11">
        <v>2.2246818181818182</v>
      </c>
      <c r="F137" s="12">
        <v>1087910</v>
      </c>
      <c r="G137" s="13" t="s">
        <v>29</v>
      </c>
      <c r="H137" s="13">
        <v>2016150</v>
      </c>
      <c r="J137" s="13">
        <v>49450.454545454544</v>
      </c>
      <c r="K137" s="13" t="s">
        <v>29</v>
      </c>
      <c r="L137" s="13">
        <v>91643.181818181823</v>
      </c>
    </row>
    <row r="138" spans="1:12" ht="12" customHeight="1" x14ac:dyDescent="0.2">
      <c r="A138" s="19">
        <v>43709</v>
      </c>
      <c r="B138" s="11">
        <v>2.4145000000000003</v>
      </c>
      <c r="C138" s="13" t="s">
        <v>29</v>
      </c>
      <c r="D138" s="11">
        <v>2.5336000000000003</v>
      </c>
      <c r="F138" s="12">
        <v>1116220</v>
      </c>
      <c r="G138" s="13" t="s">
        <v>29</v>
      </c>
      <c r="H138" s="13">
        <v>2118850</v>
      </c>
      <c r="J138" s="13">
        <v>55811</v>
      </c>
      <c r="K138" s="13" t="s">
        <v>29</v>
      </c>
      <c r="L138" s="13">
        <v>105942.5</v>
      </c>
    </row>
    <row r="139" spans="1:12" ht="12" customHeight="1" x14ac:dyDescent="0.2">
      <c r="A139" s="19">
        <v>43739</v>
      </c>
      <c r="B139" s="11">
        <v>1.9144090909090912</v>
      </c>
      <c r="C139" s="13" t="s">
        <v>29</v>
      </c>
      <c r="D139" s="11">
        <v>1.9300454545454544</v>
      </c>
      <c r="F139" s="12">
        <v>1136840</v>
      </c>
      <c r="G139" s="13" t="s">
        <v>29</v>
      </c>
      <c r="H139" s="13">
        <v>1679610</v>
      </c>
      <c r="J139" s="13">
        <v>51674.545454545456</v>
      </c>
      <c r="K139" s="13" t="s">
        <v>29</v>
      </c>
      <c r="L139" s="13">
        <v>76345.909090909088</v>
      </c>
    </row>
    <row r="140" spans="1:12" ht="12" customHeight="1" x14ac:dyDescent="0.2">
      <c r="A140" s="19">
        <v>43770</v>
      </c>
      <c r="B140" s="11">
        <v>1.6152105263157897</v>
      </c>
      <c r="C140" s="13" t="s">
        <v>29</v>
      </c>
      <c r="D140" s="11">
        <v>1.632157894736842</v>
      </c>
      <c r="F140" s="12">
        <v>914234</v>
      </c>
      <c r="G140" s="13" t="s">
        <v>29</v>
      </c>
      <c r="H140" s="13">
        <v>1509650</v>
      </c>
      <c r="J140" s="13">
        <v>48117.57894736842</v>
      </c>
      <c r="K140" s="13" t="s">
        <v>29</v>
      </c>
      <c r="L140" s="13">
        <v>79455.263157894733</v>
      </c>
    </row>
    <row r="141" spans="1:12" ht="12" customHeight="1" x14ac:dyDescent="0.2">
      <c r="A141" s="19">
        <v>43800</v>
      </c>
      <c r="B141" s="11">
        <v>1.5881428571428571</v>
      </c>
      <c r="C141" s="13" t="s">
        <v>29</v>
      </c>
      <c r="D141" s="11">
        <v>1.605952380952381</v>
      </c>
      <c r="F141" s="12">
        <v>925500</v>
      </c>
      <c r="G141" s="13" t="s">
        <v>29</v>
      </c>
      <c r="H141" s="13">
        <v>1597550</v>
      </c>
      <c r="J141" s="13">
        <v>44071.428571428572</v>
      </c>
      <c r="K141" s="13" t="s">
        <v>29</v>
      </c>
      <c r="L141" s="13">
        <v>76073.809523809527</v>
      </c>
    </row>
    <row r="142" spans="1:12" ht="12" customHeight="1" x14ac:dyDescent="0.2">
      <c r="A142" s="19">
        <v>43831</v>
      </c>
      <c r="B142" s="11">
        <v>1.585142857142857</v>
      </c>
      <c r="C142" s="13" t="s">
        <v>29</v>
      </c>
      <c r="D142" s="11">
        <v>1.6057619047619049</v>
      </c>
      <c r="F142" s="12">
        <v>769800</v>
      </c>
      <c r="G142" s="13" t="s">
        <v>29</v>
      </c>
      <c r="H142" s="13">
        <v>1526000</v>
      </c>
      <c r="J142" s="13">
        <v>36657.142857142862</v>
      </c>
      <c r="K142" s="13" t="s">
        <v>29</v>
      </c>
      <c r="L142" s="13">
        <v>72666.666666666672</v>
      </c>
    </row>
    <row r="143" spans="1:12" ht="12" customHeight="1" x14ac:dyDescent="0.2">
      <c r="A143" s="19">
        <v>43862</v>
      </c>
      <c r="B143" s="11">
        <v>1.6249999999999998</v>
      </c>
      <c r="C143" s="13" t="s">
        <v>29</v>
      </c>
      <c r="D143" s="11">
        <v>1.6484736842105261</v>
      </c>
      <c r="F143" s="12">
        <v>625980</v>
      </c>
      <c r="G143" s="13" t="s">
        <v>29</v>
      </c>
      <c r="H143" s="13">
        <v>1487150</v>
      </c>
      <c r="J143" s="13">
        <v>32946.31578947368</v>
      </c>
      <c r="K143" s="13" t="s">
        <v>29</v>
      </c>
      <c r="L143" s="13">
        <v>78271.052631578947</v>
      </c>
    </row>
    <row r="144" spans="1:12" ht="12" customHeight="1" x14ac:dyDescent="0.2">
      <c r="A144" s="19">
        <v>43891</v>
      </c>
      <c r="B144" s="11">
        <v>0.68640909090909097</v>
      </c>
      <c r="C144" s="13" t="s">
        <v>29</v>
      </c>
      <c r="D144" s="11">
        <v>0.69950000000000001</v>
      </c>
      <c r="F144" s="12">
        <v>1082176</v>
      </c>
      <c r="G144" s="13" t="s">
        <v>29</v>
      </c>
      <c r="H144" s="13">
        <v>1774696</v>
      </c>
      <c r="J144" s="13">
        <v>49189.818181818184</v>
      </c>
      <c r="K144" s="13" t="s">
        <v>29</v>
      </c>
      <c r="L144" s="13">
        <v>80668</v>
      </c>
    </row>
    <row r="145" spans="1:12" ht="12" customHeight="1" x14ac:dyDescent="0.2">
      <c r="A145" s="19">
        <v>43922</v>
      </c>
      <c r="B145" s="11">
        <v>8.0809523809523817E-2</v>
      </c>
      <c r="C145" s="13" t="s">
        <v>29</v>
      </c>
      <c r="D145" s="11">
        <v>8.8666666666666671E-2</v>
      </c>
      <c r="F145" s="12">
        <v>900232</v>
      </c>
      <c r="G145" s="13" t="s">
        <v>29</v>
      </c>
      <c r="H145" s="13">
        <v>1456330</v>
      </c>
      <c r="J145" s="13">
        <v>42868.190476190473</v>
      </c>
      <c r="K145" s="13" t="s">
        <v>29</v>
      </c>
      <c r="L145" s="13">
        <v>69349.047619047618</v>
      </c>
    </row>
    <row r="146" spans="1:12" ht="12" customHeight="1" x14ac:dyDescent="0.2">
      <c r="A146" s="19">
        <v>43952</v>
      </c>
      <c r="B146" s="11">
        <v>9.6950000000000008E-2</v>
      </c>
      <c r="C146" s="13" t="s">
        <v>29</v>
      </c>
      <c r="D146" s="11">
        <v>0.10394999999999999</v>
      </c>
      <c r="F146" s="12">
        <v>825424</v>
      </c>
      <c r="G146" s="13" t="s">
        <v>29</v>
      </c>
      <c r="H146" s="13">
        <v>1153860</v>
      </c>
      <c r="J146" s="13">
        <v>41271.199999999997</v>
      </c>
      <c r="K146" s="13" t="s">
        <v>29</v>
      </c>
      <c r="L146" s="13">
        <v>57693</v>
      </c>
    </row>
    <row r="147" spans="1:12" ht="12" customHeight="1" x14ac:dyDescent="0.2">
      <c r="A147" s="19">
        <v>43983</v>
      </c>
      <c r="B147" s="11">
        <v>0.12172727272727274</v>
      </c>
      <c r="C147" s="13" t="s">
        <v>29</v>
      </c>
      <c r="D147" s="11">
        <v>0.12445454545454546</v>
      </c>
      <c r="F147" s="12">
        <v>1080212</v>
      </c>
      <c r="G147" s="13" t="s">
        <v>29</v>
      </c>
      <c r="H147" s="13">
        <v>1462070</v>
      </c>
      <c r="J147" s="13">
        <v>49100.545454545456</v>
      </c>
      <c r="K147" s="13" t="s">
        <v>29</v>
      </c>
      <c r="L147" s="13">
        <v>66457.727272727265</v>
      </c>
    </row>
    <row r="148" spans="1:12" ht="12" customHeight="1" x14ac:dyDescent="0.2">
      <c r="A148" s="19">
        <v>44013</v>
      </c>
      <c r="B148" s="11">
        <v>0.13390909090909092</v>
      </c>
      <c r="C148" s="13" t="s">
        <v>29</v>
      </c>
      <c r="D148" s="11">
        <v>0.1389090909090909</v>
      </c>
      <c r="F148" s="12">
        <v>1012600</v>
      </c>
      <c r="G148" s="13" t="s">
        <v>29</v>
      </c>
      <c r="H148" s="13">
        <v>1337280</v>
      </c>
      <c r="J148" s="13">
        <v>46027.272727272728</v>
      </c>
      <c r="K148" s="13" t="s">
        <v>29</v>
      </c>
      <c r="L148" s="13">
        <v>60785.454545454544</v>
      </c>
    </row>
    <row r="149" spans="1:12" ht="12" customHeight="1" x14ac:dyDescent="0.2">
      <c r="A149" s="19">
        <v>44044</v>
      </c>
      <c r="B149" s="11">
        <v>0.1174285714285714</v>
      </c>
      <c r="C149" s="13" t="s">
        <v>29</v>
      </c>
      <c r="D149" s="11">
        <v>0.12709523809523812</v>
      </c>
      <c r="F149" s="12">
        <v>795130</v>
      </c>
      <c r="G149" s="13" t="s">
        <v>29</v>
      </c>
      <c r="H149" s="13">
        <v>1472230</v>
      </c>
      <c r="J149" s="13">
        <v>37863.333333333336</v>
      </c>
      <c r="K149" s="13" t="s">
        <v>29</v>
      </c>
      <c r="L149" s="13">
        <v>70106.190476190473</v>
      </c>
    </row>
    <row r="150" spans="1:12" x14ac:dyDescent="0.2">
      <c r="A150" s="21"/>
    </row>
    <row r="151" spans="1:12" x14ac:dyDescent="0.2">
      <c r="A151" s="21" t="s">
        <v>127</v>
      </c>
    </row>
    <row r="152" spans="1:12" x14ac:dyDescent="0.2">
      <c r="A152" s="21" t="s">
        <v>1</v>
      </c>
    </row>
  </sheetData>
  <mergeCells count="3">
    <mergeCell ref="F4:H4"/>
    <mergeCell ref="B4:D4"/>
    <mergeCell ref="J4:L4"/>
  </mergeCells>
  <phoneticPr fontId="0" type="noConversion"/>
  <pageMargins left="0.75" right="0.75" top="1" bottom="1" header="0.5" footer="0.5"/>
  <pageSetup scale="77"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Table of Contents</vt:lpstr>
      <vt:lpstr>Triparty Repo</vt:lpstr>
      <vt:lpstr>PrimaryDealer</vt:lpstr>
      <vt:lpstr>GCF Repo</vt:lpstr>
      <vt:lpstr>'GCF Repo'!Print_Area</vt:lpstr>
      <vt:lpstr>PrimaryDealer!Print_Area</vt:lpstr>
      <vt:lpstr>'Triparty Repo'!Print_Area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2016-06-01T16:32:52Z</dcterms:created>
  <dcterms:modified xsi:type="dcterms:W3CDTF">2020-09-08T15:56:28Z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