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-xx-xx\Desktop\"/>
    </mc:Choice>
  </mc:AlternateContent>
  <bookViews>
    <workbookView xWindow="0" yWindow="0" windowWidth="20490" windowHeight="7620"/>
  </bookViews>
  <sheets>
    <sheet name="Planilha1" sheetId="1" r:id="rId1"/>
    <sheet name="Planilha2" sheetId="2" r:id="rId2"/>
    <sheet name="Planilha3" sheetId="3" r:id="rId3"/>
    <sheet name="Planilh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5" i="1"/>
  <c r="F6" i="1"/>
  <c r="D3" i="2"/>
  <c r="D4" i="2"/>
  <c r="D5" i="2"/>
  <c r="D6" i="2"/>
  <c r="D7" i="2"/>
  <c r="D8" i="2"/>
  <c r="D2" i="2"/>
  <c r="C3" i="2"/>
  <c r="C4" i="2"/>
  <c r="C5" i="2"/>
  <c r="C6" i="2"/>
  <c r="C7" i="2"/>
  <c r="C8" i="2"/>
  <c r="C2" i="2"/>
  <c r="D3" i="3"/>
  <c r="D4" i="3"/>
  <c r="D5" i="3"/>
  <c r="D6" i="3"/>
  <c r="D7" i="3"/>
  <c r="D2" i="3"/>
  <c r="D3" i="1"/>
  <c r="D4" i="1"/>
  <c r="F4" i="1" s="1"/>
  <c r="D5" i="1"/>
  <c r="D6" i="1"/>
  <c r="D2" i="1"/>
</calcChain>
</file>

<file path=xl/sharedStrings.xml><?xml version="1.0" encoding="utf-8"?>
<sst xmlns="http://schemas.openxmlformats.org/spreadsheetml/2006/main" count="40" uniqueCount="29">
  <si>
    <t>Aluno</t>
  </si>
  <si>
    <t>N1</t>
  </si>
  <si>
    <t>N2</t>
  </si>
  <si>
    <t xml:space="preserve">Média </t>
  </si>
  <si>
    <t>Priscila Barbosa</t>
  </si>
  <si>
    <t>Giovana Rodrigues</t>
  </si>
  <si>
    <t>Nádia Fernandes</t>
  </si>
  <si>
    <t>Otávio Bertoloto</t>
  </si>
  <si>
    <t>Ruan Meneguzzi</t>
  </si>
  <si>
    <t xml:space="preserve">Idade </t>
  </si>
  <si>
    <t>Maior/Menor</t>
  </si>
  <si>
    <t>Giovane Rodrigues</t>
  </si>
  <si>
    <t>Produto</t>
  </si>
  <si>
    <t>Coca 2L</t>
  </si>
  <si>
    <t>Bally 1L</t>
  </si>
  <si>
    <t>Vodka Raiska 1L</t>
  </si>
  <si>
    <t>Suco Maguari marancuja 3502ml</t>
  </si>
  <si>
    <t>Suco Maguari manga 3502ml</t>
  </si>
  <si>
    <t>Alcoólica?</t>
  </si>
  <si>
    <t>não</t>
  </si>
  <si>
    <t>sim</t>
  </si>
  <si>
    <t>Velho Barreiro Gold 1L</t>
  </si>
  <si>
    <t>Valor Compra</t>
  </si>
  <si>
    <t>Valor do Imposto</t>
  </si>
  <si>
    <t>Jorge Bernardes</t>
  </si>
  <si>
    <t>Luanda Neves</t>
  </si>
  <si>
    <t>Condição de Voto</t>
  </si>
  <si>
    <t>Frequência</t>
  </si>
  <si>
    <t>Situação por Frequência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</si>
</sst>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4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  <xf numFmtId="44" fontId="0" fillId="3" borderId="0" xfId="0" applyNumberFormat="1" applyFill="1"/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165" fontId="0" fillId="5" borderId="0" xfId="0" applyNumberFormat="1" applyFill="1" applyAlignment="1">
      <alignment horizontal="center"/>
    </xf>
    <xf numFmtId="9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 vertical="center"/>
    </xf>
  </cellXfs>
  <cellStyles count="1">
    <cellStyle name="Normal" xfId="0" builtinId="0"/>
  </cellStyles>
  <dxfs count="1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G10" sqref="G10"/>
    </sheetView>
  </sheetViews>
  <sheetFormatPr defaultRowHeight="15" x14ac:dyDescent="0.25"/>
  <cols>
    <col min="1" max="1" width="17.7109375" style="1" customWidth="1"/>
    <col min="2" max="2" width="12.85546875" style="1" customWidth="1"/>
    <col min="3" max="3" width="14.28515625" style="1" customWidth="1"/>
    <col min="4" max="4" width="14.7109375" style="1" customWidth="1"/>
    <col min="5" max="5" width="14.42578125" style="1" customWidth="1"/>
    <col min="6" max="6" width="31.42578125" style="1" customWidth="1"/>
    <col min="7" max="7" width="12.85546875" style="1" customWidth="1"/>
    <col min="8" max="16384" width="9.140625" style="1"/>
  </cols>
  <sheetData>
    <row r="1" spans="1:6" s="3" customFormat="1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27</v>
      </c>
      <c r="F1" s="9" t="s">
        <v>28</v>
      </c>
    </row>
    <row r="2" spans="1:6" x14ac:dyDescent="0.25">
      <c r="A2" s="16" t="s">
        <v>4</v>
      </c>
      <c r="B2" s="17">
        <v>8</v>
      </c>
      <c r="C2" s="17">
        <v>6.5</v>
      </c>
      <c r="D2" s="17">
        <f>(B2+C2)/2</f>
        <v>7.25</v>
      </c>
      <c r="E2" s="18">
        <v>0.59</v>
      </c>
      <c r="F2" s="19" t="str">
        <f>IF(E2&lt;75%,"REPROVADO",IF(D2&lt;6,"RECUPERAÇÃO","APROVADO"))</f>
        <v>REPROVADO</v>
      </c>
    </row>
    <row r="3" spans="1:6" x14ac:dyDescent="0.25">
      <c r="A3" s="1" t="s">
        <v>5</v>
      </c>
      <c r="B3" s="13">
        <v>6.7</v>
      </c>
      <c r="C3" s="13">
        <v>4.2</v>
      </c>
      <c r="D3" s="13">
        <f t="shared" ref="D3:D6" si="0">(B3+C3)/2</f>
        <v>5.45</v>
      </c>
      <c r="E3" s="14">
        <v>0.87</v>
      </c>
      <c r="F3" s="15" t="str">
        <f t="shared" ref="F3:F6" si="1">IF(E3&lt;75%,"REPROVADO",IF(D3&lt;6,"RECUPERAÇÃO","APROVADO"))</f>
        <v>RECUPERAÇÃO</v>
      </c>
    </row>
    <row r="4" spans="1:6" x14ac:dyDescent="0.25">
      <c r="A4" s="16" t="s">
        <v>6</v>
      </c>
      <c r="B4" s="17">
        <v>7.1</v>
      </c>
      <c r="C4" s="17">
        <v>5</v>
      </c>
      <c r="D4" s="17">
        <f t="shared" si="0"/>
        <v>6.05</v>
      </c>
      <c r="E4" s="18">
        <v>0.79</v>
      </c>
      <c r="F4" s="19" t="str">
        <f t="shared" si="1"/>
        <v>APROVADO</v>
      </c>
    </row>
    <row r="5" spans="1:6" x14ac:dyDescent="0.25">
      <c r="A5" s="1" t="s">
        <v>7</v>
      </c>
      <c r="B5" s="13">
        <v>6.7</v>
      </c>
      <c r="C5" s="13">
        <v>3.2</v>
      </c>
      <c r="D5" s="13">
        <f t="shared" si="0"/>
        <v>4.95</v>
      </c>
      <c r="E5" s="14">
        <v>0.7</v>
      </c>
      <c r="F5" s="15" t="str">
        <f t="shared" si="1"/>
        <v>REPROVADO</v>
      </c>
    </row>
    <row r="6" spans="1:6" x14ac:dyDescent="0.25">
      <c r="A6" s="16" t="s">
        <v>8</v>
      </c>
      <c r="B6" s="17">
        <v>5.0999999999999996</v>
      </c>
      <c r="C6" s="17">
        <v>8.6999999999999993</v>
      </c>
      <c r="D6" s="17">
        <f t="shared" si="0"/>
        <v>6.8999999999999995</v>
      </c>
      <c r="E6" s="18">
        <v>0.7</v>
      </c>
      <c r="F6" s="19" t="str">
        <f t="shared" si="1"/>
        <v>REPROVADO</v>
      </c>
    </row>
    <row r="7" spans="1:6" x14ac:dyDescent="0.25">
      <c r="F7" s="15"/>
    </row>
  </sheetData>
  <conditionalFormatting sqref="F3:F6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  <cfRule type="containsText" dxfId="6" priority="4" operator="containsText" text="REPROVADO">
      <formula>NOT(ISERROR(SEARCH("REPROVADO",F3)))</formula>
    </cfRule>
    <cfRule type="containsText" dxfId="5" priority="3" operator="containsText" text="RECUPERAÇÃO">
      <formula>NOT(ISERROR(SEARCH("RECUPERAÇÃO",F3)))</formula>
    </cfRule>
  </conditionalFormatting>
  <conditionalFormatting sqref="F2">
    <cfRule type="containsText" dxfId="4" priority="2" operator="containsText" text="RE">
      <formula>NOT(ISERROR(SEARCH("RE",F2)))</formula>
    </cfRule>
  </conditionalFormatting>
  <conditionalFormatting sqref="F4">
    <cfRule type="containsText" dxfId="0" priority="1" operator="containsText" text="APROVADO">
      <formula>NOT(ISERROR(SEARCH("APROVADO",F4)))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K9" sqref="K9"/>
    </sheetView>
  </sheetViews>
  <sheetFormatPr defaultRowHeight="15" x14ac:dyDescent="0.25"/>
  <cols>
    <col min="1" max="1" width="24.5703125" customWidth="1"/>
    <col min="2" max="2" width="17.42578125" customWidth="1"/>
    <col min="3" max="3" width="26.28515625" customWidth="1"/>
    <col min="4" max="4" width="27.5703125" customWidth="1"/>
  </cols>
  <sheetData>
    <row r="1" spans="1:4" s="3" customFormat="1" x14ac:dyDescent="0.25">
      <c r="A1" s="9" t="s">
        <v>0</v>
      </c>
      <c r="B1" s="9" t="s">
        <v>9</v>
      </c>
      <c r="C1" s="9" t="s">
        <v>10</v>
      </c>
      <c r="D1" s="9" t="s">
        <v>26</v>
      </c>
    </row>
    <row r="2" spans="1:4" x14ac:dyDescent="0.25">
      <c r="A2" s="10" t="s">
        <v>4</v>
      </c>
      <c r="B2" s="11">
        <v>16</v>
      </c>
      <c r="C2" s="11" t="str">
        <f>IF(B2&lt;18,"Menor de idade","Maior de idade")</f>
        <v>Menor de idade</v>
      </c>
      <c r="D2" s="12" t="str">
        <f t="shared" ref="D2:D8" si="0">IF(B2&lt;16,"Não Permitido",IF(AND(B2&gt;=18,B2&lt;=64),"Obrigatório","Facultativo"))</f>
        <v>Facultativo</v>
      </c>
    </row>
    <row r="3" spans="1:4" x14ac:dyDescent="0.25">
      <c r="A3" s="8" t="s">
        <v>11</v>
      </c>
      <c r="B3" s="1">
        <v>18</v>
      </c>
      <c r="C3" s="1" t="str">
        <f t="shared" ref="C3:C15" si="1">IF(B3&lt;18,"Menor de idade","Maior de idade")</f>
        <v>Maior de idade</v>
      </c>
      <c r="D3" t="str">
        <f t="shared" si="0"/>
        <v>Obrigatório</v>
      </c>
    </row>
    <row r="4" spans="1:4" x14ac:dyDescent="0.25">
      <c r="A4" s="10" t="s">
        <v>6</v>
      </c>
      <c r="B4" s="11">
        <v>70</v>
      </c>
      <c r="C4" s="11" t="str">
        <f t="shared" si="1"/>
        <v>Maior de idade</v>
      </c>
      <c r="D4" s="12" t="str">
        <f t="shared" si="0"/>
        <v>Facultativo</v>
      </c>
    </row>
    <row r="5" spans="1:4" x14ac:dyDescent="0.25">
      <c r="A5" s="8" t="s">
        <v>7</v>
      </c>
      <c r="B5" s="1">
        <v>20</v>
      </c>
      <c r="C5" s="1" t="str">
        <f t="shared" si="1"/>
        <v>Maior de idade</v>
      </c>
      <c r="D5" t="str">
        <f t="shared" si="0"/>
        <v>Obrigatório</v>
      </c>
    </row>
    <row r="6" spans="1:4" x14ac:dyDescent="0.25">
      <c r="A6" s="10" t="s">
        <v>8</v>
      </c>
      <c r="B6" s="11">
        <v>12</v>
      </c>
      <c r="C6" s="11" t="str">
        <f t="shared" si="1"/>
        <v>Menor de idade</v>
      </c>
      <c r="D6" s="12" t="str">
        <f t="shared" si="0"/>
        <v>Não Permitido</v>
      </c>
    </row>
    <row r="7" spans="1:4" x14ac:dyDescent="0.25">
      <c r="A7" s="8" t="s">
        <v>24</v>
      </c>
      <c r="B7" s="1">
        <v>80</v>
      </c>
      <c r="C7" s="1" t="str">
        <f t="shared" si="1"/>
        <v>Maior de idade</v>
      </c>
      <c r="D7" t="str">
        <f t="shared" si="0"/>
        <v>Facultativo</v>
      </c>
    </row>
    <row r="8" spans="1:4" x14ac:dyDescent="0.25">
      <c r="A8" s="10" t="s">
        <v>25</v>
      </c>
      <c r="B8" s="11">
        <v>35</v>
      </c>
      <c r="C8" s="11" t="str">
        <f t="shared" si="1"/>
        <v>Maior de idade</v>
      </c>
      <c r="D8" s="12" t="str">
        <f t="shared" si="0"/>
        <v>Obrigatório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10" sqref="D10"/>
    </sheetView>
  </sheetViews>
  <sheetFormatPr defaultRowHeight="15" x14ac:dyDescent="0.25"/>
  <cols>
    <col min="1" max="1" width="32.28515625" customWidth="1"/>
    <col min="2" max="2" width="22.42578125" customWidth="1"/>
    <col min="3" max="3" width="16.85546875" customWidth="1"/>
    <col min="4" max="4" width="19.140625" customWidth="1"/>
  </cols>
  <sheetData>
    <row r="1" spans="1:4" s="2" customFormat="1" x14ac:dyDescent="0.25">
      <c r="A1" s="5" t="s">
        <v>12</v>
      </c>
      <c r="B1" s="5" t="s">
        <v>18</v>
      </c>
      <c r="C1" s="5" t="s">
        <v>22</v>
      </c>
      <c r="D1" s="5" t="s">
        <v>23</v>
      </c>
    </row>
    <row r="2" spans="1:4" x14ac:dyDescent="0.25">
      <c r="A2" s="6" t="s">
        <v>13</v>
      </c>
      <c r="B2" s="6" t="s">
        <v>19</v>
      </c>
      <c r="C2" s="7">
        <v>2.9</v>
      </c>
      <c r="D2" s="7">
        <f>IF(B2="não",17%*C2, 28%*C2)</f>
        <v>0.49299999999999999</v>
      </c>
    </row>
    <row r="3" spans="1:4" x14ac:dyDescent="0.25">
      <c r="A3" t="s">
        <v>14</v>
      </c>
      <c r="B3" t="s">
        <v>19</v>
      </c>
      <c r="C3" s="4">
        <v>5.4</v>
      </c>
      <c r="D3" s="4">
        <f t="shared" ref="D3:D8" si="0">IF(B3="não",17%*C3, 28%*C3)</f>
        <v>0.91800000000000015</v>
      </c>
    </row>
    <row r="4" spans="1:4" x14ac:dyDescent="0.25">
      <c r="A4" s="6" t="s">
        <v>15</v>
      </c>
      <c r="B4" s="6" t="s">
        <v>20</v>
      </c>
      <c r="C4" s="7">
        <v>3.5</v>
      </c>
      <c r="D4" s="7">
        <f t="shared" si="0"/>
        <v>0.98000000000000009</v>
      </c>
    </row>
    <row r="5" spans="1:4" x14ac:dyDescent="0.25">
      <c r="A5" t="s">
        <v>16</v>
      </c>
      <c r="B5" t="s">
        <v>19</v>
      </c>
      <c r="C5" s="4">
        <v>1.95</v>
      </c>
      <c r="D5" s="4">
        <f t="shared" si="0"/>
        <v>0.33150000000000002</v>
      </c>
    </row>
    <row r="6" spans="1:4" x14ac:dyDescent="0.25">
      <c r="A6" s="6" t="s">
        <v>17</v>
      </c>
      <c r="B6" s="6" t="s">
        <v>19</v>
      </c>
      <c r="C6" s="7">
        <v>1.95</v>
      </c>
      <c r="D6" s="7">
        <f t="shared" si="0"/>
        <v>0.33150000000000002</v>
      </c>
    </row>
    <row r="7" spans="1:4" x14ac:dyDescent="0.25">
      <c r="A7" t="s">
        <v>21</v>
      </c>
      <c r="B7" t="s">
        <v>20</v>
      </c>
      <c r="C7" s="4">
        <v>6.5</v>
      </c>
      <c r="D7" s="4">
        <f t="shared" si="0"/>
        <v>1.8200000000000003</v>
      </c>
    </row>
    <row r="8" spans="1:4" x14ac:dyDescent="0.25">
      <c r="A8" s="6"/>
      <c r="B8" s="6"/>
      <c r="C8" s="6"/>
      <c r="D8" s="7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22.42578125" customWidth="1"/>
    <col min="2" max="2" width="18.42578125" customWidth="1"/>
    <col min="3" max="3" width="18.5703125" customWidth="1"/>
  </cols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Lab-xx-xx</dc:creator>
  <cp:lastModifiedBy>Lab-xx-xx</cp:lastModifiedBy>
  <dcterms:created xsi:type="dcterms:W3CDTF">2018-05-23T16:46:45Z</dcterms:created>
  <dcterms:modified xsi:type="dcterms:W3CDTF">2018-05-23T19:56:33Z</dcterms:modified>
</cp:coreProperties>
</file>