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9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ms-office.chartex+xml" PartName="/xl/charts/chartEx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segmentation_DEPTS" sheetId="1" r:id="rId4"/>
    <sheet state="visible" name="Pivot Table 2" sheetId="2" r:id="rId5"/>
    <sheet state="visible" name="DEPTS" sheetId="3" r:id="rId6"/>
    <sheet state="visible" name="segments" sheetId="4" r:id="rId7"/>
    <sheet state="visible" name="profiles" sheetId="5" r:id="rId8"/>
    <sheet state="visible" name="negative value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<sst xmlns="http://schemas.openxmlformats.org/spreadsheetml/2006/main" count="3216" uniqueCount="62">
  <si>
    <t>DepartmentID</t>
  </si>
  <si>
    <t>Year</t>
  </si>
  <si>
    <t>SegmentID</t>
  </si>
  <si>
    <t>ProfileID</t>
  </si>
  <si>
    <t>Sales</t>
  </si>
  <si>
    <t>Customers</t>
  </si>
  <si>
    <t>department</t>
  </si>
  <si>
    <t>profile</t>
  </si>
  <si>
    <t>segment</t>
  </si>
  <si>
    <t>A</t>
  </si>
  <si>
    <t>NULL</t>
  </si>
  <si>
    <t>Shirts</t>
  </si>
  <si>
    <t>Elite Customers</t>
  </si>
  <si>
    <t>City Slickers</t>
  </si>
  <si>
    <t>Rich &amp; Richer</t>
  </si>
  <si>
    <t>Mr. &amp; Mrs. Smiths</t>
  </si>
  <si>
    <t>Blue Collar Royalty</t>
  </si>
  <si>
    <t>Pinched Pockets</t>
  </si>
  <si>
    <t>Normal Families</t>
  </si>
  <si>
    <t>Core Customers</t>
  </si>
  <si>
    <t>Power Shoppers</t>
  </si>
  <si>
    <t>Infrequent Customers</t>
  </si>
  <si>
    <t>New Customers</t>
  </si>
  <si>
    <t>B</t>
  </si>
  <si>
    <t>Women's Jeans</t>
  </si>
  <si>
    <t>C</t>
  </si>
  <si>
    <t>Cowboy Hats</t>
  </si>
  <si>
    <t>D</t>
  </si>
  <si>
    <t>Boots</t>
  </si>
  <si>
    <t>E</t>
  </si>
  <si>
    <t>Boot Accessories</t>
  </si>
  <si>
    <t>F</t>
  </si>
  <si>
    <t>Formalwear</t>
  </si>
  <si>
    <t>G</t>
  </si>
  <si>
    <t>Beachwear</t>
  </si>
  <si>
    <t>H</t>
  </si>
  <si>
    <t>Knick Knacks</t>
  </si>
  <si>
    <t>I</t>
  </si>
  <si>
    <t>Store Use</t>
  </si>
  <si>
    <t>J</t>
  </si>
  <si>
    <t>Misc</t>
  </si>
  <si>
    <t>sales</t>
  </si>
  <si>
    <t>customers</t>
  </si>
  <si>
    <t>Grand Total</t>
  </si>
  <si>
    <t>SUM of Sales</t>
  </si>
  <si>
    <t>AVERAGE of Sales</t>
  </si>
  <si>
    <t>Growth</t>
  </si>
  <si>
    <t>#1d1565</t>
  </si>
  <si>
    <t>#ead2a2ff</t>
  </si>
  <si>
    <t>#986e97ff</t>
  </si>
  <si>
    <t>#e6a886</t>
  </si>
  <si>
    <t>#772fc6</t>
  </si>
  <si>
    <t>Department</t>
  </si>
  <si>
    <t>SUM of Customers</t>
  </si>
  <si>
    <t>AVERAGE of Customers</t>
  </si>
  <si>
    <t>average ticket</t>
  </si>
  <si>
    <t>average ticket for customer per year</t>
  </si>
  <si>
    <t>negative</t>
  </si>
  <si>
    <t>count</t>
  </si>
  <si>
    <t>mean</t>
  </si>
  <si>
    <t>% neg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</si>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</sst>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22.0"/>
      <color theme="1"/>
      <name val="Arial"/>
      <scheme val="minor"/>
    </font>
    <font>
      <sz val="11.0"/>
      <color rgb="FF000000"/>
      <name val="Monospace"/>
    </font>
  </fonts>
  <fills count="9">
    <fill>
      <patternFill patternType="none"/>
    </fill>
    <fill>
      <patternFill patternType="lightGray"/>
    </fill>
    <fill>
      <patternFill patternType="solid">
        <fgColor rgb="FF1D1565"/>
        <bgColor rgb="FF1D1565"/>
      </patternFill>
    </fill>
    <fill>
      <patternFill patternType="solid">
        <fgColor rgb="FFEAD2A2"/>
        <bgColor rgb="FFEAD2A2"/>
      </patternFill>
    </fill>
    <fill>
      <patternFill patternType="solid">
        <fgColor rgb="FF986E97"/>
        <bgColor rgb="FF986E97"/>
      </patternFill>
    </fill>
    <fill>
      <patternFill patternType="solid">
        <fgColor rgb="FFE6A886"/>
        <bgColor rgb="FFE6A886"/>
      </patternFill>
    </fill>
    <fill>
      <patternFill patternType="solid">
        <fgColor rgb="FF772FC6"/>
        <bgColor rgb="FF772FC6"/>
      </patternFill>
    </fill>
    <fill>
      <patternFill patternType="solid">
        <fgColor rgb="FFF4F6F8"/>
        <bgColor rgb="FFF4F6F8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10" xfId="0" applyFont="1" applyNumberFormat="1"/>
    <xf borderId="0" fillId="0" fontId="1" numFmtId="164" xfId="0" applyFont="1" applyNumberFormat="1"/>
    <xf borderId="0" fillId="0" fontId="1" numFmtId="1" xfId="0" applyFont="1" applyNumberFormat="1"/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1" fillId="7" fontId="2" numFmtId="0" xfId="0" applyAlignment="1" applyBorder="1" applyFill="1" applyFont="1">
      <alignment vertical="bottom"/>
    </xf>
    <xf borderId="0" fillId="0" fontId="3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65" xfId="0" applyFont="1" applyNumberFormat="1"/>
    <xf borderId="0" fillId="0" fontId="1" numFmtId="9" xfId="0" applyAlignment="1" applyFont="1" applyNumberFormat="1">
      <alignment readingOrder="0"/>
    </xf>
    <xf borderId="0" fillId="8" fontId="4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_rels/chartEx1.xml.rels><?xml version="1.0" encoding="UTF-8" standalone="yes"?>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and customers per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2'!$B$1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2'!$A$2:$A$3</c:f>
            </c:strRef>
          </c:cat>
          <c:val>
            <c:numRef>
              <c:f>'Pivot Table 2'!$B$2:$B$3</c:f>
              <c:numCache/>
            </c:numRef>
          </c:val>
        </c:ser>
        <c:axId val="482443990"/>
        <c:axId val="593847980"/>
      </c:barChart>
      <c:catAx>
        <c:axId val="482443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</a:p>
        </c:txPr>
        <c:crossAx val="593847980"/>
      </c:catAx>
      <c:valAx>
        <c:axId val="593847980"/>
        <c:scaling>
          <c:orientation val="minMax"/>
          <c:max val="9000000.0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443990"/>
      </c:valAx>
      <c:lineChart>
        <c:varyColors val="0"/>
        <c:ser>
          <c:idx val="1"/>
          <c:order val="1"/>
          <c:tx>
            <c:strRef>
              <c:f>'Pivot Table 2'!$C$1</c:f>
            </c:strRef>
          </c:tx>
          <c:spPr>
            <a:ln cmpd="sng">
              <a:solidFill>
                <a:srgbClr val="986E97"/>
              </a:solidFill>
            </a:ln>
          </c:spPr>
          <c:marker>
            <c:symbol val="circle"/>
            <c:size val="10"/>
            <c:spPr>
              <a:solidFill>
                <a:srgbClr val="986E97"/>
              </a:solidFill>
              <a:ln cmpd="sng">
                <a:solidFill>
                  <a:srgbClr val="986E97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2'!$A$2:$A$3</c:f>
            </c:strRef>
          </c:cat>
          <c:val>
            <c:numRef>
              <c:f>'Pivot Table 2'!$C$2:$C$3</c:f>
              <c:numCache/>
            </c:numRef>
          </c:val>
          <c:smooth val="0"/>
        </c:ser>
        <c:axId val="1782875081"/>
        <c:axId val="1093118917"/>
      </c:lineChart>
      <c:catAx>
        <c:axId val="1782875081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</a:p>
        </c:txPr>
        <c:crossAx val="1093118917"/>
      </c:catAx>
      <c:valAx>
        <c:axId val="10931189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875081"/>
        <c:crosses val="max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sales per segment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segments!$B$2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segments!$A$3:$A$7</c:f>
            </c:strRef>
          </c:cat>
          <c:val>
            <c:numRef>
              <c:f>segments!$B$3:$B$7</c:f>
              <c:numCache/>
            </c:numRef>
          </c:val>
        </c:ser>
        <c:ser>
          <c:idx val="1"/>
          <c:order val="1"/>
          <c:tx>
            <c:strRef>
              <c:f>segments!$C$2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segments!$A$3:$A$7</c:f>
            </c:strRef>
          </c:cat>
          <c:val>
            <c:numRef>
              <c:f>segments!$C$3:$C$7</c:f>
              <c:numCache/>
            </c:numRef>
          </c:val>
        </c:ser>
        <c:axId val="1776468661"/>
        <c:axId val="1981763462"/>
      </c:barChart>
      <c:catAx>
        <c:axId val="17764686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1763462"/>
      </c:catAx>
      <c:valAx>
        <c:axId val="1981763462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468661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sales per segment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segments!$I$2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segments!$H$3:$H$7</c:f>
            </c:strRef>
          </c:cat>
          <c:val>
            <c:numRef>
              <c:f>segments!$I$3:$I$7</c:f>
              <c:numCache/>
            </c:numRef>
          </c:val>
        </c:ser>
        <c:ser>
          <c:idx val="1"/>
          <c:order val="1"/>
          <c:tx>
            <c:strRef>
              <c:f>segments!$J$2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segments!$H$3:$H$7</c:f>
            </c:strRef>
          </c:cat>
          <c:val>
            <c:numRef>
              <c:f>segments!$J$3:$J$7</c:f>
              <c:numCache/>
            </c:numRef>
          </c:val>
        </c:ser>
        <c:axId val="1149798754"/>
        <c:axId val="1204788987"/>
      </c:barChart>
      <c:catAx>
        <c:axId val="1149798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4788987"/>
      </c:catAx>
      <c:valAx>
        <c:axId val="1204788987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798754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customers per segment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segments!$B$40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segments!$A$41:$A$45</c:f>
            </c:strRef>
          </c:cat>
          <c:val>
            <c:numRef>
              <c:f>segments!$B$41:$B$45</c:f>
              <c:numCache/>
            </c:numRef>
          </c:val>
        </c:ser>
        <c:ser>
          <c:idx val="1"/>
          <c:order val="1"/>
          <c:tx>
            <c:strRef>
              <c:f>segments!$C$40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segments!$A$41:$A$45</c:f>
            </c:strRef>
          </c:cat>
          <c:val>
            <c:numRef>
              <c:f>segments!$C$41:$C$45</c:f>
              <c:numCache/>
            </c:numRef>
          </c:val>
        </c:ser>
        <c:axId val="846950093"/>
        <c:axId val="150252111"/>
      </c:barChart>
      <c:catAx>
        <c:axId val="846950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52111"/>
      </c:catAx>
      <c:valAx>
        <c:axId val="150252111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95009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customers per segment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segments!$I$40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segments!$H$41:$H$45</c:f>
            </c:strRef>
          </c:cat>
          <c:val>
            <c:numRef>
              <c:f>segments!$I$41:$I$45</c:f>
              <c:numCache/>
            </c:numRef>
          </c:val>
        </c:ser>
        <c:ser>
          <c:idx val="1"/>
          <c:order val="1"/>
          <c:tx>
            <c:strRef>
              <c:f>segments!$J$40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segments!$H$41:$H$45</c:f>
            </c:strRef>
          </c:cat>
          <c:val>
            <c:numRef>
              <c:f>segments!$J$41:$J$45</c:f>
              <c:numCache/>
            </c:numRef>
          </c:val>
        </c:ser>
        <c:axId val="1532776080"/>
        <c:axId val="1455904987"/>
      </c:barChart>
      <c:catAx>
        <c:axId val="153277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904987"/>
      </c:catAx>
      <c:valAx>
        <c:axId val="1455904987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2776080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ticket value per segment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segments!$G$93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segments!$F$94:$F$103</c:f>
            </c:strRef>
          </c:cat>
          <c:val>
            <c:numRef>
              <c:f>segments!$G$94:$G$103</c:f>
              <c:numCache/>
            </c:numRef>
          </c:val>
        </c:ser>
        <c:ser>
          <c:idx val="1"/>
          <c:order val="1"/>
          <c:tx>
            <c:strRef>
              <c:f>segments!$H$93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segments!$F$94:$F$103</c:f>
            </c:strRef>
          </c:cat>
          <c:val>
            <c:numRef>
              <c:f>segments!$H$94:$H$103</c:f>
              <c:numCache/>
            </c:numRef>
          </c:val>
        </c:ser>
        <c:axId val="2048474473"/>
        <c:axId val="1747623968"/>
      </c:barChart>
      <c:catAx>
        <c:axId val="2048474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7623968"/>
      </c:catAx>
      <c:valAx>
        <c:axId val="1747623968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47447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sales per profile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profiles!$B$2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profiles!$A$3:$A$9</c:f>
            </c:strRef>
          </c:cat>
          <c:val>
            <c:numRef>
              <c:f>profiles!$B$3:$B$9</c:f>
              <c:numCache/>
            </c:numRef>
          </c:val>
        </c:ser>
        <c:ser>
          <c:idx val="1"/>
          <c:order val="1"/>
          <c:tx>
            <c:strRef>
              <c:f>profiles!$C$2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profiles!$A$3:$A$9</c:f>
            </c:strRef>
          </c:cat>
          <c:val>
            <c:numRef>
              <c:f>profiles!$C$3:$C$9</c:f>
              <c:numCache/>
            </c:numRef>
          </c:val>
        </c:ser>
        <c:axId val="1279276047"/>
        <c:axId val="949596101"/>
      </c:barChart>
      <c:catAx>
        <c:axId val="127927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596101"/>
      </c:catAx>
      <c:valAx>
        <c:axId val="949596101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9276047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sales per segment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profiles!$I$2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profiles!$H$3:$H$7</c:f>
            </c:strRef>
          </c:cat>
          <c:val>
            <c:numRef>
              <c:f>profiles!$I$3:$I$7</c:f>
              <c:numCache/>
            </c:numRef>
          </c:val>
        </c:ser>
        <c:ser>
          <c:idx val="1"/>
          <c:order val="1"/>
          <c:tx>
            <c:strRef>
              <c:f>profiles!$J$2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profiles!$H$3:$H$7</c:f>
            </c:strRef>
          </c:cat>
          <c:val>
            <c:numRef>
              <c:f>profiles!$J$3:$J$7</c:f>
              <c:numCache/>
            </c:numRef>
          </c:val>
        </c:ser>
        <c:axId val="595307598"/>
        <c:axId val="1225810121"/>
      </c:barChart>
      <c:catAx>
        <c:axId val="595307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810121"/>
      </c:catAx>
      <c:valAx>
        <c:axId val="1225810121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307598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customers per profile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profiles!$B$40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profiles!$A$41:$A$45</c:f>
            </c:strRef>
          </c:cat>
          <c:val>
            <c:numRef>
              <c:f>profiles!$B$41:$B$45</c:f>
              <c:numCache/>
            </c:numRef>
          </c:val>
        </c:ser>
        <c:ser>
          <c:idx val="1"/>
          <c:order val="1"/>
          <c:tx>
            <c:strRef>
              <c:f>profiles!$C$40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profiles!$A$41:$A$45</c:f>
            </c:strRef>
          </c:cat>
          <c:val>
            <c:numRef>
              <c:f>profiles!$C$41:$C$45</c:f>
              <c:numCache/>
            </c:numRef>
          </c:val>
        </c:ser>
        <c:axId val="42529033"/>
        <c:axId val="1019056883"/>
      </c:barChart>
      <c:catAx>
        <c:axId val="42529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9056883"/>
      </c:catAx>
      <c:valAx>
        <c:axId val="1019056883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29033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customers per profile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profiles!$I$40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profiles!$H$41:$H$45</c:f>
            </c:strRef>
          </c:cat>
          <c:val>
            <c:numRef>
              <c:f>profiles!$I$41:$I$45</c:f>
              <c:numCache/>
            </c:numRef>
          </c:val>
        </c:ser>
        <c:ser>
          <c:idx val="1"/>
          <c:order val="1"/>
          <c:tx>
            <c:strRef>
              <c:f>profiles!$J$40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profiles!$H$41:$H$45</c:f>
            </c:strRef>
          </c:cat>
          <c:val>
            <c:numRef>
              <c:f>profiles!$J$41:$J$45</c:f>
              <c:numCache/>
            </c:numRef>
          </c:val>
        </c:ser>
        <c:axId val="226774242"/>
        <c:axId val="908558212"/>
      </c:barChart>
      <c:catAx>
        <c:axId val="226774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558212"/>
      </c:catAx>
      <c:valAx>
        <c:axId val="908558212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6774242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ticket value per profile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profiles!$G$93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profiles!$F$94:$F$103</c:f>
            </c:strRef>
          </c:cat>
          <c:val>
            <c:numRef>
              <c:f>profiles!$G$94:$G$103</c:f>
              <c:numCache/>
            </c:numRef>
          </c:val>
        </c:ser>
        <c:ser>
          <c:idx val="1"/>
          <c:order val="1"/>
          <c:tx>
            <c:strRef>
              <c:f>profiles!$H$93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profiles!$F$94:$F$103</c:f>
            </c:strRef>
          </c:cat>
          <c:val>
            <c:numRef>
              <c:f>profiles!$H$94:$H$103</c:f>
              <c:numCache/>
            </c:numRef>
          </c:val>
        </c:ser>
        <c:axId val="1179098502"/>
        <c:axId val="123832810"/>
      </c:barChart>
      <c:catAx>
        <c:axId val="11790985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32810"/>
      </c:catAx>
      <c:valAx>
        <c:axId val="123832810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098502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and customers per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2'!$B$1</c:f>
            </c:strRef>
          </c:tx>
          <c:spPr>
            <a:ln cmpd="sng">
              <a:solidFill>
                <a:srgbClr val="1D1565"/>
              </a:solidFill>
            </a:ln>
          </c:spPr>
          <c:marker>
            <c:symbol val="circle"/>
            <c:size val="14"/>
            <c:spPr>
              <a:solidFill>
                <a:srgbClr val="1D1565"/>
              </a:solidFill>
              <a:ln cmpd="sng">
                <a:solidFill>
                  <a:srgbClr val="1D1565"/>
                </a:solidFill>
              </a:ln>
            </c:spPr>
          </c:marke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2'!$A$2:$A$3</c:f>
            </c:strRef>
          </c:cat>
          <c:val>
            <c:numRef>
              <c:f>'Pivot Table 2'!$B$2:$B$3</c:f>
              <c:numCache/>
            </c:numRef>
          </c:val>
          <c:smooth val="0"/>
        </c:ser>
        <c:axId val="2060670681"/>
        <c:axId val="1544128535"/>
      </c:lineChart>
      <c:catAx>
        <c:axId val="2060670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128535"/>
      </c:catAx>
      <c:valAx>
        <c:axId val="1544128535"/>
        <c:scaling>
          <c:orientation val="minMax"/>
          <c:max val="9000000.0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0670681"/>
      </c:valAx>
      <c:lineChart>
        <c:varyColors val="0"/>
        <c:ser>
          <c:idx val="1"/>
          <c:order val="1"/>
          <c:tx>
            <c:strRef>
              <c:f>'Pivot Table 2'!$C$1</c:f>
            </c:strRef>
          </c:tx>
          <c:spPr>
            <a:ln cmpd="sng">
              <a:solidFill>
                <a:srgbClr val="986E97"/>
              </a:solidFill>
            </a:ln>
          </c:spPr>
          <c:marker>
            <c:symbol val="circle"/>
            <c:size val="10"/>
            <c:spPr>
              <a:solidFill>
                <a:srgbClr val="986E97"/>
              </a:solidFill>
              <a:ln cmpd="sng">
                <a:solidFill>
                  <a:srgbClr val="986E97"/>
                </a:solidFill>
              </a:ln>
            </c:spPr>
          </c:marker>
          <c:dLbls>
            <c:numFmt formatCode="0" sourceLinked="0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2'!$A$2:$A$3</c:f>
            </c:strRef>
          </c:cat>
          <c:val>
            <c:numRef>
              <c:f>'Pivot Table 2'!$C$2:$C$3</c:f>
              <c:numCache/>
            </c:numRef>
          </c:val>
          <c:smooth val="0"/>
        </c:ser>
        <c:axId val="1275163330"/>
        <c:axId val="864162147"/>
      </c:lineChart>
      <c:catAx>
        <c:axId val="1275163330"/>
        <c:scaling>
          <c:orientation val="minMax"/>
        </c:scaling>
        <c:delete val="1"/>
        <c:axPos val="b"/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4162147"/>
      </c:catAx>
      <c:valAx>
        <c:axId val="86416214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163330"/>
        <c:crosses val="max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sales and customers per year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2'!$A$2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2'!$B$1:$C$1</c:f>
            </c:strRef>
          </c:cat>
          <c:val>
            <c:numRef>
              <c:f>'Pivot Table 2'!$B$2:$C$2</c:f>
              <c:numCache/>
            </c:numRef>
          </c:val>
        </c:ser>
        <c:overlap val="100"/>
        <c:axId val="257576036"/>
        <c:axId val="1369282501"/>
      </c:barChart>
      <c:catAx>
        <c:axId val="2575760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282501"/>
      </c:catAx>
      <c:valAx>
        <c:axId val="1369282501"/>
        <c:scaling>
          <c:orientation val="minMax"/>
          <c:max val="9000000.0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7576036"/>
      </c:valAx>
      <c:barChart>
        <c:barDir val="col"/>
        <c:grouping val="stacked"/>
        <c:ser>
          <c:idx val="1"/>
          <c:order val="1"/>
          <c:tx>
            <c:strRef>
              <c:f>'Pivot Table 2'!$A$3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2'!$B$1:$C$1</c:f>
            </c:strRef>
          </c:cat>
          <c:val>
            <c:numRef>
              <c:f>'Pivot Table 2'!$B$3:$C$3</c:f>
              <c:numCache/>
            </c:numRef>
          </c:val>
        </c:ser>
        <c:overlap val="100"/>
        <c:axId val="950408507"/>
        <c:axId val="1299668565"/>
      </c:barChart>
      <c:catAx>
        <c:axId val="95040850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9668565"/>
      </c:catAx>
      <c:valAx>
        <c:axId val="129966856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408507"/>
        <c:crosses val="max"/>
      </c:valAx>
    </c:plotArea>
    <c:legend>
      <c:legendPos val="t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sales per department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DEPTS!$B$2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DEPTS!$A$3:$A$12</c:f>
            </c:strRef>
          </c:cat>
          <c:val>
            <c:numRef>
              <c:f>DEPTS!$B$3:$B$12</c:f>
              <c:numCache/>
            </c:numRef>
          </c:val>
        </c:ser>
        <c:ser>
          <c:idx val="1"/>
          <c:order val="1"/>
          <c:tx>
            <c:strRef>
              <c:f>DEPTS!$C$2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DEPTS!$A$3:$A$12</c:f>
            </c:strRef>
          </c:cat>
          <c:val>
            <c:numRef>
              <c:f>DEPTS!$C$3:$C$12</c:f>
              <c:numCache/>
            </c:numRef>
          </c:val>
        </c:ser>
        <c:axId val="754376948"/>
        <c:axId val="1165473496"/>
      </c:barChart>
      <c:catAx>
        <c:axId val="754376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473496"/>
      </c:catAx>
      <c:valAx>
        <c:axId val="1165473496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376948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sales per department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DEPTS!$I$2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DEPTS!$H$3:$H$12</c:f>
            </c:strRef>
          </c:cat>
          <c:val>
            <c:numRef>
              <c:f>DEPTS!$I$3:$I$12</c:f>
              <c:numCache/>
            </c:numRef>
          </c:val>
        </c:ser>
        <c:ser>
          <c:idx val="1"/>
          <c:order val="1"/>
          <c:tx>
            <c:strRef>
              <c:f>DEPTS!$J$2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DEPTS!$H$3:$H$12</c:f>
            </c:strRef>
          </c:cat>
          <c:val>
            <c:numRef>
              <c:f>DEPTS!$J$3:$J$12</c:f>
              <c:numCache/>
            </c:numRef>
          </c:val>
        </c:ser>
        <c:axId val="345418132"/>
        <c:axId val="933674341"/>
      </c:barChart>
      <c:catAx>
        <c:axId val="345418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674341"/>
      </c:catAx>
      <c:valAx>
        <c:axId val="933674341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418132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Total customers per department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DEPTS!$B$40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DEPTS!$A$41:$A$50</c:f>
            </c:strRef>
          </c:cat>
          <c:val>
            <c:numRef>
              <c:f>DEPTS!$B$41:$B$50</c:f>
              <c:numCache/>
            </c:numRef>
          </c:val>
        </c:ser>
        <c:ser>
          <c:idx val="1"/>
          <c:order val="1"/>
          <c:tx>
            <c:strRef>
              <c:f>DEPTS!$C$40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DEPTS!$A$41:$A$50</c:f>
            </c:strRef>
          </c:cat>
          <c:val>
            <c:numRef>
              <c:f>DEPTS!$C$41:$C$50</c:f>
              <c:numCache/>
            </c:numRef>
          </c:val>
        </c:ser>
        <c:axId val="1014195566"/>
        <c:axId val="1435402812"/>
      </c:barChart>
      <c:catAx>
        <c:axId val="1014195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5402812"/>
      </c:catAx>
      <c:valAx>
        <c:axId val="1435402812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195566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customers per department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DEPTS!$I$40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DEPTS!$H$41:$H$50</c:f>
            </c:strRef>
          </c:cat>
          <c:val>
            <c:numRef>
              <c:f>DEPTS!$I$41:$I$50</c:f>
              <c:numCache/>
            </c:numRef>
          </c:val>
        </c:ser>
        <c:ser>
          <c:idx val="1"/>
          <c:order val="1"/>
          <c:tx>
            <c:strRef>
              <c:f>DEPTS!$J$40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DEPTS!$H$41:$H$50</c:f>
            </c:strRef>
          </c:cat>
          <c:val>
            <c:numRef>
              <c:f>DEPTS!$J$41:$J$50</c:f>
              <c:numCache/>
            </c:numRef>
          </c:val>
        </c:ser>
        <c:axId val="1147341666"/>
        <c:axId val="998704775"/>
      </c:barChart>
      <c:catAx>
        <c:axId val="1147341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8704775"/>
      </c:catAx>
      <c:valAx>
        <c:axId val="998704775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341666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ticket value per department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DEPTS!$G$93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DEPTS!$F$94:$F$103</c:f>
            </c:strRef>
          </c:cat>
          <c:val>
            <c:numRef>
              <c:f>DEPTS!$G$94:$G$103</c:f>
              <c:numCache/>
            </c:numRef>
          </c:val>
        </c:ser>
        <c:ser>
          <c:idx val="1"/>
          <c:order val="1"/>
          <c:tx>
            <c:strRef>
              <c:f>DEPTS!$H$93</c:f>
            </c:strRef>
          </c:tx>
          <c:spPr>
            <a:solidFill>
              <a:srgbClr val="986E97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DEPTS!$F$94:$F$103</c:f>
            </c:strRef>
          </c:cat>
          <c:val>
            <c:numRef>
              <c:f>DEPTS!$H$94:$H$103</c:f>
              <c:numCache/>
            </c:numRef>
          </c:val>
        </c:ser>
        <c:axId val="1433041798"/>
        <c:axId val="1982332823"/>
      </c:barChart>
      <c:catAx>
        <c:axId val="1433041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332823"/>
      </c:catAx>
      <c:valAx>
        <c:axId val="1982332823"/>
        <c:scaling>
          <c:orientation val="minMax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041798"/>
      </c:valAx>
    </c:plotArea>
    <c:legend>
      <c:legendPos val="b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Average sales per department - over the years 1999 and 2000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DEPTS!$O$38</c:f>
            </c:strRef>
          </c:tx>
          <c:spPr>
            <a:solidFill>
              <a:srgbClr val="1D1565"/>
            </a:solidFill>
            <a:ln cmpd="sng">
              <a:solidFill>
                <a:srgbClr val="000000"/>
              </a:solidFill>
            </a:ln>
          </c:spPr>
          <c:dLbls>
            <c:numFmt formatCode="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DEPTS!$N$39:$N$41</c:f>
            </c:strRef>
          </c:cat>
          <c:val>
            <c:numRef>
              <c:f>DEPTS!$O$39:$O$41</c:f>
              <c:numCache/>
            </c:numRef>
          </c:val>
        </c:ser>
        <c:axId val="341500013"/>
        <c:axId val="497299734"/>
      </c:barChart>
      <c:catAx>
        <c:axId val="341500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7299734"/>
      </c:catAx>
      <c:valAx>
        <c:axId val="497299734"/>
        <c:scaling>
          <c:orientation val="minMax"/>
          <c:max val="0.12"/>
        </c:scaling>
        <c:delete val="0"/>
        <c:axPos val="l"/>
        <c:majorGridlines>
          <c:spPr>
            <a:ln>
              <a:solidFill>
                <a:srgbClr val="EFEFE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500013"/>
      </c:valAx>
    </c:plotArea>
    <c:plotVisOnly val="1"/>
  </c:chart>
</c:chartSpace>
</file>

<file path=xl/charts/chartEx1.xml><?xml version="1.0" encoding="utf-8"?>
<cx:chartSpace xmlns:a="http://schemas.openxmlformats.org/drawingml/2006/main" xmlns:cx="http://schemas.microsoft.com/office/drawing/2014/chartex" xmlns:r="http://schemas.openxmlformats.org/officeDocument/2006/relationships" xmlns:mc="http://schemas.openxmlformats.org/markup-compatibility/2006" xmlns:mv="urn:schemas-microsoft-com:mac:vml" xmlns:c14="http://schemas.microsoft.com/office/drawing/2007/8/2/chart">
  <cx:chartData>
    <cx:data id="0">
      <cx:numDim type="val">
        <cx:f>DEPTS!$E$3:$E$12</cx:f>
      </cx:numDim>
      <cx:strDim type="cat">
        <cx:f>DEPTS!$A$3:$A$12</cx:f>
      </cx:strDim>
    </cx:data>
  </cx:chartData>
  <cx:chart>
    <cx:title overlay="0">
      <cx:txPr>
        <a:bodyPr/>
        <a:lstStyle/>
        <a:p>
          <a:pPr lvl="0">
            <a:defRPr b="1">
              <a:solidFill>
                <a:srgbClr val="757575"/>
              </a:solidFill>
              <a:latin typeface="+mn-lt"/>
            </a:defRPr>
          </a:pPr>
          <a:r>
            <a:rPr b="1">
              <a:solidFill>
                <a:srgbClr val="757575"/>
              </a:solidFill>
              <a:latin typeface="+mn-lt"/>
            </a:rPr>
            <a:t>Department Sales Growth - from 1999 to 2000</a:t>
          </a:r>
        </a:p>
      </cx:txPr>
    </cx:title>
    <cx:plotArea>
      <cx:plotAreaRegion>
        <cx:series layoutId="waterfall" uniqueId="{EA4E3293-C710-4C80-930B-C605C06BF189}">
          <cx:tx>
            <cx:txData>
              <cx:f>DEPTS!$E$2</cx:f>
            </cx:txData>
          </cx:tx>
          <cx:dataLabels>
            <cx:visibility seriesName="0" categoryName="0" value="1"/>
          </cx:dataLabels>
          <cx:dataId val="0"/>
          <cx:layoutPr>
            <cx:visibility connectorLines="1"/>
            <cx:subtotals/>
          </cx:layoutPr>
        </cx:series>
      </cx:plotAreaRegion>
      <cx:axis id="0">
        <cx:catScaling gapWidth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tickLabels/>
      </cx:axis>
      <cx:axis id="1">
        <cx:valScaling max="1.1" min="auto"/>
        <cx:title>
          <cx:txPr>
            <a:bodyPr/>
            <a:lstStyle/>
            <a:p>
              <a:pPr lvl="0">
                <a:defRPr b="0">
                  <a:solidFill>
                    <a:srgbClr val="000000"/>
                  </a:solidFill>
                  <a:latin typeface="+mn-lt"/>
                </a:defRPr>
              </a:pPr>
              <a:r>
                <a:rPr b="0">
                  <a:solidFill>
                    <a:srgbClr val="000000"/>
                  </a:solidFill>
                  <a:latin typeface="+mn-lt"/>
                </a:rPr>
                <a:t/>
              </a:r>
            </a:p>
          </cx:txPr>
        </cx:title>
        <cx:majorGridlines>
          <cx:spPr>
            <a:ln>
              <a:solidFill>
                <a:srgbClr val="EFEFEF"/>
              </a:solidFill>
            </a:ln>
          </cx:spPr>
        </cx:majorGridlines>
        <cx:minorGridlines>
          <cx:spPr>
            <a:ln>
              <a:solidFill>
                <a:srgbClr val="CCCCCC">
                  <a:alpha val="0"/>
                </a:srgbClr>
              </a:solidFill>
            </a:ln>
          </cx:spPr>
        </cx:minorGridlines>
        <cx:tickLabels/>
      </cx:axis>
    </cx:plotArea>
    <cx:legend pos="b" overlay="0">
      <cx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b="1">
            <a:solidFill>
              <a:srgbClr val="1A1A1A"/>
            </a:solidFill>
            <a:latin typeface="+mn-lt"/>
          </a:endParaRPr>
        </a:p>
      </cx:txPr>
    </cx:legend>
  </cx:chart>
</cx:chartSpace>
</file>

<file path=xl/charts/colors1.xml><?xml version="1.0" encoding="utf-8"?>
<cs:colorStyle xmlns:a="http://schemas.openxmlformats.org/drawingml/2006/main" xmlns:cs="http://schemas.microsoft.com/office/drawing/2012/chartStyle" meth="cycle" id="10">
  <a:srgbClr val="E6A886"/>
  <a:srgbClr val="772FC6"/>
  <a:srgbClr val="BDBDBD"/>
</cs:colorStyle>
</file>

<file path=xl/charts/style1.xml><?xml version="1.0" encoding="utf-8"?>
<cs:chartStyle xmlns:a="http://schemas.openxmlformats.org/drawingml/2006/main" xmlns:cs="http://schemas.microsoft.com/office/drawing/2012/chartStyle" id="395">
  <cs:axisTitle>
    <cs:lnRef idx="0"/>
    <cs:fillRef idx="0"/>
    <cs:effectRef idx="0"/>
    <cs:fontRef idx="minor"/>
  </cs:axisTitle>
  <cs:categoryAxis>
    <cs:lnRef idx="0"/>
    <cs:fillRef idx="0"/>
    <cs:effectRef idx="0"/>
    <cs:fontRef idx="minor"/>
  </cs:categoryAxis>
  <cs:chartArea>
    <cs:lnRef idx="0"/>
    <cs:fillRef idx="0"/>
    <cs:effectRef idx="0"/>
    <cs:fontRef idx="minor"/>
    <cs:spPr>
      <a:solidFill>
        <a:srgbClr val="FFFFFF"/>
      </a:solidFill>
      <a:ln cap="flat" cmpd="sng" w="9525" algn="ctr">
        <a:solidFill>
          <a:srgbClr val="000000"/>
        </a:solidFill>
      </a:ln>
    </cs:spPr>
  </cs:chartArea>
  <cs:dataLabel>
    <cs:lnRef idx="0"/>
    <cs:fillRef idx="0"/>
    <cs:effectRef idx="0"/>
    <cs:fontRef idx="minor"/>
  </cs:dataLabel>
  <cs:dataLabelCallout>
    <cs:lnRef idx="0"/>
    <cs:fillRef idx="0"/>
    <cs:effectRef idx="0"/>
    <cs:fontRef idx="minor"/>
  </cs:dataLabelCallout>
  <cs:dataPoint>
    <cs:lnRef idx="0"/>
    <cs:fillRef idx="0">
      <cs:styleClr val="isAuto"/>
    </cs:fillRef>
    <cs:effectRef idx="0"/>
    <cs:fontRef idx="minor"/>
    <cs:spPr>
      <a:solidFill>
        <a:schemeClr val="phClr"/>
      </a:solidFill>
    </cs:spPr>
  </cs:dataPoint>
  <cs:dataPoint3D>
    <cs:lnRef idx="0"/>
    <cs:fillRef idx="0"/>
    <cs:effectRef idx="0"/>
    <cs:fontRef idx="minor"/>
  </cs:dataPoint3D>
  <cs:dataPointLine>
    <cs:lnRef idx="0"/>
    <cs:fillRef idx="0"/>
    <cs:effectRef idx="0"/>
    <cs:fontRef idx="minor"/>
  </cs:dataPointLine>
  <cs:dataPointMarker>
    <cs:lnRef idx="0"/>
    <cs:fillRef idx="0"/>
    <cs:effectRef idx="0"/>
    <cs:fontRef idx="minor"/>
  </cs:dataPointMarker>
  <cs:dataPointWireframe>
    <cs:lnRef idx="0"/>
    <cs:fillRef idx="0"/>
    <cs:effectRef idx="0"/>
    <cs:fontRef idx="minor"/>
  </cs:dataPointWireframe>
  <cs:dataTable>
    <cs:lnRef idx="0"/>
    <cs:fillRef idx="0"/>
    <cs:effectRef idx="0"/>
    <cs:fontRef idx="minor"/>
  </cs:dataTable>
  <cs:downBar>
    <cs:lnRef idx="0"/>
    <cs:fillRef idx="0"/>
    <cs:effectRef idx="0"/>
    <cs:fontRef idx="minor"/>
  </cs:downBar>
  <cs:dropLine>
    <cs:lnRef idx="0"/>
    <cs:fillRef idx="0"/>
    <cs:effectRef idx="0"/>
    <cs:fontRef idx="minor"/>
  </cs:dropLine>
  <cs:errorBar>
    <cs:lnRef idx="0"/>
    <cs:fillRef idx="0"/>
    <cs:effectRef idx="0"/>
    <cs:fontRef idx="minor"/>
  </cs:errorBar>
  <cs:floor>
    <cs:lnRef idx="0"/>
    <cs:fillRef idx="0"/>
    <cs:effectRef idx="0"/>
    <cs:fontRef idx="minor"/>
  </cs:floor>
  <cs:gridlineMajor>
    <cs:lnRef idx="0"/>
    <cs:fillRef idx="0"/>
    <cs:effectRef idx="0"/>
    <cs:fontRef idx="minor"/>
  </cs:gridlineMajor>
  <cs:gridlineMinor>
    <cs:lnRef idx="0"/>
    <cs:fillRef idx="0"/>
    <cs:effectRef idx="0"/>
    <cs:fontRef idx="minor"/>
  </cs:gridlineMinor>
  <cs:hiLoLine>
    <cs:lnRef idx="0"/>
    <cs:fillRef idx="0"/>
    <cs:effectRef idx="0"/>
    <cs:fontRef idx="minor"/>
  </cs:hiLoLine>
  <cs:leaderLine>
    <cs:lnRef idx="0"/>
    <cs:fillRef idx="0"/>
    <cs:effectRef idx="0"/>
    <cs:fontRef idx="minor"/>
  </cs:leaderLine>
  <cs:legend>
    <cs:lnRef idx="0"/>
    <cs:fillRef idx="0"/>
    <cs:effectRef idx="0"/>
    <cs:fontRef idx="minor"/>
  </cs:legend>
  <cs:plotArea>
    <cs:lnRef idx="0"/>
    <cs:fillRef idx="0"/>
    <cs:effectRef idx="0"/>
    <cs:fontRef idx="minor"/>
  </cs:plotArea>
  <cs:plotArea3D>
    <cs:lnRef idx="0"/>
    <cs:fillRef idx="0"/>
    <cs:effectRef idx="0"/>
    <cs:fontRef idx="minor"/>
  </cs:plotArea3D>
  <cs:seriesAxis>
    <cs:lnRef idx="0"/>
    <cs:fillRef idx="0"/>
    <cs:effectRef idx="0"/>
    <cs:fontRef idx="minor"/>
  </cs:seriesAxis>
  <cs:seriesLine>
    <cs:lnRef idx="0"/>
    <cs:fillRef idx="0"/>
    <cs:effectRef idx="0"/>
    <cs:fontRef idx="minor"/>
  </cs:seriesLine>
  <cs:title>
    <cs:lnRef idx="0"/>
    <cs:fillRef idx="0"/>
    <cs:effectRef idx="0"/>
    <cs:fontRef idx="minor"/>
  </cs:title>
  <cs:trendline>
    <cs:lnRef idx="0"/>
    <cs:fillRef idx="0"/>
    <cs:effectRef idx="0"/>
    <cs:fontRef idx="minor"/>
  </cs:trendline>
  <cs:trendlineLabel>
    <cs:lnRef idx="0"/>
    <cs:fillRef idx="0"/>
    <cs:effectRef idx="0"/>
    <cs:fontRef idx="minor"/>
  </cs:trendlineLabel>
  <cs:upBar>
    <cs:lnRef idx="0"/>
    <cs:fillRef idx="0"/>
    <cs:effectRef idx="0"/>
    <cs:fontRef idx="minor"/>
  </cs:upBar>
  <cs:valueAxis>
    <cs:lnRef idx="0"/>
    <cs:fillRef idx="0"/>
    <cs:effectRef idx="0"/>
    <cs:fontRef idx="minor"/>
  </cs:valueAxis>
  <cs:wall>
    <cs:lnRef idx="0"/>
    <cs:fillRef idx="0"/>
    <cs:effectRef idx="0"/>
    <cs:fontRef idx="minor"/>
  </cs:wall>
</cs:chartStyl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microsoft.com/office/2014/relationships/chartEx" Target="../charts/chartEx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171450</xdr:colOff>
      <xdr:row>7</xdr:row>
      <xdr:rowOff>114300</xdr:rowOff>
    </xdr:from>
    <xdr:ext cx="7800975" cy="5019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762000</xdr:colOff>
      <xdr:row>7</xdr:row>
      <xdr:rowOff>9525</xdr:rowOff>
    </xdr:from>
    <xdr:ext cx="7800975" cy="5019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33</xdr:row>
      <xdr:rowOff>161925</xdr:rowOff>
    </xdr:from>
    <xdr:ext cx="7800975" cy="5019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14</xdr:row>
      <xdr:rowOff>0</xdr:rowOff>
    </xdr:from>
    <xdr:ext cx="8953500" cy="4191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14</xdr:row>
      <xdr:rowOff>0</xdr:rowOff>
    </xdr:from>
    <xdr:ext cx="8953500" cy="4191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142875</xdr:colOff>
      <xdr:row>52</xdr:row>
      <xdr:rowOff>190500</xdr:rowOff>
    </xdr:from>
    <xdr:ext cx="8953500" cy="41910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533400</xdr:colOff>
      <xdr:row>52</xdr:row>
      <xdr:rowOff>190500</xdr:rowOff>
    </xdr:from>
    <xdr:ext cx="8953500" cy="4191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142875</xdr:colOff>
      <xdr:row>106</xdr:row>
      <xdr:rowOff>190500</xdr:rowOff>
    </xdr:from>
    <xdr:ext cx="10953750" cy="4648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16</xdr:col>
      <xdr:colOff>647700</xdr:colOff>
      <xdr:row>35</xdr:row>
      <xdr:rowOff>171450</xdr:rowOff>
    </xdr:from>
    <xdr:ext cx="8953500" cy="41910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</xdr:col>
      <xdr:colOff>228600</xdr:colOff>
      <xdr:row>11</xdr:row>
      <xdr:rowOff>161925</xdr:rowOff>
    </xdr:from>
    <xdr:ext cx="12563475" cy="5715000"/>
    <mc:AlternateContent>
      <mc:Choice Requires="cx1">
        <xdr:graphicFrame>
          <xdr:nvGraphicFramePr>
            <xdr:cNvPr id="10" name="Chart 10" title="Char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r:id="rId7"/>
            </a:graphicData>
          </a:graphic>
        </xdr:graphicFrame>
      </mc:Choice>
      <mc:Fallback>
        <xdr:sp>
          <xdr:nvSpPr>
            <xdr:cNvPr id="11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horzOverflow="clip" vertOverflow="clip"/>
            <a:lstStyle/>
            <a:p>
              <a:r>
                <a:rPr lang="en-US" sz="1100"/>
                <a:t>This chart isn't available in your version of Excel. Editing this shape or saving this workbook into a different file format will permanently break the chart.
</a:t>
              </a:r>
            </a:p>
          </xdr:txBody>
        </xdr:sp>
      </mc:Fallback>
    </mc:AlternateContent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14</xdr:row>
      <xdr:rowOff>0</xdr:rowOff>
    </xdr:from>
    <xdr:ext cx="8953500" cy="41910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14</xdr:row>
      <xdr:rowOff>0</xdr:rowOff>
    </xdr:from>
    <xdr:ext cx="8953500" cy="41910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142875</xdr:colOff>
      <xdr:row>52</xdr:row>
      <xdr:rowOff>190500</xdr:rowOff>
    </xdr:from>
    <xdr:ext cx="8953500" cy="41910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276225</xdr:colOff>
      <xdr:row>52</xdr:row>
      <xdr:rowOff>142875</xdr:rowOff>
    </xdr:from>
    <xdr:ext cx="8953500" cy="41910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381000</xdr:colOff>
      <xdr:row>101</xdr:row>
      <xdr:rowOff>171450</xdr:rowOff>
    </xdr:from>
    <xdr:ext cx="10953750" cy="46482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504825</xdr:colOff>
      <xdr:row>14</xdr:row>
      <xdr:rowOff>0</xdr:rowOff>
    </xdr:from>
    <xdr:ext cx="8953500" cy="41910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276225</xdr:colOff>
      <xdr:row>14</xdr:row>
      <xdr:rowOff>0</xdr:rowOff>
    </xdr:from>
    <xdr:ext cx="8953500" cy="41910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142875</xdr:colOff>
      <xdr:row>52</xdr:row>
      <xdr:rowOff>190500</xdr:rowOff>
    </xdr:from>
    <xdr:ext cx="8953500" cy="41910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276225</xdr:colOff>
      <xdr:row>52</xdr:row>
      <xdr:rowOff>142875</xdr:rowOff>
    </xdr:from>
    <xdr:ext cx="8953500" cy="41910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381000</xdr:colOff>
      <xdr:row>101</xdr:row>
      <xdr:rowOff>171450</xdr:rowOff>
    </xdr:from>
    <xdr:ext cx="10953750" cy="46482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701" sheet="customer_segmentation_DEPTS"/>
  </cacheSource>
  <cacheFields>
    <cacheField name="DepartmentID" numFmtId="0">
      <sharedItems>
        <s v="A"/>
        <s v="B"/>
        <s v="C"/>
        <s v="D"/>
        <s v="E"/>
        <s v="F"/>
        <s v="G"/>
        <s v="H"/>
        <s v="I"/>
        <s v="J"/>
      </sharedItems>
    </cacheField>
    <cacheField name="Year" numFmtId="0">
      <sharedItems containsSemiMixedTypes="0" containsString="0" containsNumber="1" containsInteger="1">
        <n v="1999.0"/>
        <n v="2000.0"/>
      </sharedItems>
    </cacheField>
    <cacheField name="SegmentID" numFmtId="0">
      <sharedItems containsSemiMixedTypes="0" containsString="0" containsNumber="1" containsInteger="1">
        <n v="1.0"/>
        <n v="2.0"/>
        <n v="3.0"/>
        <n v="4.0"/>
        <n v="5.0"/>
      </sharedItems>
    </cacheField>
    <cacheField name="ProfileID">
      <sharedItems containsMixedTypes="1" containsNumber="1" containsInteger="1">
        <s v="NULL"/>
        <n v="1.0"/>
        <n v="2.0"/>
        <n v="3.0"/>
        <n v="4.0"/>
        <n v="5.0"/>
        <n v="6.0"/>
      </sharedItems>
    </cacheField>
    <cacheField name="Sales" numFmtId="0">
      <sharedItems containsSemiMixedTypes="0" containsString="0" containsNumber="1">
        <n v="1989.77"/>
        <n v="6270.3"/>
        <n v="7131.06"/>
        <n v="7293.91"/>
        <n v="1995.79"/>
        <n v="9664.38"/>
        <n v="1518.38"/>
        <n v="12049.2"/>
        <n v="2882.61"/>
        <n v="4608.67"/>
        <n v="10086.8"/>
        <n v="7.09"/>
        <n v="2095.27"/>
        <n v="1261.1"/>
        <n v="2559.19"/>
        <n v="12255.7"/>
        <n v="1674.41"/>
        <n v="240.03"/>
        <n v="7208.34"/>
        <n v="2600.68"/>
        <n v="75.37"/>
        <n v="2456.74"/>
        <n v="9881.91"/>
        <n v="230.51"/>
        <n v="1949.04"/>
        <n v="9214.39"/>
        <n v="19.62"/>
        <n v="990.71"/>
        <n v="12282.5"/>
        <n v="4141.88"/>
        <n v="8902.07"/>
        <n v="13617.9"/>
        <n v="16.97"/>
        <n v="20.7"/>
        <n v="103.4"/>
        <n v="2220.17"/>
        <n v="6996.35"/>
        <n v="7956.79"/>
        <n v="8138.5"/>
        <n v="2226.88"/>
        <n v="10783.5"/>
        <n v="1694.2"/>
        <n v="11171.9"/>
        <n v="2672.74"/>
        <n v="4273.12"/>
        <n v="9352.37"/>
        <n v="6.58"/>
        <n v="1942.72"/>
        <n v="1169.28"/>
        <n v="2468.8"/>
        <n v="11822.8"/>
        <n v="1615.26"/>
        <n v="231.55"/>
        <n v="6953.72"/>
        <n v="2508.82"/>
        <n v="72.71"/>
        <n v="2496.34"/>
        <n v="10041.2"/>
        <n v="234.22"/>
        <n v="1980.46"/>
        <n v="9362.93"/>
        <n v="19.93"/>
        <n v="1006.68"/>
        <n v="14627.5"/>
        <n v="4932.67"/>
        <n v="10601.7"/>
        <n v="16217.9"/>
        <n v="20.21"/>
        <n v="24.65"/>
        <n v="123.14"/>
        <n v="6791.26"/>
        <n v="21401.1"/>
        <n v="24339.0"/>
        <n v="24894.8"/>
        <n v="6811.81"/>
        <n v="32985.5"/>
        <n v="5182.39"/>
        <n v="31260.3"/>
        <n v="7478.65"/>
        <n v="11956.7"/>
        <n v="26169.1"/>
        <n v="18.41"/>
        <n v="5435.98"/>
        <n v="3271.79"/>
        <n v="4878.62"/>
        <n v="23363.1"/>
        <n v="3191.94"/>
        <n v="457.57"/>
        <n v="13741.3"/>
        <n v="4957.71"/>
        <n v="143.69"/>
        <n v="7009.74"/>
        <n v="28195.8"/>
        <n v="657.7"/>
        <n v="5561.14"/>
        <n v="26291.2"/>
        <n v="55.97"/>
        <n v="2826.76"/>
        <n v="29342.8"/>
        <n v="9894.89"/>
        <n v="21266.9"/>
        <n v="32533.0"/>
        <n v="40.55"/>
        <n v="49.45"/>
        <n v="247.01"/>
        <n v="6110.94"/>
        <n v="19257.2"/>
        <n v="21900.8"/>
        <n v="22400.9"/>
        <n v="6129.43"/>
        <n v="29681.1"/>
        <n v="4663.24"/>
        <n v="23374.2"/>
        <n v="5591.99"/>
        <n v="8940.37"/>
        <n v="19567.3"/>
        <n v="13.76"/>
        <n v="4064.63"/>
        <n v="2446.41"/>
        <n v="3795.36"/>
        <n v="18175.5"/>
        <n v="2483.19"/>
        <n v="355.97"/>
        <n v="10690.2"/>
        <n v="3856.89"/>
        <n v="111.78"/>
        <n v="5744.09"/>
        <n v="23104.9"/>
        <n v="538.95"/>
        <n v="4557.04"/>
        <n v="21544.1"/>
        <n v="45.86"/>
        <n v="2316.37"/>
        <n v="28181.2"/>
        <n v="9503.18"/>
        <n v="20425.0"/>
        <n v="31245.1"/>
        <n v="38.94"/>
        <n v="47.49"/>
        <n v="237.23"/>
        <n v="10750.7"/>
        <n v="33878.2"/>
        <n v="38528.9"/>
        <n v="39408.8"/>
        <n v="10783.2"/>
        <n v="52216.4"/>
        <n v="8203.8"/>
        <n v="53317.8"/>
        <n v="12755.6"/>
        <n v="20393.4"/>
        <n v="44634.1"/>
        <n v="31.4"/>
        <n v="9271.63"/>
        <n v="5580.38"/>
        <n v="14267.8"/>
        <n v="68326.6"/>
        <n v="9335.0"/>
        <n v="1338.2"/>
        <n v="40187.3"/>
        <n v="14499.1"/>
        <n v="420.22"/>
        <n v="21042.4"/>
        <n v="84640.4"/>
        <n v="1974.34"/>
        <n v="16693.9"/>
        <n v="78923.0"/>
        <n v="168.01"/>
        <n v="8485.6"/>
        <n v="86981.1"/>
        <n v="29331.5"/>
        <n v="63041.8"/>
        <n v="96438.0"/>
        <n v="120.2"/>
        <n v="146.58"/>
        <n v="732.21"/>
        <n v="11320.9"/>
        <n v="35675.3"/>
        <n v="40572.7"/>
        <n v="41499.3"/>
        <n v="11355.2"/>
        <n v="54986.2"/>
        <n v="8638.97"/>
        <n v="46655.7"/>
        <n v="11161.8"/>
        <n v="17845.3"/>
        <n v="39057.1"/>
        <n v="27.47"/>
        <n v="8113.14"/>
        <n v="4883.11"/>
        <n v="12989.8"/>
        <n v="62206.4"/>
        <n v="8498.84"/>
        <n v="1218.33"/>
        <n v="36587.6"/>
        <n v="13200.4"/>
        <n v="382.58"/>
        <n v="20179.2"/>
        <n v="81168.2"/>
        <n v="1893.35"/>
        <n v="16009.0"/>
        <n v="75685.4"/>
        <n v="161.12"/>
        <n v="8137.5"/>
        <n v="97762.5"/>
        <n v="32967.2"/>
        <n v="70855.9"/>
        <n v="108392.0"/>
        <n v="135.1"/>
        <n v="164.75"/>
        <n v="822.97"/>
        <n v="0.0"/>
        <n v="0.01"/>
        <n v="0.02"/>
        <n v="3810.11"/>
        <n v="12006.7"/>
        <n v="13654.9"/>
        <n v="13966.8"/>
        <n v="3821.64"/>
        <n v="18505.9"/>
        <n v="2907.48"/>
        <n v="13514.0"/>
        <n v="3233.07"/>
        <n v="5168.97"/>
        <n v="11313.1"/>
        <n v="7.96"/>
        <n v="2350.01"/>
        <n v="1414.42"/>
        <n v="2858.27"/>
        <n v="13687.9"/>
        <n v="1870.09"/>
        <n v="268.08"/>
        <n v="8050.75"/>
        <n v="2904.61"/>
        <n v="84.18"/>
        <n v="4493.94"/>
        <n v="18076.3"/>
        <n v="421.65"/>
        <n v="3565.24"/>
        <n v="16855.2"/>
        <n v="35.88"/>
        <n v="1812.23"/>
        <n v="12738.5"/>
        <n v="4295.65"/>
        <n v="9232.57"/>
        <n v="14123.5"/>
        <n v="17.6"/>
        <n v="21.47"/>
        <n v="107.23"/>
        <n v="997.26"/>
        <n v="3142.63"/>
        <n v="3574.04"/>
        <n v="3655.66"/>
        <n v="1000.27"/>
        <n v="4843.72"/>
        <n v="761.0"/>
        <n v="4012.61"/>
        <n v="959.97"/>
        <n v="1534.78"/>
        <n v="3359.09"/>
        <n v="2.36"/>
        <n v="697.77"/>
        <n v="419.97"/>
        <n v="758.1"/>
        <n v="3630.45"/>
        <n v="496.0"/>
        <n v="71.1"/>
        <n v="2135.3"/>
        <n v="770.39"/>
        <n v="22.33"/>
        <n v="1113.33"/>
        <n v="4478.24"/>
        <n v="104.46"/>
        <n v="883.26"/>
        <n v="4175.74"/>
        <n v="8.89"/>
        <n v="448.97"/>
        <n v="7068.85"/>
        <n v="2383.74"/>
        <n v="5123.33"/>
        <n v="7837.41"/>
        <n v="9.77"/>
        <n v="11.91"/>
        <n v="59.51"/>
        <n v="1140.34"/>
        <n v="3593.53"/>
        <n v="4086.84"/>
        <n v="4180.17"/>
        <n v="1143.79"/>
        <n v="5538.7"/>
        <n v="870.19"/>
        <n v="3812.77"/>
        <n v="912.16"/>
        <n v="1458.34"/>
        <n v="3191.8"/>
        <n v="2.25"/>
        <n v="663.02"/>
        <n v="399.06"/>
        <n v="749.47"/>
        <n v="3589.12"/>
        <n v="490.36"/>
        <n v="70.29"/>
        <n v="2110.99"/>
        <n v="761.62"/>
        <n v="22.07"/>
        <n v="1159.35"/>
        <n v="4663.35"/>
        <n v="108.78"/>
        <n v="919.77"/>
        <n v="4348.34"/>
        <n v="9.26"/>
        <n v="467.52"/>
        <n v="8627.36"/>
        <n v="2909.3"/>
        <n v="6252.9"/>
        <n v="9565.36"/>
        <n v="11.92"/>
        <n v="14.54"/>
        <n v="72.63"/>
        <n v="1784.37"/>
        <n v="5623.03"/>
        <n v="6394.94"/>
        <n v="6540.98"/>
        <n v="1789.77"/>
        <n v="8666.75"/>
        <n v="1361.65"/>
        <n v="14771.7"/>
        <n v="3533.95"/>
        <n v="5650.01"/>
        <n v="12365.9"/>
        <n v="8.7"/>
        <n v="2568.71"/>
        <n v="1546.05"/>
        <n v="1816.92"/>
        <n v="8701.01"/>
        <n v="1188.76"/>
        <n v="170.41"/>
        <n v="5117.62"/>
        <n v="1846.38"/>
        <n v="53.51"/>
        <n v="1901.43"/>
        <n v="7648.25"/>
        <n v="178.4"/>
        <n v="1508.49"/>
        <n v="7131.61"/>
        <n v="15.18"/>
        <n v="766.77"/>
        <n v="13117.0"/>
        <n v="4423.28"/>
        <n v="9506.89"/>
        <n v="14543.1"/>
        <n v="18.13"/>
        <n v="22.1"/>
        <n v="110.42"/>
        <n v="1773.22"/>
        <n v="5587.9"/>
        <n v="6354.99"/>
        <n v="6500.12"/>
        <n v="1778.59"/>
        <n v="8612.61"/>
        <n v="1353.14"/>
        <n v="12198.2"/>
        <n v="2918.26"/>
        <n v="4665.66"/>
        <n v="10211.5"/>
        <n v="7.18"/>
        <n v="2121.19"/>
        <n v="1276.69"/>
        <n v="1561.04"/>
        <n v="7475.61"/>
        <n v="1021.34"/>
        <n v="146.41"/>
        <n v="4396.89"/>
        <n v="1586.34"/>
        <n v="45.98"/>
        <n v="1720.76"/>
        <n v="6921.53"/>
        <n v="161.45"/>
        <n v="1365.15"/>
        <n v="6453.98"/>
        <n v="13.74"/>
        <n v="693.92"/>
        <n v="13912.8"/>
        <n v="4691.63"/>
        <n v="10083.6"/>
        <n v="15425.4"/>
        <n v="19.23"/>
        <n v="23.45"/>
        <n v="117.12"/>
        <n v="5441.55"/>
        <n v="17147.8"/>
        <n v="19501.8"/>
        <n v="19947.2"/>
        <n v="5458.02"/>
        <n v="26429.9"/>
        <n v="4152.43"/>
        <n v="23106.1"/>
        <n v="5527.84"/>
        <n v="8837.82"/>
        <n v="19342.9"/>
        <n v="13.61"/>
        <n v="4018.0"/>
        <n v="2418.34"/>
        <n v="4089.11"/>
        <n v="19582.2"/>
        <n v="2675.39"/>
        <n v="383.52"/>
        <n v="11517.6"/>
        <n v="4155.4"/>
        <n v="120.43"/>
        <n v="5177.94"/>
        <n v="20827.6"/>
        <n v="485.83"/>
        <n v="4107.89"/>
        <n v="19420.7"/>
        <n v="41.34"/>
        <n v="2088.07"/>
        <n v="31489.1"/>
        <n v="10618.7"/>
        <n v="22822.5"/>
        <n v="34912.7"/>
        <n v="43.52"/>
        <n v="53.06"/>
        <n v="265.08"/>
        <n v="5411.74"/>
        <n v="17053.9"/>
        <n v="19394.9"/>
        <n v="19837.9"/>
        <n v="5428.11"/>
        <n v="26285.1"/>
        <n v="4129.68"/>
        <n v="19095.3"/>
        <n v="4568.31"/>
        <n v="7303.73"/>
        <n v="15985.3"/>
        <n v="11.24"/>
        <n v="3320.55"/>
        <n v="1998.56"/>
        <n v="3515.94"/>
        <n v="16837.4"/>
        <n v="2300.38"/>
        <n v="329.77"/>
        <n v="9903.15"/>
        <n v="3572.94"/>
        <n v="103.55"/>
        <n v="4689.57"/>
        <n v="18863.2"/>
        <n v="440.01"/>
        <n v="3720.44"/>
        <n v="17589.0"/>
        <n v="37.44"/>
        <n v="1891.12"/>
        <n v="33425.2"/>
        <n v="11271.6"/>
        <n v="24225.8"/>
        <n v="37059.4"/>
        <n v="46.19"/>
        <n v="56.33"/>
        <n v="281.38"/>
        <n v="69011.6"/>
        <n v="217475.0"/>
        <n v="247329.0"/>
        <n v="252977.0"/>
        <n v="69220.5"/>
        <n v="335193.0"/>
        <n v="52662.6"/>
        <n v="437896.0"/>
        <n v="104761.0"/>
        <n v="167490.0"/>
        <n v="366578.0"/>
        <n v="257.85"/>
        <n v="76147.4"/>
        <n v="45831.4"/>
        <n v="77752.8"/>
        <n v="372348.0"/>
        <n v="50871.5"/>
        <n v="7292.57"/>
        <n v="219002.0"/>
        <n v="79013.4"/>
        <n v="2289.98"/>
        <n v="75571.6"/>
        <n v="303977.0"/>
        <n v="7090.64"/>
        <n v="59954.3"/>
        <n v="283444.0"/>
        <n v="603.4"/>
        <n v="30475.1"/>
        <n v="259974.0"/>
        <n v="87667.9"/>
        <n v="188423.0"/>
        <n v="288240.0"/>
        <n v="359.27"/>
        <n v="438.1"/>
        <n v="2188.48"/>
        <n v="0.06"/>
        <n v="0.2"/>
        <n v="0.23"/>
        <n v="0.3"/>
        <n v="0.05"/>
        <n v="0.33"/>
        <n v="0.08"/>
        <n v="0.13"/>
        <n v="0.28"/>
        <n v="0.03"/>
        <n v="0.29"/>
        <n v="0.04"/>
        <n v="0.17"/>
        <n v="0.25"/>
        <n v="0.09"/>
        <n v="0.18"/>
        <n v="371.37"/>
        <n v="1170.3"/>
        <n v="1330.96"/>
        <n v="1361.35"/>
        <n v="372.5"/>
        <n v="1803.78"/>
        <n v="283.39"/>
        <n v="2575.95"/>
        <n v="616.26"/>
        <n v="985.27"/>
        <n v="2156.42"/>
        <n v="1.52"/>
        <n v="447.94"/>
        <n v="269.61"/>
        <n v="502.01"/>
        <n v="2404.08"/>
        <n v="328.45"/>
        <n v="47.08"/>
        <n v="1414.0"/>
        <n v="510.15"/>
        <n v="14.79"/>
        <n v="491.86"/>
        <n v="1978.46"/>
        <n v="46.15"/>
        <n v="390.22"/>
        <n v="1844.82"/>
        <n v="3.93"/>
        <n v="198.35"/>
        <n v="3554.45"/>
        <n v="1198.62"/>
        <n v="2576.18"/>
        <n v="3940.9"/>
        <n v="4.91"/>
        <n v="5.99"/>
        <n v="29.92"/>
        <n v="397.57"/>
        <n v="1252.85"/>
        <n v="1424.84"/>
        <n v="1457.38"/>
        <n v="398.77"/>
        <n v="1931.01"/>
        <n v="303.38"/>
        <n v="2291.53"/>
        <n v="548.22"/>
        <n v="876.48"/>
        <n v="1918.32"/>
        <n v="1.35"/>
        <n v="398.48"/>
        <n v="239.84"/>
        <n v="464.64"/>
        <n v="2225.1"/>
        <n v="304.0"/>
        <n v="43.58"/>
        <n v="1308.73"/>
        <n v="472.17"/>
        <n v="13.68"/>
        <n v="479.52"/>
        <n v="1928.82"/>
        <n v="44.99"/>
        <n v="380.43"/>
        <n v="1798.52"/>
        <n v="3.83"/>
        <n v="193.37"/>
        <n v="4061.39"/>
        <n v="1369.57"/>
        <n v="2943.6"/>
        <n v="4502.96"/>
        <n v="5.61"/>
        <n v="6.84"/>
        <n v="34.19"/>
        <n v="6577.58"/>
        <n v="20727.7"/>
        <n v="23573.2"/>
        <n v="24111.5"/>
        <n v="6597.48"/>
        <n v="31947.6"/>
        <n v="5019.33"/>
        <n v="29736.8"/>
        <n v="7114.15"/>
        <n v="11374.0"/>
        <n v="24893.7"/>
        <n v="17.51"/>
        <n v="5171.04"/>
        <n v="3112.33"/>
        <n v="5591.03"/>
        <n v="26774.7"/>
        <n v="3658.05"/>
        <n v="524.39"/>
        <n v="15748.0"/>
        <n v="5681.67"/>
        <n v="164.67"/>
        <n v="9799.02"/>
        <n v="39415.3"/>
        <n v="919.41"/>
        <n v="7773.99"/>
        <n v="36752.8"/>
        <n v="78.24"/>
        <n v="3951.57"/>
        <n v="29709.4"/>
        <n v="10018.5"/>
        <n v="21532.7"/>
        <n v="32939.6"/>
        <n v="41.06"/>
        <n v="50.07"/>
        <n v="250.1"/>
        <n v="5934.17"/>
        <n v="18700.2"/>
        <n v="21267.3"/>
        <n v="21753.0"/>
        <n v="5952.13"/>
        <n v="28822.6"/>
        <n v="4528.35"/>
        <n v="22293.3"/>
        <n v="5333.39"/>
        <n v="8526.93"/>
        <n v="18662.5"/>
        <n v="13.13"/>
        <n v="3876.66"/>
        <n v="2333.27"/>
        <n v="4360.98"/>
        <n v="20884.2"/>
        <n v="2853.27"/>
        <n v="409.02"/>
        <n v="12283.3"/>
        <n v="4431.69"/>
        <n v="128.44"/>
        <n v="8050.79"/>
        <n v="32383.3"/>
        <n v="755.38"/>
        <n v="6387.05"/>
        <n v="30195.8"/>
        <n v="64.28"/>
        <n v="3246.58"/>
        <n v="28608.1"/>
        <n v="9647.16"/>
        <n v="20734.5"/>
        <n v="31718.5"/>
        <n v="39.53"/>
        <n v="48.21"/>
        <n v="240.83"/>
      </sharedItems>
    </cacheField>
    <cacheField name="Customers" numFmtId="0">
      <sharedItems containsSemiMixedTypes="0" containsString="0" containsNumber="1" containsInteger="1">
        <n v="347.0"/>
        <n v="616.0"/>
        <n v="657.0"/>
        <n v="665.0"/>
        <n v="348.0"/>
        <n v="765.0"/>
        <n v="303.0"/>
        <n v="829.0"/>
        <n v="405.0"/>
        <n v="513.0"/>
        <n v="758.0"/>
        <n v="20.0"/>
        <n v="346.0"/>
        <n v="268.0"/>
        <n v="376.0"/>
        <n v="822.0"/>
        <n v="304.0"/>
        <n v="115.0"/>
        <n v="630.0"/>
        <n v="379.0"/>
        <n v="64.0"/>
        <n v="369.0"/>
        <n v="739.0"/>
        <n v="113.0"/>
        <n v="328.0"/>
        <n v="714.0"/>
        <n v="33.0"/>
        <n v="234.0"/>
        <n v="804.0"/>
        <n v="467.0"/>
        <n v="684.0"/>
        <n v="846.0"/>
        <n v="30.0"/>
        <n v="74.0"/>
        <n v="319.0"/>
        <n v="567.0"/>
        <n v="605.0"/>
        <n v="612.0"/>
        <n v="320.0"/>
        <n v="704.0"/>
        <n v="279.0"/>
        <n v="811.0"/>
        <n v="396.0"/>
        <n v="501.0"/>
        <n v="742.0"/>
        <n v="338.0"/>
        <n v="262.0"/>
        <n v="381.0"/>
        <n v="833.0"/>
        <n v="308.0"/>
        <n v="117.0"/>
        <n v="639.0"/>
        <n v="384.0"/>
        <n v="65.0"/>
        <n v="367.0"/>
        <n v="736.0"/>
        <n v="112.0"/>
        <n v="327.0"/>
        <n v="711.0"/>
        <n v="233.0"/>
        <n v="888.0"/>
        <n v="516.0"/>
        <n v="756.0"/>
        <n v="935.0"/>
        <n v="36.0"/>
        <n v="81.0"/>
        <n v="1093.0"/>
        <n v="1166.0"/>
        <n v="1179.0"/>
        <n v="617.0"/>
        <n v="1358.0"/>
        <n v="538.0"/>
        <n v="1282.0"/>
        <n v="627.0"/>
        <n v="793.0"/>
        <n v="1173.0"/>
        <n v="31.0"/>
        <n v="534.0"/>
        <n v="415.0"/>
        <n v="498.0"/>
        <n v="1090.0"/>
        <n v="403.0"/>
        <n v="153.0"/>
        <n v="836.0"/>
        <n v="502.0"/>
        <n v="85.0"/>
        <n v="598.0"/>
        <n v="1199.0"/>
        <n v="183.0"/>
        <n v="533.0"/>
        <n v="1158.0"/>
        <n v="53.0"/>
        <n v="380.0"/>
        <n v="1193.0"/>
        <n v="693.0"/>
        <n v="1016.0"/>
        <n v="1256.0"/>
        <n v="44.0"/>
        <n v="49.0"/>
        <n v="109.0"/>
        <n v="509.0"/>
        <n v="903.0"/>
        <n v="963.0"/>
        <n v="974.0"/>
        <n v="510.0"/>
        <n v="1121.0"/>
        <n v="444.0"/>
        <n v="1126.0"/>
        <n v="551.0"/>
        <n v="696.0"/>
        <n v="1030.0"/>
        <n v="27.0"/>
        <n v="469.0"/>
        <n v="364.0"/>
        <n v="453.0"/>
        <n v="992.0"/>
        <n v="139.0"/>
        <n v="761.0"/>
        <n v="457.0"/>
        <n v="78.0"/>
        <n v="535.0"/>
        <n v="1073.0"/>
        <n v="164.0"/>
        <n v="476.0"/>
        <n v="1036.0"/>
        <n v="48.0"/>
        <n v="340.0"/>
        <n v="1183.0"/>
        <n v="687.0"/>
        <n v="1007.0"/>
        <n v="1246.0"/>
        <n v="1778.0"/>
        <n v="3157.0"/>
        <n v="3366.0"/>
        <n v="3405.0"/>
        <n v="1781.0"/>
        <n v="3919.0"/>
        <n v="1553.0"/>
        <n v="3840.0"/>
        <n v="1878.0"/>
        <n v="2375.0"/>
        <n v="3514.0"/>
        <n v="93.0"/>
        <n v="1602.0"/>
        <n v="1242.0"/>
        <n v="1954.0"/>
        <n v="4276.0"/>
        <n v="1581.0"/>
        <n v="3280.0"/>
        <n v="1970.0"/>
        <n v="335.0"/>
        <n v="2377.0"/>
        <n v="4767.0"/>
        <n v="728.0"/>
        <n v="2117.0"/>
        <n v="4603.0"/>
        <n v="212.0"/>
        <n v="1509.0"/>
        <n v="4712.0"/>
        <n v="2736.0"/>
        <n v="4012.0"/>
        <n v="4962.0"/>
        <n v="175.0"/>
        <n v="193.0"/>
        <n v="432.0"/>
        <n v="1589.0"/>
        <n v="2821.0"/>
        <n v="3008.0"/>
        <n v="3043.0"/>
        <n v="1592.0"/>
        <n v="3502.0"/>
        <n v="1388.0"/>
        <n v="3649.0"/>
        <n v="1785.0"/>
        <n v="2257.0"/>
        <n v="3339.0"/>
        <n v="89.0"/>
        <n v="1522.0"/>
        <n v="1181.0"/>
        <n v="1924.0"/>
        <n v="4210.0"/>
        <n v="1556.0"/>
        <n v="589.0"/>
        <n v="3229.0"/>
        <n v="1939.0"/>
        <n v="330.0"/>
        <n v="2300.0"/>
        <n v="4613.0"/>
        <n v="2049.0"/>
        <n v="4454.0"/>
        <n v="206.0"/>
        <n v="1461.0"/>
        <n v="5057.0"/>
        <n v="2936.0"/>
        <n v="4305.0"/>
        <n v="5324.0"/>
        <n v="188.0"/>
        <n v="208.0"/>
        <n v="464.0"/>
        <n v="3.0"/>
        <n v="5.0"/>
        <n v="6.0"/>
        <n v="2.0"/>
        <n v="0.0"/>
        <n v="1.0"/>
        <n v="4.0"/>
        <n v="2134.0"/>
        <n v="3788.0"/>
        <n v="4039.0"/>
        <n v="4085.0"/>
        <n v="2137.0"/>
        <n v="4702.0"/>
        <n v="1864.0"/>
        <n v="4545.0"/>
        <n v="2223.0"/>
        <n v="2811.0"/>
        <n v="4159.0"/>
        <n v="110.0"/>
        <n v="1895.0"/>
        <n v="1471.0"/>
        <n v="2089.0"/>
        <n v="4570.0"/>
        <n v="1689.0"/>
        <n v="640.0"/>
        <n v="3505.0"/>
        <n v="2105.0"/>
        <n v="358.0"/>
        <n v="2512.0"/>
        <n v="5038.0"/>
        <n v="769.0"/>
        <n v="2237.0"/>
        <n v="4865.0"/>
        <n v="224.0"/>
        <n v="1595.0"/>
        <n v="4224.0"/>
        <n v="2453.0"/>
        <n v="3596.0"/>
        <n v="4448.0"/>
        <n v="157.0"/>
        <n v="173.0"/>
        <n v="388.0"/>
        <n v="475.0"/>
        <n v="843.0"/>
        <n v="899.0"/>
        <n v="909.0"/>
        <n v="1046.0"/>
        <n v="923.0"/>
        <n v="452.0"/>
        <n v="571.0"/>
        <n v="845.0"/>
        <n v="22.0"/>
        <n v="385.0"/>
        <n v="299.0"/>
        <n v="395.0"/>
        <n v="864.0"/>
        <n v="121.0"/>
        <n v="663.0"/>
        <n v="398.0"/>
        <n v="68.0"/>
        <n v="479.0"/>
        <n v="961.0"/>
        <n v="147.0"/>
        <n v="427.0"/>
        <n v="928.0"/>
        <n v="43.0"/>
        <n v="1177.0"/>
        <n v="1002.0"/>
        <n v="1240.0"/>
        <n v="108.0"/>
        <n v="442.0"/>
        <n v="785.0"/>
        <n v="837.0"/>
        <n v="443.0"/>
        <n v="386.0"/>
        <n v="914.0"/>
        <n v="447.0"/>
        <n v="565.0"/>
        <n v="296.0"/>
        <n v="886.0"/>
        <n v="124.0"/>
        <n v="680.0"/>
        <n v="408.0"/>
        <n v="69.0"/>
        <n v="483.0"/>
        <n v="969.0"/>
        <n v="148.0"/>
        <n v="430.0"/>
        <n v="936.0"/>
        <n v="307.0"/>
        <n v="1316.0"/>
        <n v="764.0"/>
        <n v="1386.0"/>
        <n v="54.0"/>
        <n v="1956.0"/>
        <n v="3472.0"/>
        <n v="3702.0"/>
        <n v="3744.0"/>
        <n v="1959.0"/>
        <n v="4310.0"/>
        <n v="1708.0"/>
        <n v="5457.0"/>
        <n v="2669.0"/>
        <n v="3375.0"/>
        <n v="4993.0"/>
        <n v="132.0"/>
        <n v="2276.0"/>
        <n v="1765.0"/>
        <n v="1882.0"/>
        <n v="4120.0"/>
        <n v="1523.0"/>
        <n v="577.0"/>
        <n v="3159.0"/>
        <n v="1898.0"/>
        <n v="323.0"/>
        <n v="1929.0"/>
        <n v="3868.0"/>
        <n v="591.0"/>
        <n v="1718.0"/>
        <n v="3735.0"/>
        <n v="172.0"/>
        <n v="1225.0"/>
        <n v="4940.0"/>
        <n v="2869.0"/>
        <n v="4206.0"/>
        <n v="5202.0"/>
        <n v="184.0"/>
        <n v="203.0"/>
        <n v="1698.0"/>
        <n v="3014.0"/>
        <n v="3214.0"/>
        <n v="3251.0"/>
        <n v="1700.0"/>
        <n v="3742.0"/>
        <n v="1483.0"/>
        <n v="5037.0"/>
        <n v="2464.0"/>
        <n v="3115.0"/>
        <n v="4609.0"/>
        <n v="122.0"/>
        <n v="2101.0"/>
        <n v="1630.0"/>
        <n v="1800.0"/>
        <n v="3940.0"/>
        <n v="1456.0"/>
        <n v="3021.0"/>
        <n v="1815.0"/>
        <n v="309.0"/>
        <n v="1813.0"/>
        <n v="3636.0"/>
        <n v="555.0"/>
        <n v="1615.0"/>
        <n v="3511.0"/>
        <n v="162.0"/>
        <n v="1151.0"/>
        <n v="5150.0"/>
        <n v="2990.0"/>
        <n v="4384.0"/>
        <n v="5422.0"/>
        <n v="191.0"/>
        <n v="211.0"/>
        <n v="472.0"/>
        <n v="1318.0"/>
        <n v="2339.0"/>
        <n v="2494.0"/>
        <n v="2523.0"/>
        <n v="1320.0"/>
        <n v="2904.0"/>
        <n v="2633.0"/>
        <n v="1288.0"/>
        <n v="1628.0"/>
        <n v="2409.0"/>
        <n v="1098.0"/>
        <n v="852.0"/>
        <n v="2384.0"/>
        <n v="881.0"/>
        <n v="334.0"/>
        <n v="1829.0"/>
        <n v="187.0"/>
        <n v="1228.0"/>
        <n v="2463.0"/>
        <n v="1094.0"/>
        <n v="2378.0"/>
        <n v="780.0"/>
        <n v="2953.0"/>
        <n v="1715.0"/>
        <n v="2514.0"/>
        <n v="3109.0"/>
        <n v="271.0"/>
        <n v="1144.0"/>
        <n v="2031.0"/>
        <n v="2166.0"/>
        <n v="2191.0"/>
        <n v="1146.0"/>
        <n v="2522.0"/>
        <n v="1000.0"/>
        <n v="2431.0"/>
        <n v="1189.0"/>
        <n v="1504.0"/>
        <n v="2225.0"/>
        <n v="59.0"/>
        <n v="1014.0"/>
        <n v="787.0"/>
        <n v="1042.0"/>
        <n v="2281.0"/>
        <n v="1749.0"/>
        <n v="1051.0"/>
        <n v="179.0"/>
        <n v="1155.0"/>
        <n v="2316.0"/>
        <n v="354.0"/>
        <n v="1028.0"/>
        <n v="2236.0"/>
        <n v="103.0"/>
        <n v="733.0"/>
        <n v="3079.0"/>
        <n v="1788.0"/>
        <n v="2622.0"/>
        <n v="3242.0"/>
        <n v="114.0"/>
        <n v="126.0"/>
        <n v="283.0"/>
        <n v="2481.0"/>
        <n v="4405.0"/>
        <n v="4697.0"/>
        <n v="4751.0"/>
        <n v="2485.0"/>
        <n v="5469.0"/>
        <n v="2168.0"/>
        <n v="6062.0"/>
        <n v="2965.0"/>
        <n v="3749.0"/>
        <n v="5546.0"/>
        <n v="2528.0"/>
        <n v="1961.0"/>
        <n v="5498.0"/>
        <n v="2032.0"/>
        <n v="4217.0"/>
        <n v="2533.0"/>
        <n v="431.0"/>
        <n v="4975.0"/>
        <n v="760.0"/>
        <n v="2210.0"/>
        <n v="4804.0"/>
        <n v="222.0"/>
        <n v="1575.0"/>
        <n v="4487.0"/>
        <n v="2606.0"/>
        <n v="3820.0"/>
        <n v="4724.0"/>
        <n v="167.0"/>
        <n v="412.0"/>
        <n v="621.0"/>
        <n v="1102.0"/>
        <n v="1175.0"/>
        <n v="1188.0"/>
        <n v="1368.0"/>
        <n v="542.0"/>
        <n v="1585.0"/>
        <n v="775.0"/>
        <n v="980.0"/>
        <n v="1450.0"/>
        <n v="38.0"/>
        <n v="661.0"/>
        <n v="688.0"/>
        <n v="1506.0"/>
        <n v="557.0"/>
        <n v="694.0"/>
        <n v="118.0"/>
        <n v="682.0"/>
        <n v="209.0"/>
        <n v="608.0"/>
        <n v="1321.0"/>
        <n v="61.0"/>
        <n v="433.0"/>
        <n v="1789.0"/>
        <n v="1039.0"/>
        <n v="1883.0"/>
        <n v="66.0"/>
        <n v="73.0"/>
        <n v="559.0"/>
        <n v="993.0"/>
        <n v="1058.0"/>
        <n v="1071.0"/>
        <n v="560.0"/>
        <n v="1232.0"/>
        <n v="488.0"/>
        <n v="1518.0"/>
        <n v="743.0"/>
        <n v="939.0"/>
        <n v="1389.0"/>
        <n v="37.0"/>
        <n v="633.0"/>
        <n v="491.0"/>
        <n v="683.0"/>
        <n v="1495.0"/>
        <n v="553.0"/>
        <n v="689.0"/>
        <n v="666.0"/>
        <n v="1335.0"/>
        <n v="204.0"/>
        <n v="593.0"/>
        <n v="1289.0"/>
        <n v="423.0"/>
        <n v="1935.0"/>
        <n v="1124.0"/>
        <n v="1647.0"/>
        <n v="2038.0"/>
        <n v="72.0"/>
        <n v="79.0"/>
        <n v="178.0"/>
        <n v="2019.0"/>
        <n v="3584.0"/>
        <n v="3822.0"/>
        <n v="3865.0"/>
        <n v="2022.0"/>
        <n v="4449.0"/>
        <n v="1764.0"/>
        <n v="4163.0"/>
        <n v="2036.0"/>
        <n v="2575.0"/>
        <n v="3809.0"/>
        <n v="101.0"/>
        <n v="1736.0"/>
        <n v="1347.0"/>
        <n v="1776.0"/>
        <n v="3886.0"/>
        <n v="1436.0"/>
        <n v="544.0"/>
        <n v="2980.0"/>
        <n v="1790.0"/>
        <n v="305.0"/>
        <n v="2354.0"/>
        <n v="4722.0"/>
        <n v="721.0"/>
        <n v="2097.0"/>
        <n v="4559.0"/>
        <n v="210.0"/>
        <n v="3997.0"/>
        <n v="2321.0"/>
        <n v="3403.0"/>
        <n v="4209.0"/>
        <n v="149.0"/>
        <n v="1670.0"/>
        <n v="2964.0"/>
        <n v="3161.0"/>
        <n v="3197.0"/>
        <n v="1672.0"/>
        <n v="3680.0"/>
        <n v="1459.0"/>
        <n v="3661.0"/>
        <n v="1791.0"/>
        <n v="2264.0"/>
        <n v="3350.0"/>
        <n v="1527.0"/>
        <n v="1185.0"/>
        <n v="1618.0"/>
        <n v="3541.0"/>
        <n v="1309.0"/>
        <n v="496.0"/>
        <n v="2715.0"/>
        <n v="1631.0"/>
        <n v="278.0"/>
        <n v="2109.0"/>
        <n v="4229.0"/>
        <n v="646.0"/>
        <n v="4084.0"/>
        <n v="1339.0"/>
        <n v="3970.0"/>
        <n v="2306.0"/>
        <n v="3380.0"/>
        <n v="4181.0"/>
        <n v="163.0"/>
      </sharedItems>
    </cacheField>
    <cacheField name="department" numFmtId="0">
      <sharedItems>
        <s v="Shirts"/>
        <s v="Women's Jeans"/>
        <s v="Cowboy Hats"/>
        <s v="Boots"/>
        <s v="Boot Accessories"/>
        <s v="Formalwear"/>
        <s v="Beachwear"/>
        <s v="Knick Knacks"/>
        <s v="Store Use"/>
        <s v="Misc"/>
      </sharedItems>
    </cacheField>
    <cacheField name="profile" numFmtId="0">
      <sharedItems>
        <s v="NULL"/>
        <s v="City Slickers"/>
        <s v="Rich &amp; Richer"/>
        <s v="Mr. &amp; Mrs. Smiths"/>
        <s v="Blue Collar Royalty"/>
        <s v="Pinched Pockets"/>
        <s v="Normal Families"/>
      </sharedItems>
    </cacheField>
    <cacheField name="segment" numFmtId="0">
      <sharedItems>
        <s v="Elite Customers"/>
        <s v="Core Customers"/>
        <s v="Power Shoppers"/>
        <s v="Infrequent Customers"/>
        <s v="New Customer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C4" firstHeaderRow="0" firstDataRow="2" firstDataCol="0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Row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-2"/>
  </colFields>
  <dataFields>
    <dataField name="sales" fld="4" baseField="0"/>
    <dataField name="customers" fld="5" baseField="0"/>
  </dataFields>
</pivotTableDefinition>
</file>

<file path=xl/pivotTables/pivotTable10.xml><?xml version="1.0" encoding="utf-8"?>
<pivotTableDefinition xmlns="http://schemas.openxmlformats.org/spreadsheetml/2006/main" name="segments 3" cacheId="0" dataCaption="" compact="0" compactData="0">
  <location ref="A39:D46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</pivotFields>
  <rowFields>
    <field x="8"/>
  </rowFields>
  <colFields>
    <field x="1"/>
  </colFields>
  <dataFields>
    <dataField name="SUM of Customers" fld="5" baseField="0"/>
  </dataFields>
</pivotTableDefinition>
</file>

<file path=xl/pivotTables/pivotTable11.xml><?xml version="1.0" encoding="utf-8"?>
<pivotTableDefinition xmlns="http://schemas.openxmlformats.org/spreadsheetml/2006/main" name="segments 4" cacheId="0" dataCaption="" compact="0" compactData="0">
  <location ref="H39:K46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</pivotFields>
  <rowFields>
    <field x="8"/>
  </rowFields>
  <colFields>
    <field x="1"/>
  </colFields>
  <dataFields>
    <dataField name="AVERAGE of Customers" fld="5" subtotal="average" baseField="0"/>
  </dataFields>
</pivotTableDefinition>
</file>

<file path=xl/pivotTables/pivotTable12.xml><?xml version="1.0" encoding="utf-8"?>
<pivotTableDefinition xmlns="http://schemas.openxmlformats.org/spreadsheetml/2006/main" name="segments 5" cacheId="0" dataCaption="" compact="0" compactData="0">
  <location ref="A78:D85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</pivotFields>
  <rowFields>
    <field x="8"/>
  </rowFields>
  <colFields>
    <field x="1"/>
  </colFields>
  <dataFields>
    <dataField name="SUM of Sales" fld="4" baseField="0"/>
  </dataFields>
</pivotTableDefinition>
</file>

<file path=xl/pivotTables/pivotTable13.xml><?xml version="1.0" encoding="utf-8"?>
<pivotTableDefinition xmlns="http://schemas.openxmlformats.org/spreadsheetml/2006/main" name="segments 6" cacheId="0" dataCaption="" compact="0" compactData="0">
  <location ref="A92:D99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</pivotFields>
  <rowFields>
    <field x="8"/>
  </rowFields>
  <colFields>
    <field x="1"/>
  </colFields>
  <dataFields>
    <dataField name="SUM of Customers" fld="5" baseField="0"/>
  </dataFields>
</pivotTableDefinition>
</file>

<file path=xl/pivotTables/pivotTable14.xml><?xml version="1.0" encoding="utf-8"?>
<pivotTableDefinition xmlns="http://schemas.openxmlformats.org/spreadsheetml/2006/main" name="profiles" cacheId="0" dataCaption="" compact="0" compactData="0">
  <location ref="A1:D10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axis="axisRow" compact="0" outline="0" multipleItemSelectionAllowed="1" showAll="0" sortType="ascending">
      <items>
        <item x="4"/>
        <item x="1"/>
        <item x="3"/>
        <item x="6"/>
        <item x="0"/>
        <item x="5"/>
        <item x="2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1"/>
  </colFields>
  <dataFields>
    <dataField name="SUM of Sales" fld="4" baseField="0"/>
  </dataFields>
</pivotTableDefinition>
</file>

<file path=xl/pivotTables/pivotTable15.xml><?xml version="1.0" encoding="utf-8"?>
<pivotTableDefinition xmlns="http://schemas.openxmlformats.org/spreadsheetml/2006/main" name="profiles 2" cacheId="0" dataCaption="" compact="0" compactData="0">
  <location ref="H1:K10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axis="axisRow" compact="0" outline="0" multipleItemSelectionAllowed="1" showAll="0" sortType="ascending">
      <items>
        <item x="4"/>
        <item x="1"/>
        <item x="3"/>
        <item x="6"/>
        <item x="0"/>
        <item x="5"/>
        <item x="2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1"/>
  </colFields>
  <dataFields>
    <dataField name="AVERAGE of Sales" fld="4" subtotal="average" baseField="0"/>
  </dataFields>
</pivotTableDefinition>
</file>

<file path=xl/pivotTables/pivotTable16.xml><?xml version="1.0" encoding="utf-8"?>
<pivotTableDefinition xmlns="http://schemas.openxmlformats.org/spreadsheetml/2006/main" name="profiles 3" cacheId="0" dataCaption="" compact="0" compactData="0">
  <location ref="A39:D48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axis="axisRow" compact="0" outline="0" multipleItemSelectionAllowed="1" showAll="0" sortType="ascending">
      <items>
        <item x="4"/>
        <item x="1"/>
        <item x="3"/>
        <item x="6"/>
        <item x="0"/>
        <item x="5"/>
        <item x="2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1"/>
  </colFields>
  <dataFields>
    <dataField name="SUM of Customers" fld="5" baseField="0"/>
  </dataFields>
</pivotTableDefinition>
</file>

<file path=xl/pivotTables/pivotTable17.xml><?xml version="1.0" encoding="utf-8"?>
<pivotTableDefinition xmlns="http://schemas.openxmlformats.org/spreadsheetml/2006/main" name="profiles 4" cacheId="0" dataCaption="" compact="0" compactData="0">
  <location ref="H39:K48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axis="axisRow" compact="0" outline="0" multipleItemSelectionAllowed="1" showAll="0" sortType="ascending">
      <items>
        <item x="4"/>
        <item x="1"/>
        <item x="3"/>
        <item x="6"/>
        <item x="0"/>
        <item x="5"/>
        <item x="2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1"/>
  </colFields>
  <dataFields>
    <dataField name="AVERAGE of Customers" fld="5" subtotal="average" baseField="0"/>
  </dataFields>
</pivotTableDefinition>
</file>

<file path=xl/pivotTables/pivotTable18.xml><?xml version="1.0" encoding="utf-8"?>
<pivotTableDefinition xmlns="http://schemas.openxmlformats.org/spreadsheetml/2006/main" name="profiles 5" cacheId="0" dataCaption="" compact="0" compactData="0">
  <location ref="A78:D87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axis="axisRow" compact="0" outline="0" multipleItemSelectionAllowed="1" showAll="0" sortType="ascending">
      <items>
        <item x="4"/>
        <item x="1"/>
        <item x="3"/>
        <item x="6"/>
        <item x="0"/>
        <item x="5"/>
        <item x="2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1"/>
  </colFields>
  <dataFields>
    <dataField name="SUM of Sales" fld="4" baseField="0"/>
  </dataFields>
</pivotTableDefinition>
</file>

<file path=xl/pivotTables/pivotTable19.xml><?xml version="1.0" encoding="utf-8"?>
<pivotTableDefinition xmlns="http://schemas.openxmlformats.org/spreadsheetml/2006/main" name="profiles 6" cacheId="0" dataCaption="" compact="0" compactData="0">
  <location ref="A92:D101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axis="axisRow" compact="0" outline="0" multipleItemSelectionAllowed="1" showAll="0" sortType="ascending">
      <items>
        <item x="4"/>
        <item x="1"/>
        <item x="3"/>
        <item x="6"/>
        <item x="0"/>
        <item x="5"/>
        <item x="2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7"/>
  </rowFields>
  <colFields>
    <field x="1"/>
  </colFields>
  <dataFields>
    <dataField name="SUM of Customers" fld="5" baseField="0"/>
  </dataFields>
</pivotTableDefinition>
</file>

<file path=xl/pivotTables/pivotTable2.xml><?xml version="1.0" encoding="utf-8"?>
<pivotTableDefinition xmlns="http://schemas.openxmlformats.org/spreadsheetml/2006/main" name="DEPTS" cacheId="0" dataCaption="" compact="0" compactData="0">
  <location ref="A1:D13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  <reference field="1">
              <x v="0"/>
            </reference>
          </references>
        </pivotArea>
      </autoSortScope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colFields>
    <field x="1"/>
  </colFields>
  <dataFields>
    <dataField name="SUM of Sales" fld="4" baseField="0"/>
  </dataFields>
</pivotTableDefinition>
</file>

<file path=xl/pivotTables/pivotTable3.xml><?xml version="1.0" encoding="utf-8"?>
<pivotTableDefinition xmlns="http://schemas.openxmlformats.org/spreadsheetml/2006/main" name="DEPTS 2" cacheId="0" dataCaption="" compact="0" compactData="0">
  <location ref="H1:K13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colFields>
    <field x="1"/>
  </colFields>
  <dataFields>
    <dataField name="AVERAGE of Sales" fld="4" subtotal="average" baseField="0"/>
  </dataFields>
</pivotTableDefinition>
</file>

<file path=xl/pivotTables/pivotTable4.xml><?xml version="1.0" encoding="utf-8"?>
<pivotTableDefinition xmlns="http://schemas.openxmlformats.org/spreadsheetml/2006/main" name="DEPTS 3" cacheId="0" dataCaption="" compact="0" compactData="0">
  <location ref="A39:D51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  <reference field="1">
              <x v="0"/>
            </reference>
          </references>
        </pivotArea>
      </autoSortScope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colFields>
    <field x="1"/>
  </colFields>
  <dataFields>
    <dataField name="SUM of Customers" fld="5" baseField="0"/>
  </dataFields>
</pivotTableDefinition>
</file>

<file path=xl/pivotTables/pivotTable5.xml><?xml version="1.0" encoding="utf-8"?>
<pivotTableDefinition xmlns="http://schemas.openxmlformats.org/spreadsheetml/2006/main" name="DEPTS 4" cacheId="0" dataCaption="" compact="0" compactData="0">
  <location ref="H39:K51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axis="axisRow" compact="0" outline="0" multipleItemSelectionAllowed="1" showAll="0" sortType="descending">
      <items>
        <item x="1"/>
        <item x="8"/>
        <item x="0"/>
        <item x="9"/>
        <item x="7"/>
        <item x="5"/>
        <item x="2"/>
        <item x="3"/>
        <item x="4"/>
        <item x="6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colFields>
    <field x="1"/>
  </colFields>
  <dataFields>
    <dataField name="AVERAGE of Customers" fld="5" subtotal="average" baseField="0"/>
  </dataFields>
</pivotTableDefinition>
</file>

<file path=xl/pivotTables/pivotTable6.xml><?xml version="1.0" encoding="utf-8"?>
<pivotTableDefinition xmlns="http://schemas.openxmlformats.org/spreadsheetml/2006/main" name="DEPTS 5" cacheId="0" dataCaption="" compact="0" compactData="0">
  <location ref="A78:D90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axis="axisRow" compact="0" outline="0" multipleItemSelectionAllowed="1" showAll="0" sortType="ascending">
      <items>
        <item x="6"/>
        <item x="4"/>
        <item x="3"/>
        <item x="2"/>
        <item x="5"/>
        <item x="7"/>
        <item x="9"/>
        <item x="0"/>
        <item x="8"/>
        <item x="1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colFields>
    <field x="1"/>
  </colFields>
  <dataFields>
    <dataField name="SUM of Sales" fld="4" baseField="0"/>
  </dataFields>
</pivotTableDefinition>
</file>

<file path=xl/pivotTables/pivotTable7.xml><?xml version="1.0" encoding="utf-8"?>
<pivotTableDefinition xmlns="http://schemas.openxmlformats.org/spreadsheetml/2006/main" name="DEPTS 6" cacheId="0" dataCaption="" compact="0" compactData="0">
  <location ref="A92:D104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axis="axisRow" compact="0" outline="0" multipleItemSelectionAllowed="1" showAll="0" sortType="ascending">
      <items>
        <item x="6"/>
        <item x="4"/>
        <item x="3"/>
        <item x="2"/>
        <item x="5"/>
        <item x="7"/>
        <item x="9"/>
        <item x="0"/>
        <item x="8"/>
        <item x="1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6"/>
  </rowFields>
  <colFields>
    <field x="1"/>
  </colFields>
  <dataFields>
    <dataField name="SUM of Customers" fld="5" baseField="0"/>
  </dataFields>
</pivotTableDefinition>
</file>

<file path=xl/pivotTables/pivotTable8.xml><?xml version="1.0" encoding="utf-8"?>
<pivotTableDefinition xmlns="http://schemas.openxmlformats.org/spreadsheetml/2006/main" name="segments" cacheId="0" dataCaption="" compact="0" compactData="0">
  <location ref="A1:D8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</pivotFields>
  <rowFields>
    <field x="8"/>
  </rowFields>
  <colFields>
    <field x="1"/>
  </colFields>
  <dataFields>
    <dataField name="SUM of Sales" fld="4" baseField="0"/>
  </dataFields>
</pivotTableDefinition>
</file>

<file path=xl/pivotTables/pivotTable9.xml><?xml version="1.0" encoding="utf-8"?>
<pivotTableDefinition xmlns="http://schemas.openxmlformats.org/spreadsheetml/2006/main" name="segments 2" cacheId="0" dataCaption="" compact="0" compactData="0">
  <location ref="H1:K8" firstHeaderRow="0" firstDataRow="1" firstDataCol="1"/>
  <pivotFields>
    <pivotField name="Departm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axis="axisCol" compact="0" outline="0" multipleItemSelectionAllowed="1" showAll="0" sortType="ascending">
      <items>
        <item x="0"/>
        <item x="1"/>
        <item t="default"/>
      </items>
    </pivotField>
    <pivotField name="SegmentI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fileID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name="Custom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fil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egment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</pivotFields>
  <rowFields>
    <field x="8"/>
  </rowFields>
  <colFields>
    <field x="1"/>
  </colFields>
  <dataFields>
    <dataField name="AVERAGE of Sales" fld="4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pivotTable" Target="../pivotTables/pivotTable7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5" Type="http://schemas.openxmlformats.org/officeDocument/2006/relationships/pivotTable" Target="../pivotTables/pivotTable12.xml"/><Relationship Id="rId6" Type="http://schemas.openxmlformats.org/officeDocument/2006/relationships/pivotTable" Target="../pivotTables/pivotTable13.xm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pivotTable" Target="../pivotTables/pivotTable15.xml"/><Relationship Id="rId3" Type="http://schemas.openxmlformats.org/officeDocument/2006/relationships/pivotTable" Target="../pivotTables/pivotTable16.xml"/><Relationship Id="rId4" Type="http://schemas.openxmlformats.org/officeDocument/2006/relationships/pivotTable" Target="../pivotTables/pivotTable17.xml"/><Relationship Id="rId5" Type="http://schemas.openxmlformats.org/officeDocument/2006/relationships/pivotTable" Target="../pivotTables/pivotTable18.xml"/><Relationship Id="rId6" Type="http://schemas.openxmlformats.org/officeDocument/2006/relationships/pivotTable" Target="../pivotTables/pivotTable19.xm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1999.0</v>
      </c>
      <c r="C2" s="1">
        <v>1.0</v>
      </c>
      <c r="D2" s="1" t="s">
        <v>10</v>
      </c>
      <c r="E2" s="1">
        <v>1989.77</v>
      </c>
      <c r="F2" s="1">
        <v>347.0</v>
      </c>
      <c r="G2" s="1" t="s">
        <v>11</v>
      </c>
      <c r="H2" s="1" t="s">
        <v>10</v>
      </c>
      <c r="I2" s="1" t="s">
        <v>12</v>
      </c>
    </row>
    <row r="3">
      <c r="A3" s="1" t="s">
        <v>9</v>
      </c>
      <c r="B3" s="1">
        <v>1999.0</v>
      </c>
      <c r="C3" s="1">
        <v>1.0</v>
      </c>
      <c r="D3" s="1">
        <v>1.0</v>
      </c>
      <c r="E3" s="1">
        <v>6270.3</v>
      </c>
      <c r="F3" s="1">
        <v>616.0</v>
      </c>
      <c r="G3" s="1" t="s">
        <v>11</v>
      </c>
      <c r="H3" s="1" t="s">
        <v>13</v>
      </c>
      <c r="I3" s="1" t="s">
        <v>12</v>
      </c>
    </row>
    <row r="4">
      <c r="A4" s="1" t="s">
        <v>9</v>
      </c>
      <c r="B4" s="1">
        <v>1999.0</v>
      </c>
      <c r="C4" s="1">
        <v>1.0</v>
      </c>
      <c r="D4" s="1">
        <v>2.0</v>
      </c>
      <c r="E4" s="1">
        <v>7131.06</v>
      </c>
      <c r="F4" s="1">
        <v>657.0</v>
      </c>
      <c r="G4" s="1" t="s">
        <v>11</v>
      </c>
      <c r="H4" s="1" t="s">
        <v>14</v>
      </c>
      <c r="I4" s="1" t="s">
        <v>12</v>
      </c>
    </row>
    <row r="5">
      <c r="A5" s="1" t="s">
        <v>9</v>
      </c>
      <c r="B5" s="1">
        <v>1999.0</v>
      </c>
      <c r="C5" s="1">
        <v>1.0</v>
      </c>
      <c r="D5" s="1">
        <v>3.0</v>
      </c>
      <c r="E5" s="1">
        <v>7293.91</v>
      </c>
      <c r="F5" s="1">
        <v>665.0</v>
      </c>
      <c r="G5" s="1" t="s">
        <v>11</v>
      </c>
      <c r="H5" s="1" t="s">
        <v>15</v>
      </c>
      <c r="I5" s="1" t="s">
        <v>12</v>
      </c>
    </row>
    <row r="6">
      <c r="A6" s="1" t="s">
        <v>9</v>
      </c>
      <c r="B6" s="1">
        <v>1999.0</v>
      </c>
      <c r="C6" s="1">
        <v>1.0</v>
      </c>
      <c r="D6" s="1">
        <v>4.0</v>
      </c>
      <c r="E6" s="1">
        <v>1995.79</v>
      </c>
      <c r="F6" s="1">
        <v>348.0</v>
      </c>
      <c r="G6" s="1" t="s">
        <v>11</v>
      </c>
      <c r="H6" s="1" t="s">
        <v>16</v>
      </c>
      <c r="I6" s="1" t="s">
        <v>12</v>
      </c>
    </row>
    <row r="7">
      <c r="A7" s="1" t="s">
        <v>9</v>
      </c>
      <c r="B7" s="1">
        <v>1999.0</v>
      </c>
      <c r="C7" s="1">
        <v>1.0</v>
      </c>
      <c r="D7" s="1">
        <v>5.0</v>
      </c>
      <c r="E7" s="1">
        <v>9664.38</v>
      </c>
      <c r="F7" s="1">
        <v>765.0</v>
      </c>
      <c r="G7" s="1" t="s">
        <v>11</v>
      </c>
      <c r="H7" s="1" t="s">
        <v>17</v>
      </c>
      <c r="I7" s="1" t="s">
        <v>12</v>
      </c>
    </row>
    <row r="8">
      <c r="A8" s="1" t="s">
        <v>9</v>
      </c>
      <c r="B8" s="1">
        <v>1999.0</v>
      </c>
      <c r="C8" s="1">
        <v>1.0</v>
      </c>
      <c r="D8" s="1">
        <v>6.0</v>
      </c>
      <c r="E8" s="1">
        <v>1518.38</v>
      </c>
      <c r="F8" s="1">
        <v>303.0</v>
      </c>
      <c r="G8" s="1" t="s">
        <v>11</v>
      </c>
      <c r="H8" s="1" t="s">
        <v>18</v>
      </c>
      <c r="I8" s="1" t="s">
        <v>12</v>
      </c>
    </row>
    <row r="9">
      <c r="A9" s="1" t="s">
        <v>9</v>
      </c>
      <c r="B9" s="1">
        <v>1999.0</v>
      </c>
      <c r="C9" s="1">
        <v>2.0</v>
      </c>
      <c r="D9" s="1" t="s">
        <v>10</v>
      </c>
      <c r="E9" s="1">
        <v>12049.2</v>
      </c>
      <c r="F9" s="1">
        <v>829.0</v>
      </c>
      <c r="G9" s="1" t="s">
        <v>11</v>
      </c>
      <c r="H9" s="1" t="s">
        <v>10</v>
      </c>
      <c r="I9" s="1" t="s">
        <v>19</v>
      </c>
    </row>
    <row r="10">
      <c r="A10" s="1" t="s">
        <v>9</v>
      </c>
      <c r="B10" s="1">
        <v>1999.0</v>
      </c>
      <c r="C10" s="1">
        <v>2.0</v>
      </c>
      <c r="D10" s="1">
        <v>1.0</v>
      </c>
      <c r="E10" s="1">
        <v>2882.61</v>
      </c>
      <c r="F10" s="1">
        <v>405.0</v>
      </c>
      <c r="G10" s="1" t="s">
        <v>11</v>
      </c>
      <c r="H10" s="1" t="s">
        <v>13</v>
      </c>
      <c r="I10" s="1" t="s">
        <v>19</v>
      </c>
    </row>
    <row r="11">
      <c r="A11" s="1" t="s">
        <v>9</v>
      </c>
      <c r="B11" s="1">
        <v>1999.0</v>
      </c>
      <c r="C11" s="1">
        <v>2.0</v>
      </c>
      <c r="D11" s="1">
        <v>2.0</v>
      </c>
      <c r="E11" s="1">
        <v>4608.67</v>
      </c>
      <c r="F11" s="1">
        <v>513.0</v>
      </c>
      <c r="G11" s="1" t="s">
        <v>11</v>
      </c>
      <c r="H11" s="1" t="s">
        <v>14</v>
      </c>
      <c r="I11" s="1" t="s">
        <v>19</v>
      </c>
    </row>
    <row r="12">
      <c r="A12" s="1" t="s">
        <v>9</v>
      </c>
      <c r="B12" s="1">
        <v>1999.0</v>
      </c>
      <c r="C12" s="1">
        <v>2.0</v>
      </c>
      <c r="D12" s="1">
        <v>3.0</v>
      </c>
      <c r="E12" s="1">
        <v>10086.8</v>
      </c>
      <c r="F12" s="1">
        <v>758.0</v>
      </c>
      <c r="G12" s="1" t="s">
        <v>11</v>
      </c>
      <c r="H12" s="1" t="s">
        <v>15</v>
      </c>
      <c r="I12" s="1" t="s">
        <v>19</v>
      </c>
    </row>
    <row r="13">
      <c r="A13" s="1" t="s">
        <v>9</v>
      </c>
      <c r="B13" s="1">
        <v>1999.0</v>
      </c>
      <c r="C13" s="1">
        <v>2.0</v>
      </c>
      <c r="D13" s="1">
        <v>4.0</v>
      </c>
      <c r="E13" s="1">
        <v>7.09</v>
      </c>
      <c r="F13" s="1">
        <v>20.0</v>
      </c>
      <c r="G13" s="1" t="s">
        <v>11</v>
      </c>
      <c r="H13" s="1" t="s">
        <v>16</v>
      </c>
      <c r="I13" s="1" t="s">
        <v>19</v>
      </c>
    </row>
    <row r="14">
      <c r="A14" s="1" t="s">
        <v>9</v>
      </c>
      <c r="B14" s="1">
        <v>1999.0</v>
      </c>
      <c r="C14" s="1">
        <v>2.0</v>
      </c>
      <c r="D14" s="1">
        <v>5.0</v>
      </c>
      <c r="E14" s="1">
        <v>2095.27</v>
      </c>
      <c r="F14" s="1">
        <v>346.0</v>
      </c>
      <c r="G14" s="1" t="s">
        <v>11</v>
      </c>
      <c r="H14" s="1" t="s">
        <v>17</v>
      </c>
      <c r="I14" s="1" t="s">
        <v>19</v>
      </c>
    </row>
    <row r="15">
      <c r="A15" s="1" t="s">
        <v>9</v>
      </c>
      <c r="B15" s="1">
        <v>1999.0</v>
      </c>
      <c r="C15" s="1">
        <v>2.0</v>
      </c>
      <c r="D15" s="1">
        <v>6.0</v>
      </c>
      <c r="E15" s="1">
        <v>1261.1</v>
      </c>
      <c r="F15" s="1">
        <v>268.0</v>
      </c>
      <c r="G15" s="1" t="s">
        <v>11</v>
      </c>
      <c r="H15" s="1" t="s">
        <v>18</v>
      </c>
      <c r="I15" s="1" t="s">
        <v>19</v>
      </c>
    </row>
    <row r="16">
      <c r="A16" s="1" t="s">
        <v>9</v>
      </c>
      <c r="B16" s="1">
        <v>1999.0</v>
      </c>
      <c r="C16" s="1">
        <v>3.0</v>
      </c>
      <c r="D16" s="1" t="s">
        <v>10</v>
      </c>
      <c r="E16" s="1">
        <v>2559.19</v>
      </c>
      <c r="F16" s="1">
        <v>376.0</v>
      </c>
      <c r="G16" s="1" t="s">
        <v>11</v>
      </c>
      <c r="H16" s="1" t="s">
        <v>10</v>
      </c>
      <c r="I16" s="1" t="s">
        <v>20</v>
      </c>
    </row>
    <row r="17">
      <c r="A17" s="1" t="s">
        <v>9</v>
      </c>
      <c r="B17" s="1">
        <v>1999.0</v>
      </c>
      <c r="C17" s="1">
        <v>3.0</v>
      </c>
      <c r="D17" s="1">
        <v>1.0</v>
      </c>
      <c r="E17" s="1">
        <v>12255.7</v>
      </c>
      <c r="F17" s="1">
        <v>822.0</v>
      </c>
      <c r="G17" s="1" t="s">
        <v>11</v>
      </c>
      <c r="H17" s="1" t="s">
        <v>13</v>
      </c>
      <c r="I17" s="1" t="s">
        <v>20</v>
      </c>
    </row>
    <row r="18">
      <c r="A18" s="1" t="s">
        <v>9</v>
      </c>
      <c r="B18" s="1">
        <v>1999.0</v>
      </c>
      <c r="C18" s="1">
        <v>3.0</v>
      </c>
      <c r="D18" s="1">
        <v>2.0</v>
      </c>
      <c r="E18" s="1">
        <v>1674.41</v>
      </c>
      <c r="F18" s="1">
        <v>304.0</v>
      </c>
      <c r="G18" s="1" t="s">
        <v>11</v>
      </c>
      <c r="H18" s="1" t="s">
        <v>14</v>
      </c>
      <c r="I18" s="1" t="s">
        <v>20</v>
      </c>
    </row>
    <row r="19">
      <c r="A19" s="1" t="s">
        <v>9</v>
      </c>
      <c r="B19" s="1">
        <v>1999.0</v>
      </c>
      <c r="C19" s="1">
        <v>3.0</v>
      </c>
      <c r="D19" s="1">
        <v>3.0</v>
      </c>
      <c r="E19" s="1">
        <v>240.03</v>
      </c>
      <c r="F19" s="1">
        <v>115.0</v>
      </c>
      <c r="G19" s="1" t="s">
        <v>11</v>
      </c>
      <c r="H19" s="1" t="s">
        <v>15</v>
      </c>
      <c r="I19" s="1" t="s">
        <v>20</v>
      </c>
    </row>
    <row r="20">
      <c r="A20" s="1" t="s">
        <v>9</v>
      </c>
      <c r="B20" s="1">
        <v>1999.0</v>
      </c>
      <c r="C20" s="1">
        <v>3.0</v>
      </c>
      <c r="D20" s="1">
        <v>4.0</v>
      </c>
      <c r="E20" s="1">
        <v>7208.34</v>
      </c>
      <c r="F20" s="1">
        <v>630.0</v>
      </c>
      <c r="G20" s="1" t="s">
        <v>11</v>
      </c>
      <c r="H20" s="1" t="s">
        <v>16</v>
      </c>
      <c r="I20" s="1" t="s">
        <v>20</v>
      </c>
    </row>
    <row r="21">
      <c r="A21" s="1" t="s">
        <v>9</v>
      </c>
      <c r="B21" s="1">
        <v>1999.0</v>
      </c>
      <c r="C21" s="1">
        <v>3.0</v>
      </c>
      <c r="D21" s="1">
        <v>5.0</v>
      </c>
      <c r="E21" s="1">
        <v>2600.68</v>
      </c>
      <c r="F21" s="1">
        <v>379.0</v>
      </c>
      <c r="G21" s="1" t="s">
        <v>11</v>
      </c>
      <c r="H21" s="1" t="s">
        <v>17</v>
      </c>
      <c r="I21" s="1" t="s">
        <v>20</v>
      </c>
    </row>
    <row r="22">
      <c r="A22" s="1" t="s">
        <v>9</v>
      </c>
      <c r="B22" s="1">
        <v>1999.0</v>
      </c>
      <c r="C22" s="1">
        <v>3.0</v>
      </c>
      <c r="D22" s="1">
        <v>6.0</v>
      </c>
      <c r="E22" s="1">
        <v>75.37</v>
      </c>
      <c r="F22" s="1">
        <v>64.0</v>
      </c>
      <c r="G22" s="1" t="s">
        <v>11</v>
      </c>
      <c r="H22" s="1" t="s">
        <v>18</v>
      </c>
      <c r="I22" s="1" t="s">
        <v>20</v>
      </c>
    </row>
    <row r="23">
      <c r="A23" s="1" t="s">
        <v>9</v>
      </c>
      <c r="B23" s="1">
        <v>1999.0</v>
      </c>
      <c r="C23" s="1">
        <v>4.0</v>
      </c>
      <c r="D23" s="1" t="s">
        <v>10</v>
      </c>
      <c r="E23" s="1">
        <v>2456.74</v>
      </c>
      <c r="F23" s="1">
        <v>369.0</v>
      </c>
      <c r="G23" s="1" t="s">
        <v>11</v>
      </c>
      <c r="H23" s="1" t="s">
        <v>10</v>
      </c>
      <c r="I23" s="1" t="s">
        <v>21</v>
      </c>
    </row>
    <row r="24">
      <c r="A24" s="1" t="s">
        <v>9</v>
      </c>
      <c r="B24" s="1">
        <v>1999.0</v>
      </c>
      <c r="C24" s="1">
        <v>4.0</v>
      </c>
      <c r="D24" s="1">
        <v>1.0</v>
      </c>
      <c r="E24" s="1">
        <v>9881.91</v>
      </c>
      <c r="F24" s="1">
        <v>739.0</v>
      </c>
      <c r="G24" s="1" t="s">
        <v>11</v>
      </c>
      <c r="H24" s="1" t="s">
        <v>13</v>
      </c>
      <c r="I24" s="1" t="s">
        <v>21</v>
      </c>
    </row>
    <row r="25">
      <c r="A25" s="1" t="s">
        <v>9</v>
      </c>
      <c r="B25" s="1">
        <v>1999.0</v>
      </c>
      <c r="C25" s="1">
        <v>4.0</v>
      </c>
      <c r="D25" s="1">
        <v>2.0</v>
      </c>
      <c r="E25" s="1">
        <v>230.51</v>
      </c>
      <c r="F25" s="1">
        <v>113.0</v>
      </c>
      <c r="G25" s="1" t="s">
        <v>11</v>
      </c>
      <c r="H25" s="1" t="s">
        <v>14</v>
      </c>
      <c r="I25" s="1" t="s">
        <v>21</v>
      </c>
    </row>
    <row r="26">
      <c r="A26" s="1" t="s">
        <v>9</v>
      </c>
      <c r="B26" s="1">
        <v>1999.0</v>
      </c>
      <c r="C26" s="1">
        <v>4.0</v>
      </c>
      <c r="D26" s="1">
        <v>3.0</v>
      </c>
      <c r="E26" s="1">
        <v>1949.04</v>
      </c>
      <c r="F26" s="1">
        <v>328.0</v>
      </c>
      <c r="G26" s="1" t="s">
        <v>11</v>
      </c>
      <c r="H26" s="1" t="s">
        <v>15</v>
      </c>
      <c r="I26" s="1" t="s">
        <v>21</v>
      </c>
    </row>
    <row r="27">
      <c r="A27" s="1" t="s">
        <v>9</v>
      </c>
      <c r="B27" s="1">
        <v>1999.0</v>
      </c>
      <c r="C27" s="1">
        <v>4.0</v>
      </c>
      <c r="D27" s="1">
        <v>4.0</v>
      </c>
      <c r="E27" s="1">
        <v>9214.39</v>
      </c>
      <c r="F27" s="1">
        <v>714.0</v>
      </c>
      <c r="G27" s="1" t="s">
        <v>11</v>
      </c>
      <c r="H27" s="1" t="s">
        <v>16</v>
      </c>
      <c r="I27" s="1" t="s">
        <v>21</v>
      </c>
    </row>
    <row r="28">
      <c r="A28" s="1" t="s">
        <v>9</v>
      </c>
      <c r="B28" s="1">
        <v>1999.0</v>
      </c>
      <c r="C28" s="1">
        <v>4.0</v>
      </c>
      <c r="D28" s="1">
        <v>5.0</v>
      </c>
      <c r="E28" s="1">
        <v>19.62</v>
      </c>
      <c r="F28" s="1">
        <v>33.0</v>
      </c>
      <c r="G28" s="1" t="s">
        <v>11</v>
      </c>
      <c r="H28" s="1" t="s">
        <v>17</v>
      </c>
      <c r="I28" s="1" t="s">
        <v>21</v>
      </c>
    </row>
    <row r="29">
      <c r="A29" s="1" t="s">
        <v>9</v>
      </c>
      <c r="B29" s="1">
        <v>1999.0</v>
      </c>
      <c r="C29" s="1">
        <v>4.0</v>
      </c>
      <c r="D29" s="1">
        <v>6.0</v>
      </c>
      <c r="E29" s="1">
        <v>990.71</v>
      </c>
      <c r="F29" s="1">
        <v>234.0</v>
      </c>
      <c r="G29" s="1" t="s">
        <v>11</v>
      </c>
      <c r="H29" s="1" t="s">
        <v>18</v>
      </c>
      <c r="I29" s="1" t="s">
        <v>21</v>
      </c>
    </row>
    <row r="30">
      <c r="A30" s="1" t="s">
        <v>9</v>
      </c>
      <c r="B30" s="1">
        <v>1999.0</v>
      </c>
      <c r="C30" s="1">
        <v>5.0</v>
      </c>
      <c r="D30" s="1" t="s">
        <v>10</v>
      </c>
      <c r="E30" s="1">
        <v>12282.5</v>
      </c>
      <c r="F30" s="1">
        <v>804.0</v>
      </c>
      <c r="G30" s="1" t="s">
        <v>11</v>
      </c>
      <c r="H30" s="1" t="s">
        <v>10</v>
      </c>
      <c r="I30" s="1" t="s">
        <v>22</v>
      </c>
    </row>
    <row r="31">
      <c r="A31" s="1" t="s">
        <v>9</v>
      </c>
      <c r="B31" s="1">
        <v>1999.0</v>
      </c>
      <c r="C31" s="1">
        <v>5.0</v>
      </c>
      <c r="D31" s="1">
        <v>1.0</v>
      </c>
      <c r="E31" s="1">
        <v>4141.88</v>
      </c>
      <c r="F31" s="1">
        <v>467.0</v>
      </c>
      <c r="G31" s="1" t="s">
        <v>11</v>
      </c>
      <c r="H31" s="1" t="s">
        <v>13</v>
      </c>
      <c r="I31" s="1" t="s">
        <v>22</v>
      </c>
    </row>
    <row r="32">
      <c r="A32" s="1" t="s">
        <v>9</v>
      </c>
      <c r="B32" s="1">
        <v>1999.0</v>
      </c>
      <c r="C32" s="1">
        <v>5.0</v>
      </c>
      <c r="D32" s="1">
        <v>2.0</v>
      </c>
      <c r="E32" s="1">
        <v>8902.07</v>
      </c>
      <c r="F32" s="1">
        <v>684.0</v>
      </c>
      <c r="G32" s="1" t="s">
        <v>11</v>
      </c>
      <c r="H32" s="1" t="s">
        <v>14</v>
      </c>
      <c r="I32" s="1" t="s">
        <v>22</v>
      </c>
    </row>
    <row r="33">
      <c r="A33" s="1" t="s">
        <v>9</v>
      </c>
      <c r="B33" s="1">
        <v>1999.0</v>
      </c>
      <c r="C33" s="1">
        <v>5.0</v>
      </c>
      <c r="D33" s="1">
        <v>3.0</v>
      </c>
      <c r="E33" s="1">
        <v>13617.9</v>
      </c>
      <c r="F33" s="1">
        <v>846.0</v>
      </c>
      <c r="G33" s="1" t="s">
        <v>11</v>
      </c>
      <c r="H33" s="1" t="s">
        <v>15</v>
      </c>
      <c r="I33" s="1" t="s">
        <v>22</v>
      </c>
    </row>
    <row r="34">
      <c r="A34" s="1" t="s">
        <v>9</v>
      </c>
      <c r="B34" s="1">
        <v>1999.0</v>
      </c>
      <c r="C34" s="1">
        <v>5.0</v>
      </c>
      <c r="D34" s="1">
        <v>4.0</v>
      </c>
      <c r="E34" s="1">
        <v>16.97</v>
      </c>
      <c r="F34" s="1">
        <v>30.0</v>
      </c>
      <c r="G34" s="1" t="s">
        <v>11</v>
      </c>
      <c r="H34" s="1" t="s">
        <v>16</v>
      </c>
      <c r="I34" s="1" t="s">
        <v>22</v>
      </c>
    </row>
    <row r="35">
      <c r="A35" s="1" t="s">
        <v>9</v>
      </c>
      <c r="B35" s="1">
        <v>1999.0</v>
      </c>
      <c r="C35" s="1">
        <v>5.0</v>
      </c>
      <c r="D35" s="1">
        <v>5.0</v>
      </c>
      <c r="E35" s="1">
        <v>20.7</v>
      </c>
      <c r="F35" s="1">
        <v>33.0</v>
      </c>
      <c r="G35" s="1" t="s">
        <v>11</v>
      </c>
      <c r="H35" s="1" t="s">
        <v>17</v>
      </c>
      <c r="I35" s="1" t="s">
        <v>22</v>
      </c>
    </row>
    <row r="36">
      <c r="A36" s="1" t="s">
        <v>9</v>
      </c>
      <c r="B36" s="1">
        <v>1999.0</v>
      </c>
      <c r="C36" s="1">
        <v>5.0</v>
      </c>
      <c r="D36" s="1">
        <v>6.0</v>
      </c>
      <c r="E36" s="1">
        <v>103.4</v>
      </c>
      <c r="F36" s="1">
        <v>74.0</v>
      </c>
      <c r="G36" s="1" t="s">
        <v>11</v>
      </c>
      <c r="H36" s="1" t="s">
        <v>18</v>
      </c>
      <c r="I36" s="1" t="s">
        <v>22</v>
      </c>
    </row>
    <row r="37">
      <c r="A37" s="1" t="s">
        <v>9</v>
      </c>
      <c r="B37" s="1">
        <v>2000.0</v>
      </c>
      <c r="C37" s="1">
        <v>1.0</v>
      </c>
      <c r="D37" s="1" t="s">
        <v>10</v>
      </c>
      <c r="E37" s="1">
        <v>2220.17</v>
      </c>
      <c r="F37" s="1">
        <v>319.0</v>
      </c>
      <c r="G37" s="1" t="s">
        <v>11</v>
      </c>
      <c r="H37" s="1" t="s">
        <v>10</v>
      </c>
      <c r="I37" s="1" t="s">
        <v>12</v>
      </c>
    </row>
    <row r="38">
      <c r="A38" s="1" t="s">
        <v>9</v>
      </c>
      <c r="B38" s="1">
        <v>2000.0</v>
      </c>
      <c r="C38" s="1">
        <v>1.0</v>
      </c>
      <c r="D38" s="1">
        <v>1.0</v>
      </c>
      <c r="E38" s="1">
        <v>6996.35</v>
      </c>
      <c r="F38" s="1">
        <v>567.0</v>
      </c>
      <c r="G38" s="1" t="s">
        <v>11</v>
      </c>
      <c r="H38" s="1" t="s">
        <v>13</v>
      </c>
      <c r="I38" s="1" t="s">
        <v>12</v>
      </c>
    </row>
    <row r="39">
      <c r="A39" s="1" t="s">
        <v>9</v>
      </c>
      <c r="B39" s="1">
        <v>2000.0</v>
      </c>
      <c r="C39" s="1">
        <v>1.0</v>
      </c>
      <c r="D39" s="1">
        <v>2.0</v>
      </c>
      <c r="E39" s="1">
        <v>7956.79</v>
      </c>
      <c r="F39" s="1">
        <v>605.0</v>
      </c>
      <c r="G39" s="1" t="s">
        <v>11</v>
      </c>
      <c r="H39" s="1" t="s">
        <v>14</v>
      </c>
      <c r="I39" s="1" t="s">
        <v>12</v>
      </c>
    </row>
    <row r="40">
      <c r="A40" s="1" t="s">
        <v>9</v>
      </c>
      <c r="B40" s="1">
        <v>2000.0</v>
      </c>
      <c r="C40" s="1">
        <v>1.0</v>
      </c>
      <c r="D40" s="1">
        <v>3.0</v>
      </c>
      <c r="E40" s="1">
        <v>8138.5</v>
      </c>
      <c r="F40" s="1">
        <v>612.0</v>
      </c>
      <c r="G40" s="1" t="s">
        <v>11</v>
      </c>
      <c r="H40" s="1" t="s">
        <v>15</v>
      </c>
      <c r="I40" s="1" t="s">
        <v>12</v>
      </c>
    </row>
    <row r="41">
      <c r="A41" s="1" t="s">
        <v>9</v>
      </c>
      <c r="B41" s="1">
        <v>2000.0</v>
      </c>
      <c r="C41" s="1">
        <v>1.0</v>
      </c>
      <c r="D41" s="1">
        <v>4.0</v>
      </c>
      <c r="E41" s="1">
        <v>2226.88</v>
      </c>
      <c r="F41" s="1">
        <v>320.0</v>
      </c>
      <c r="G41" s="1" t="s">
        <v>11</v>
      </c>
      <c r="H41" s="1" t="s">
        <v>16</v>
      </c>
      <c r="I41" s="1" t="s">
        <v>12</v>
      </c>
    </row>
    <row r="42">
      <c r="A42" s="1" t="s">
        <v>9</v>
      </c>
      <c r="B42" s="1">
        <v>2000.0</v>
      </c>
      <c r="C42" s="1">
        <v>1.0</v>
      </c>
      <c r="D42" s="1">
        <v>5.0</v>
      </c>
      <c r="E42" s="1">
        <v>10783.5</v>
      </c>
      <c r="F42" s="1">
        <v>704.0</v>
      </c>
      <c r="G42" s="1" t="s">
        <v>11</v>
      </c>
      <c r="H42" s="1" t="s">
        <v>17</v>
      </c>
      <c r="I42" s="1" t="s">
        <v>12</v>
      </c>
    </row>
    <row r="43">
      <c r="A43" s="1" t="s">
        <v>9</v>
      </c>
      <c r="B43" s="1">
        <v>2000.0</v>
      </c>
      <c r="C43" s="1">
        <v>1.0</v>
      </c>
      <c r="D43" s="1">
        <v>6.0</v>
      </c>
      <c r="E43" s="1">
        <v>1694.2</v>
      </c>
      <c r="F43" s="1">
        <v>279.0</v>
      </c>
      <c r="G43" s="1" t="s">
        <v>11</v>
      </c>
      <c r="H43" s="1" t="s">
        <v>18</v>
      </c>
      <c r="I43" s="1" t="s">
        <v>12</v>
      </c>
    </row>
    <row r="44">
      <c r="A44" s="1" t="s">
        <v>9</v>
      </c>
      <c r="B44" s="1">
        <v>2000.0</v>
      </c>
      <c r="C44" s="1">
        <v>2.0</v>
      </c>
      <c r="D44" s="1" t="s">
        <v>10</v>
      </c>
      <c r="E44" s="1">
        <v>11171.9</v>
      </c>
      <c r="F44" s="1">
        <v>811.0</v>
      </c>
      <c r="G44" s="1" t="s">
        <v>11</v>
      </c>
      <c r="H44" s="1" t="s">
        <v>10</v>
      </c>
      <c r="I44" s="1" t="s">
        <v>19</v>
      </c>
    </row>
    <row r="45">
      <c r="A45" s="1" t="s">
        <v>9</v>
      </c>
      <c r="B45" s="1">
        <v>2000.0</v>
      </c>
      <c r="C45" s="1">
        <v>2.0</v>
      </c>
      <c r="D45" s="1">
        <v>1.0</v>
      </c>
      <c r="E45" s="1">
        <v>2672.74</v>
      </c>
      <c r="F45" s="1">
        <v>396.0</v>
      </c>
      <c r="G45" s="1" t="s">
        <v>11</v>
      </c>
      <c r="H45" s="1" t="s">
        <v>13</v>
      </c>
      <c r="I45" s="1" t="s">
        <v>19</v>
      </c>
    </row>
    <row r="46">
      <c r="A46" s="1" t="s">
        <v>9</v>
      </c>
      <c r="B46" s="1">
        <v>2000.0</v>
      </c>
      <c r="C46" s="1">
        <v>2.0</v>
      </c>
      <c r="D46" s="1">
        <v>2.0</v>
      </c>
      <c r="E46" s="1">
        <v>4273.12</v>
      </c>
      <c r="F46" s="1">
        <v>501.0</v>
      </c>
      <c r="G46" s="1" t="s">
        <v>11</v>
      </c>
      <c r="H46" s="1" t="s">
        <v>14</v>
      </c>
      <c r="I46" s="1" t="s">
        <v>19</v>
      </c>
    </row>
    <row r="47">
      <c r="A47" s="1" t="s">
        <v>9</v>
      </c>
      <c r="B47" s="1">
        <v>2000.0</v>
      </c>
      <c r="C47" s="1">
        <v>2.0</v>
      </c>
      <c r="D47" s="1">
        <v>3.0</v>
      </c>
      <c r="E47" s="1">
        <v>9352.37</v>
      </c>
      <c r="F47" s="1">
        <v>742.0</v>
      </c>
      <c r="G47" s="1" t="s">
        <v>11</v>
      </c>
      <c r="H47" s="1" t="s">
        <v>15</v>
      </c>
      <c r="I47" s="1" t="s">
        <v>19</v>
      </c>
    </row>
    <row r="48">
      <c r="A48" s="1" t="s">
        <v>9</v>
      </c>
      <c r="B48" s="1">
        <v>2000.0</v>
      </c>
      <c r="C48" s="1">
        <v>2.0</v>
      </c>
      <c r="D48" s="1">
        <v>4.0</v>
      </c>
      <c r="E48" s="1">
        <v>6.58</v>
      </c>
      <c r="F48" s="1">
        <v>20.0</v>
      </c>
      <c r="G48" s="1" t="s">
        <v>11</v>
      </c>
      <c r="H48" s="1" t="s">
        <v>16</v>
      </c>
      <c r="I48" s="1" t="s">
        <v>19</v>
      </c>
    </row>
    <row r="49">
      <c r="A49" s="1" t="s">
        <v>9</v>
      </c>
      <c r="B49" s="1">
        <v>2000.0</v>
      </c>
      <c r="C49" s="1">
        <v>2.0</v>
      </c>
      <c r="D49" s="1">
        <v>5.0</v>
      </c>
      <c r="E49" s="1">
        <v>1942.72</v>
      </c>
      <c r="F49" s="1">
        <v>338.0</v>
      </c>
      <c r="G49" s="1" t="s">
        <v>11</v>
      </c>
      <c r="H49" s="1" t="s">
        <v>17</v>
      </c>
      <c r="I49" s="1" t="s">
        <v>19</v>
      </c>
    </row>
    <row r="50">
      <c r="A50" s="1" t="s">
        <v>9</v>
      </c>
      <c r="B50" s="1">
        <v>2000.0</v>
      </c>
      <c r="C50" s="1">
        <v>2.0</v>
      </c>
      <c r="D50" s="1">
        <v>6.0</v>
      </c>
      <c r="E50" s="1">
        <v>1169.28</v>
      </c>
      <c r="F50" s="1">
        <v>262.0</v>
      </c>
      <c r="G50" s="1" t="s">
        <v>11</v>
      </c>
      <c r="H50" s="1" t="s">
        <v>18</v>
      </c>
      <c r="I50" s="1" t="s">
        <v>19</v>
      </c>
    </row>
    <row r="51">
      <c r="A51" s="1" t="s">
        <v>9</v>
      </c>
      <c r="B51" s="1">
        <v>2000.0</v>
      </c>
      <c r="C51" s="1">
        <v>3.0</v>
      </c>
      <c r="D51" s="1" t="s">
        <v>10</v>
      </c>
      <c r="E51" s="1">
        <v>2468.8</v>
      </c>
      <c r="F51" s="1">
        <v>381.0</v>
      </c>
      <c r="G51" s="1" t="s">
        <v>11</v>
      </c>
      <c r="H51" s="1" t="s">
        <v>10</v>
      </c>
      <c r="I51" s="1" t="s">
        <v>20</v>
      </c>
    </row>
    <row r="52">
      <c r="A52" s="1" t="s">
        <v>9</v>
      </c>
      <c r="B52" s="1">
        <v>2000.0</v>
      </c>
      <c r="C52" s="1">
        <v>3.0</v>
      </c>
      <c r="D52" s="1">
        <v>1.0</v>
      </c>
      <c r="E52" s="1">
        <v>11822.8</v>
      </c>
      <c r="F52" s="1">
        <v>833.0</v>
      </c>
      <c r="G52" s="1" t="s">
        <v>11</v>
      </c>
      <c r="H52" s="1" t="s">
        <v>13</v>
      </c>
      <c r="I52" s="1" t="s">
        <v>20</v>
      </c>
    </row>
    <row r="53">
      <c r="A53" s="1" t="s">
        <v>9</v>
      </c>
      <c r="B53" s="1">
        <v>2000.0</v>
      </c>
      <c r="C53" s="1">
        <v>3.0</v>
      </c>
      <c r="D53" s="1">
        <v>2.0</v>
      </c>
      <c r="E53" s="1">
        <v>1615.26</v>
      </c>
      <c r="F53" s="1">
        <v>308.0</v>
      </c>
      <c r="G53" s="1" t="s">
        <v>11</v>
      </c>
      <c r="H53" s="1" t="s">
        <v>14</v>
      </c>
      <c r="I53" s="1" t="s">
        <v>20</v>
      </c>
    </row>
    <row r="54">
      <c r="A54" s="1" t="s">
        <v>9</v>
      </c>
      <c r="B54" s="1">
        <v>2000.0</v>
      </c>
      <c r="C54" s="1">
        <v>3.0</v>
      </c>
      <c r="D54" s="1">
        <v>3.0</v>
      </c>
      <c r="E54" s="1">
        <v>231.55</v>
      </c>
      <c r="F54" s="1">
        <v>117.0</v>
      </c>
      <c r="G54" s="1" t="s">
        <v>11</v>
      </c>
      <c r="H54" s="1" t="s">
        <v>15</v>
      </c>
      <c r="I54" s="1" t="s">
        <v>20</v>
      </c>
    </row>
    <row r="55">
      <c r="A55" s="1" t="s">
        <v>9</v>
      </c>
      <c r="B55" s="1">
        <v>2000.0</v>
      </c>
      <c r="C55" s="1">
        <v>3.0</v>
      </c>
      <c r="D55" s="1">
        <v>4.0</v>
      </c>
      <c r="E55" s="1">
        <v>6953.72</v>
      </c>
      <c r="F55" s="1">
        <v>639.0</v>
      </c>
      <c r="G55" s="1" t="s">
        <v>11</v>
      </c>
      <c r="H55" s="1" t="s">
        <v>16</v>
      </c>
      <c r="I55" s="1" t="s">
        <v>20</v>
      </c>
    </row>
    <row r="56">
      <c r="A56" s="1" t="s">
        <v>9</v>
      </c>
      <c r="B56" s="1">
        <v>2000.0</v>
      </c>
      <c r="C56" s="1">
        <v>3.0</v>
      </c>
      <c r="D56" s="1">
        <v>5.0</v>
      </c>
      <c r="E56" s="1">
        <v>2508.82</v>
      </c>
      <c r="F56" s="1">
        <v>384.0</v>
      </c>
      <c r="G56" s="1" t="s">
        <v>11</v>
      </c>
      <c r="H56" s="1" t="s">
        <v>17</v>
      </c>
      <c r="I56" s="1" t="s">
        <v>20</v>
      </c>
    </row>
    <row r="57">
      <c r="A57" s="1" t="s">
        <v>9</v>
      </c>
      <c r="B57" s="1">
        <v>2000.0</v>
      </c>
      <c r="C57" s="1">
        <v>3.0</v>
      </c>
      <c r="D57" s="1">
        <v>6.0</v>
      </c>
      <c r="E57" s="1">
        <v>72.71</v>
      </c>
      <c r="F57" s="1">
        <v>65.0</v>
      </c>
      <c r="G57" s="1" t="s">
        <v>11</v>
      </c>
      <c r="H57" s="1" t="s">
        <v>18</v>
      </c>
      <c r="I57" s="1" t="s">
        <v>20</v>
      </c>
    </row>
    <row r="58">
      <c r="A58" s="1" t="s">
        <v>9</v>
      </c>
      <c r="B58" s="1">
        <v>2000.0</v>
      </c>
      <c r="C58" s="1">
        <v>4.0</v>
      </c>
      <c r="D58" s="1" t="s">
        <v>10</v>
      </c>
      <c r="E58" s="1">
        <v>2496.34</v>
      </c>
      <c r="F58" s="1">
        <v>367.0</v>
      </c>
      <c r="G58" s="1" t="s">
        <v>11</v>
      </c>
      <c r="H58" s="1" t="s">
        <v>10</v>
      </c>
      <c r="I58" s="1" t="s">
        <v>21</v>
      </c>
    </row>
    <row r="59">
      <c r="A59" s="1" t="s">
        <v>9</v>
      </c>
      <c r="B59" s="1">
        <v>2000.0</v>
      </c>
      <c r="C59" s="1">
        <v>4.0</v>
      </c>
      <c r="D59" s="1">
        <v>1.0</v>
      </c>
      <c r="E59" s="1">
        <v>10041.2</v>
      </c>
      <c r="F59" s="1">
        <v>736.0</v>
      </c>
      <c r="G59" s="1" t="s">
        <v>11</v>
      </c>
      <c r="H59" s="1" t="s">
        <v>13</v>
      </c>
      <c r="I59" s="1" t="s">
        <v>21</v>
      </c>
    </row>
    <row r="60">
      <c r="A60" s="1" t="s">
        <v>9</v>
      </c>
      <c r="B60" s="1">
        <v>2000.0</v>
      </c>
      <c r="C60" s="1">
        <v>4.0</v>
      </c>
      <c r="D60" s="1">
        <v>2.0</v>
      </c>
      <c r="E60" s="1">
        <v>234.22</v>
      </c>
      <c r="F60" s="1">
        <v>112.0</v>
      </c>
      <c r="G60" s="1" t="s">
        <v>11</v>
      </c>
      <c r="H60" s="1" t="s">
        <v>14</v>
      </c>
      <c r="I60" s="1" t="s">
        <v>21</v>
      </c>
    </row>
    <row r="61">
      <c r="A61" s="1" t="s">
        <v>9</v>
      </c>
      <c r="B61" s="1">
        <v>2000.0</v>
      </c>
      <c r="C61" s="1">
        <v>4.0</v>
      </c>
      <c r="D61" s="1">
        <v>3.0</v>
      </c>
      <c r="E61" s="1">
        <v>1980.46</v>
      </c>
      <c r="F61" s="1">
        <v>327.0</v>
      </c>
      <c r="G61" s="1" t="s">
        <v>11</v>
      </c>
      <c r="H61" s="1" t="s">
        <v>15</v>
      </c>
      <c r="I61" s="1" t="s">
        <v>21</v>
      </c>
    </row>
    <row r="62">
      <c r="A62" s="1" t="s">
        <v>9</v>
      </c>
      <c r="B62" s="1">
        <v>2000.0</v>
      </c>
      <c r="C62" s="1">
        <v>4.0</v>
      </c>
      <c r="D62" s="1">
        <v>4.0</v>
      </c>
      <c r="E62" s="1">
        <v>9362.93</v>
      </c>
      <c r="F62" s="1">
        <v>711.0</v>
      </c>
      <c r="G62" s="1" t="s">
        <v>11</v>
      </c>
      <c r="H62" s="1" t="s">
        <v>16</v>
      </c>
      <c r="I62" s="1" t="s">
        <v>21</v>
      </c>
    </row>
    <row r="63">
      <c r="A63" s="1" t="s">
        <v>9</v>
      </c>
      <c r="B63" s="1">
        <v>2000.0</v>
      </c>
      <c r="C63" s="1">
        <v>4.0</v>
      </c>
      <c r="D63" s="1">
        <v>5.0</v>
      </c>
      <c r="E63" s="1">
        <v>19.93</v>
      </c>
      <c r="F63" s="1">
        <v>33.0</v>
      </c>
      <c r="G63" s="1" t="s">
        <v>11</v>
      </c>
      <c r="H63" s="1" t="s">
        <v>17</v>
      </c>
      <c r="I63" s="1" t="s">
        <v>21</v>
      </c>
    </row>
    <row r="64">
      <c r="A64" s="1" t="s">
        <v>9</v>
      </c>
      <c r="B64" s="1">
        <v>2000.0</v>
      </c>
      <c r="C64" s="1">
        <v>4.0</v>
      </c>
      <c r="D64" s="1">
        <v>6.0</v>
      </c>
      <c r="E64" s="1">
        <v>1006.68</v>
      </c>
      <c r="F64" s="1">
        <v>233.0</v>
      </c>
      <c r="G64" s="1" t="s">
        <v>11</v>
      </c>
      <c r="H64" s="1" t="s">
        <v>18</v>
      </c>
      <c r="I64" s="1" t="s">
        <v>21</v>
      </c>
    </row>
    <row r="65">
      <c r="A65" s="1" t="s">
        <v>9</v>
      </c>
      <c r="B65" s="1">
        <v>2000.0</v>
      </c>
      <c r="C65" s="1">
        <v>5.0</v>
      </c>
      <c r="D65" s="1" t="s">
        <v>10</v>
      </c>
      <c r="E65" s="1">
        <v>14627.5</v>
      </c>
      <c r="F65" s="1">
        <v>888.0</v>
      </c>
      <c r="G65" s="1" t="s">
        <v>11</v>
      </c>
      <c r="H65" s="1" t="s">
        <v>10</v>
      </c>
      <c r="I65" s="1" t="s">
        <v>22</v>
      </c>
    </row>
    <row r="66">
      <c r="A66" s="1" t="s">
        <v>9</v>
      </c>
      <c r="B66" s="1">
        <v>2000.0</v>
      </c>
      <c r="C66" s="1">
        <v>5.0</v>
      </c>
      <c r="D66" s="1">
        <v>1.0</v>
      </c>
      <c r="E66" s="1">
        <v>4932.67</v>
      </c>
      <c r="F66" s="1">
        <v>516.0</v>
      </c>
      <c r="G66" s="1" t="s">
        <v>11</v>
      </c>
      <c r="H66" s="1" t="s">
        <v>13</v>
      </c>
      <c r="I66" s="1" t="s">
        <v>22</v>
      </c>
    </row>
    <row r="67">
      <c r="A67" s="1" t="s">
        <v>9</v>
      </c>
      <c r="B67" s="1">
        <v>2000.0</v>
      </c>
      <c r="C67" s="1">
        <v>5.0</v>
      </c>
      <c r="D67" s="1">
        <v>2.0</v>
      </c>
      <c r="E67" s="1">
        <v>10601.7</v>
      </c>
      <c r="F67" s="1">
        <v>756.0</v>
      </c>
      <c r="G67" s="1" t="s">
        <v>11</v>
      </c>
      <c r="H67" s="1" t="s">
        <v>14</v>
      </c>
      <c r="I67" s="1" t="s">
        <v>22</v>
      </c>
    </row>
    <row r="68">
      <c r="A68" s="1" t="s">
        <v>9</v>
      </c>
      <c r="B68" s="1">
        <v>2000.0</v>
      </c>
      <c r="C68" s="1">
        <v>5.0</v>
      </c>
      <c r="D68" s="1">
        <v>3.0</v>
      </c>
      <c r="E68" s="1">
        <v>16217.9</v>
      </c>
      <c r="F68" s="1">
        <v>935.0</v>
      </c>
      <c r="G68" s="1" t="s">
        <v>11</v>
      </c>
      <c r="H68" s="1" t="s">
        <v>15</v>
      </c>
      <c r="I68" s="1" t="s">
        <v>22</v>
      </c>
    </row>
    <row r="69">
      <c r="A69" s="1" t="s">
        <v>9</v>
      </c>
      <c r="B69" s="1">
        <v>2000.0</v>
      </c>
      <c r="C69" s="1">
        <v>5.0</v>
      </c>
      <c r="D69" s="1">
        <v>4.0</v>
      </c>
      <c r="E69" s="1">
        <v>20.21</v>
      </c>
      <c r="F69" s="1">
        <v>33.0</v>
      </c>
      <c r="G69" s="1" t="s">
        <v>11</v>
      </c>
      <c r="H69" s="1" t="s">
        <v>16</v>
      </c>
      <c r="I69" s="1" t="s">
        <v>22</v>
      </c>
    </row>
    <row r="70">
      <c r="A70" s="1" t="s">
        <v>9</v>
      </c>
      <c r="B70" s="1">
        <v>2000.0</v>
      </c>
      <c r="C70" s="1">
        <v>5.0</v>
      </c>
      <c r="D70" s="1">
        <v>5.0</v>
      </c>
      <c r="E70" s="1">
        <v>24.65</v>
      </c>
      <c r="F70" s="1">
        <v>36.0</v>
      </c>
      <c r="G70" s="1" t="s">
        <v>11</v>
      </c>
      <c r="H70" s="1" t="s">
        <v>17</v>
      </c>
      <c r="I70" s="1" t="s">
        <v>22</v>
      </c>
    </row>
    <row r="71">
      <c r="A71" s="1" t="s">
        <v>9</v>
      </c>
      <c r="B71" s="1">
        <v>2000.0</v>
      </c>
      <c r="C71" s="1">
        <v>5.0</v>
      </c>
      <c r="D71" s="1">
        <v>6.0</v>
      </c>
      <c r="E71" s="1">
        <v>123.14</v>
      </c>
      <c r="F71" s="1">
        <v>81.0</v>
      </c>
      <c r="G71" s="1" t="s">
        <v>11</v>
      </c>
      <c r="H71" s="1" t="s">
        <v>18</v>
      </c>
      <c r="I71" s="1" t="s">
        <v>22</v>
      </c>
    </row>
    <row r="72">
      <c r="A72" s="1" t="s">
        <v>23</v>
      </c>
      <c r="B72" s="1">
        <v>1999.0</v>
      </c>
      <c r="C72" s="1">
        <v>1.0</v>
      </c>
      <c r="D72" s="1" t="s">
        <v>10</v>
      </c>
      <c r="E72" s="1">
        <v>6791.26</v>
      </c>
      <c r="F72" s="1">
        <v>616.0</v>
      </c>
      <c r="G72" s="1" t="s">
        <v>24</v>
      </c>
      <c r="H72" s="1" t="s">
        <v>10</v>
      </c>
      <c r="I72" s="1" t="s">
        <v>12</v>
      </c>
    </row>
    <row r="73">
      <c r="A73" s="1" t="s">
        <v>23</v>
      </c>
      <c r="B73" s="1">
        <v>1999.0</v>
      </c>
      <c r="C73" s="1">
        <v>1.0</v>
      </c>
      <c r="D73" s="1">
        <v>1.0</v>
      </c>
      <c r="E73" s="1">
        <v>21401.1</v>
      </c>
      <c r="F73" s="1">
        <v>1093.0</v>
      </c>
      <c r="G73" s="1" t="s">
        <v>24</v>
      </c>
      <c r="H73" s="1" t="s">
        <v>13</v>
      </c>
      <c r="I73" s="1" t="s">
        <v>12</v>
      </c>
    </row>
    <row r="74">
      <c r="A74" s="1" t="s">
        <v>23</v>
      </c>
      <c r="B74" s="1">
        <v>1999.0</v>
      </c>
      <c r="C74" s="1">
        <v>1.0</v>
      </c>
      <c r="D74" s="1">
        <v>2.0</v>
      </c>
      <c r="E74" s="1">
        <v>24339.0</v>
      </c>
      <c r="F74" s="1">
        <v>1166.0</v>
      </c>
      <c r="G74" s="1" t="s">
        <v>24</v>
      </c>
      <c r="H74" s="1" t="s">
        <v>14</v>
      </c>
      <c r="I74" s="1" t="s">
        <v>12</v>
      </c>
    </row>
    <row r="75">
      <c r="A75" s="1" t="s">
        <v>23</v>
      </c>
      <c r="B75" s="1">
        <v>1999.0</v>
      </c>
      <c r="C75" s="1">
        <v>1.0</v>
      </c>
      <c r="D75" s="1">
        <v>3.0</v>
      </c>
      <c r="E75" s="1">
        <v>24894.8</v>
      </c>
      <c r="F75" s="1">
        <v>1179.0</v>
      </c>
      <c r="G75" s="1" t="s">
        <v>24</v>
      </c>
      <c r="H75" s="1" t="s">
        <v>15</v>
      </c>
      <c r="I75" s="1" t="s">
        <v>12</v>
      </c>
    </row>
    <row r="76">
      <c r="A76" s="1" t="s">
        <v>23</v>
      </c>
      <c r="B76" s="1">
        <v>1999.0</v>
      </c>
      <c r="C76" s="1">
        <v>1.0</v>
      </c>
      <c r="D76" s="1">
        <v>4.0</v>
      </c>
      <c r="E76" s="1">
        <v>6811.81</v>
      </c>
      <c r="F76" s="1">
        <v>617.0</v>
      </c>
      <c r="G76" s="1" t="s">
        <v>24</v>
      </c>
      <c r="H76" s="1" t="s">
        <v>16</v>
      </c>
      <c r="I76" s="1" t="s">
        <v>12</v>
      </c>
    </row>
    <row r="77">
      <c r="A77" s="1" t="s">
        <v>23</v>
      </c>
      <c r="B77" s="1">
        <v>1999.0</v>
      </c>
      <c r="C77" s="1">
        <v>1.0</v>
      </c>
      <c r="D77" s="1">
        <v>5.0</v>
      </c>
      <c r="E77" s="1">
        <v>32985.5</v>
      </c>
      <c r="F77" s="1">
        <v>1358.0</v>
      </c>
      <c r="G77" s="1" t="s">
        <v>24</v>
      </c>
      <c r="H77" s="1" t="s">
        <v>17</v>
      </c>
      <c r="I77" s="1" t="s">
        <v>12</v>
      </c>
    </row>
    <row r="78">
      <c r="A78" s="1" t="s">
        <v>23</v>
      </c>
      <c r="B78" s="1">
        <v>1999.0</v>
      </c>
      <c r="C78" s="1">
        <v>1.0</v>
      </c>
      <c r="D78" s="1">
        <v>6.0</v>
      </c>
      <c r="E78" s="1">
        <v>5182.39</v>
      </c>
      <c r="F78" s="1">
        <v>538.0</v>
      </c>
      <c r="G78" s="1" t="s">
        <v>24</v>
      </c>
      <c r="H78" s="1" t="s">
        <v>18</v>
      </c>
      <c r="I78" s="1" t="s">
        <v>12</v>
      </c>
    </row>
    <row r="79">
      <c r="A79" s="1" t="s">
        <v>23</v>
      </c>
      <c r="B79" s="1">
        <v>1999.0</v>
      </c>
      <c r="C79" s="1">
        <v>2.0</v>
      </c>
      <c r="D79" s="1" t="s">
        <v>10</v>
      </c>
      <c r="E79" s="1">
        <v>31260.3</v>
      </c>
      <c r="F79" s="1">
        <v>1282.0</v>
      </c>
      <c r="G79" s="1" t="s">
        <v>24</v>
      </c>
      <c r="H79" s="1" t="s">
        <v>10</v>
      </c>
      <c r="I79" s="1" t="s">
        <v>19</v>
      </c>
    </row>
    <row r="80">
      <c r="A80" s="1" t="s">
        <v>23</v>
      </c>
      <c r="B80" s="1">
        <v>1999.0</v>
      </c>
      <c r="C80" s="1">
        <v>2.0</v>
      </c>
      <c r="D80" s="1">
        <v>1.0</v>
      </c>
      <c r="E80" s="1">
        <v>7478.65</v>
      </c>
      <c r="F80" s="1">
        <v>627.0</v>
      </c>
      <c r="G80" s="1" t="s">
        <v>24</v>
      </c>
      <c r="H80" s="1" t="s">
        <v>13</v>
      </c>
      <c r="I80" s="1" t="s">
        <v>19</v>
      </c>
    </row>
    <row r="81">
      <c r="A81" s="1" t="s">
        <v>23</v>
      </c>
      <c r="B81" s="1">
        <v>1999.0</v>
      </c>
      <c r="C81" s="1">
        <v>2.0</v>
      </c>
      <c r="D81" s="1">
        <v>2.0</v>
      </c>
      <c r="E81" s="1">
        <v>11956.7</v>
      </c>
      <c r="F81" s="1">
        <v>793.0</v>
      </c>
      <c r="G81" s="1" t="s">
        <v>24</v>
      </c>
      <c r="H81" s="1" t="s">
        <v>14</v>
      </c>
      <c r="I81" s="1" t="s">
        <v>19</v>
      </c>
    </row>
    <row r="82">
      <c r="A82" s="1" t="s">
        <v>23</v>
      </c>
      <c r="B82" s="1">
        <v>1999.0</v>
      </c>
      <c r="C82" s="1">
        <v>2.0</v>
      </c>
      <c r="D82" s="1">
        <v>3.0</v>
      </c>
      <c r="E82" s="1">
        <v>26169.1</v>
      </c>
      <c r="F82" s="1">
        <v>1173.0</v>
      </c>
      <c r="G82" s="1" t="s">
        <v>24</v>
      </c>
      <c r="H82" s="1" t="s">
        <v>15</v>
      </c>
      <c r="I82" s="1" t="s">
        <v>19</v>
      </c>
    </row>
    <row r="83">
      <c r="A83" s="1" t="s">
        <v>23</v>
      </c>
      <c r="B83" s="1">
        <v>1999.0</v>
      </c>
      <c r="C83" s="1">
        <v>2.0</v>
      </c>
      <c r="D83" s="1">
        <v>4.0</v>
      </c>
      <c r="E83" s="1">
        <v>18.41</v>
      </c>
      <c r="F83" s="1">
        <v>31.0</v>
      </c>
      <c r="G83" s="1" t="s">
        <v>24</v>
      </c>
      <c r="H83" s="1" t="s">
        <v>16</v>
      </c>
      <c r="I83" s="1" t="s">
        <v>19</v>
      </c>
    </row>
    <row r="84">
      <c r="A84" s="1" t="s">
        <v>23</v>
      </c>
      <c r="B84" s="1">
        <v>1999.0</v>
      </c>
      <c r="C84" s="1">
        <v>2.0</v>
      </c>
      <c r="D84" s="1">
        <v>5.0</v>
      </c>
      <c r="E84" s="1">
        <v>5435.98</v>
      </c>
      <c r="F84" s="1">
        <v>534.0</v>
      </c>
      <c r="G84" s="1" t="s">
        <v>24</v>
      </c>
      <c r="H84" s="1" t="s">
        <v>17</v>
      </c>
      <c r="I84" s="1" t="s">
        <v>19</v>
      </c>
    </row>
    <row r="85">
      <c r="A85" s="1" t="s">
        <v>23</v>
      </c>
      <c r="B85" s="1">
        <v>1999.0</v>
      </c>
      <c r="C85" s="1">
        <v>2.0</v>
      </c>
      <c r="D85" s="1">
        <v>6.0</v>
      </c>
      <c r="E85" s="1">
        <v>3271.79</v>
      </c>
      <c r="F85" s="1">
        <v>415.0</v>
      </c>
      <c r="G85" s="1" t="s">
        <v>24</v>
      </c>
      <c r="H85" s="1" t="s">
        <v>18</v>
      </c>
      <c r="I85" s="1" t="s">
        <v>19</v>
      </c>
    </row>
    <row r="86">
      <c r="A86" s="1" t="s">
        <v>23</v>
      </c>
      <c r="B86" s="1">
        <v>1999.0</v>
      </c>
      <c r="C86" s="1">
        <v>3.0</v>
      </c>
      <c r="D86" s="1" t="s">
        <v>10</v>
      </c>
      <c r="E86" s="1">
        <v>4878.62</v>
      </c>
      <c r="F86" s="1">
        <v>498.0</v>
      </c>
      <c r="G86" s="1" t="s">
        <v>24</v>
      </c>
      <c r="H86" s="1" t="s">
        <v>10</v>
      </c>
      <c r="I86" s="1" t="s">
        <v>20</v>
      </c>
    </row>
    <row r="87">
      <c r="A87" s="1" t="s">
        <v>23</v>
      </c>
      <c r="B87" s="1">
        <v>1999.0</v>
      </c>
      <c r="C87" s="1">
        <v>3.0</v>
      </c>
      <c r="D87" s="1">
        <v>1.0</v>
      </c>
      <c r="E87" s="1">
        <v>23363.1</v>
      </c>
      <c r="F87" s="1">
        <v>1090.0</v>
      </c>
      <c r="G87" s="1" t="s">
        <v>24</v>
      </c>
      <c r="H87" s="1" t="s">
        <v>13</v>
      </c>
      <c r="I87" s="1" t="s">
        <v>20</v>
      </c>
    </row>
    <row r="88">
      <c r="A88" s="1" t="s">
        <v>23</v>
      </c>
      <c r="B88" s="1">
        <v>1999.0</v>
      </c>
      <c r="C88" s="1">
        <v>3.0</v>
      </c>
      <c r="D88" s="1">
        <v>2.0</v>
      </c>
      <c r="E88" s="1">
        <v>3191.94</v>
      </c>
      <c r="F88" s="1">
        <v>403.0</v>
      </c>
      <c r="G88" s="1" t="s">
        <v>24</v>
      </c>
      <c r="H88" s="1" t="s">
        <v>14</v>
      </c>
      <c r="I88" s="1" t="s">
        <v>20</v>
      </c>
    </row>
    <row r="89">
      <c r="A89" s="1" t="s">
        <v>23</v>
      </c>
      <c r="B89" s="1">
        <v>1999.0</v>
      </c>
      <c r="C89" s="1">
        <v>3.0</v>
      </c>
      <c r="D89" s="1">
        <v>3.0</v>
      </c>
      <c r="E89" s="1">
        <v>457.57</v>
      </c>
      <c r="F89" s="1">
        <v>153.0</v>
      </c>
      <c r="G89" s="1" t="s">
        <v>24</v>
      </c>
      <c r="H89" s="1" t="s">
        <v>15</v>
      </c>
      <c r="I89" s="1" t="s">
        <v>20</v>
      </c>
    </row>
    <row r="90">
      <c r="A90" s="1" t="s">
        <v>23</v>
      </c>
      <c r="B90" s="1">
        <v>1999.0</v>
      </c>
      <c r="C90" s="1">
        <v>3.0</v>
      </c>
      <c r="D90" s="1">
        <v>4.0</v>
      </c>
      <c r="E90" s="1">
        <v>13741.3</v>
      </c>
      <c r="F90" s="1">
        <v>836.0</v>
      </c>
      <c r="G90" s="1" t="s">
        <v>24</v>
      </c>
      <c r="H90" s="1" t="s">
        <v>16</v>
      </c>
      <c r="I90" s="1" t="s">
        <v>20</v>
      </c>
    </row>
    <row r="91">
      <c r="A91" s="1" t="s">
        <v>23</v>
      </c>
      <c r="B91" s="1">
        <v>1999.0</v>
      </c>
      <c r="C91" s="1">
        <v>3.0</v>
      </c>
      <c r="D91" s="1">
        <v>5.0</v>
      </c>
      <c r="E91" s="1">
        <v>4957.71</v>
      </c>
      <c r="F91" s="1">
        <v>502.0</v>
      </c>
      <c r="G91" s="1" t="s">
        <v>24</v>
      </c>
      <c r="H91" s="1" t="s">
        <v>17</v>
      </c>
      <c r="I91" s="1" t="s">
        <v>20</v>
      </c>
    </row>
    <row r="92">
      <c r="A92" s="1" t="s">
        <v>23</v>
      </c>
      <c r="B92" s="1">
        <v>1999.0</v>
      </c>
      <c r="C92" s="1">
        <v>3.0</v>
      </c>
      <c r="D92" s="1">
        <v>6.0</v>
      </c>
      <c r="E92" s="1">
        <v>143.69</v>
      </c>
      <c r="F92" s="1">
        <v>85.0</v>
      </c>
      <c r="G92" s="1" t="s">
        <v>24</v>
      </c>
      <c r="H92" s="1" t="s">
        <v>18</v>
      </c>
      <c r="I92" s="1" t="s">
        <v>20</v>
      </c>
    </row>
    <row r="93">
      <c r="A93" s="1" t="s">
        <v>23</v>
      </c>
      <c r="B93" s="1">
        <v>1999.0</v>
      </c>
      <c r="C93" s="1">
        <v>4.0</v>
      </c>
      <c r="D93" s="1" t="s">
        <v>10</v>
      </c>
      <c r="E93" s="1">
        <v>7009.74</v>
      </c>
      <c r="F93" s="1">
        <v>598.0</v>
      </c>
      <c r="G93" s="1" t="s">
        <v>24</v>
      </c>
      <c r="H93" s="1" t="s">
        <v>10</v>
      </c>
      <c r="I93" s="1" t="s">
        <v>21</v>
      </c>
    </row>
    <row r="94">
      <c r="A94" s="1" t="s">
        <v>23</v>
      </c>
      <c r="B94" s="1">
        <v>1999.0</v>
      </c>
      <c r="C94" s="1">
        <v>4.0</v>
      </c>
      <c r="D94" s="1">
        <v>1.0</v>
      </c>
      <c r="E94" s="1">
        <v>28195.8</v>
      </c>
      <c r="F94" s="1">
        <v>1199.0</v>
      </c>
      <c r="G94" s="1" t="s">
        <v>24</v>
      </c>
      <c r="H94" s="1" t="s">
        <v>13</v>
      </c>
      <c r="I94" s="1" t="s">
        <v>21</v>
      </c>
    </row>
    <row r="95">
      <c r="A95" s="1" t="s">
        <v>23</v>
      </c>
      <c r="B95" s="1">
        <v>1999.0</v>
      </c>
      <c r="C95" s="1">
        <v>4.0</v>
      </c>
      <c r="D95" s="1">
        <v>2.0</v>
      </c>
      <c r="E95" s="1">
        <v>657.7</v>
      </c>
      <c r="F95" s="1">
        <v>183.0</v>
      </c>
      <c r="G95" s="1" t="s">
        <v>24</v>
      </c>
      <c r="H95" s="1" t="s">
        <v>14</v>
      </c>
      <c r="I95" s="1" t="s">
        <v>21</v>
      </c>
    </row>
    <row r="96">
      <c r="A96" s="1" t="s">
        <v>23</v>
      </c>
      <c r="B96" s="1">
        <v>1999.0</v>
      </c>
      <c r="C96" s="1">
        <v>4.0</v>
      </c>
      <c r="D96" s="1">
        <v>3.0</v>
      </c>
      <c r="E96" s="1">
        <v>5561.14</v>
      </c>
      <c r="F96" s="1">
        <v>533.0</v>
      </c>
      <c r="G96" s="1" t="s">
        <v>24</v>
      </c>
      <c r="H96" s="1" t="s">
        <v>15</v>
      </c>
      <c r="I96" s="1" t="s">
        <v>21</v>
      </c>
    </row>
    <row r="97">
      <c r="A97" s="1" t="s">
        <v>23</v>
      </c>
      <c r="B97" s="1">
        <v>1999.0</v>
      </c>
      <c r="C97" s="1">
        <v>4.0</v>
      </c>
      <c r="D97" s="1">
        <v>4.0</v>
      </c>
      <c r="E97" s="1">
        <v>26291.2</v>
      </c>
      <c r="F97" s="1">
        <v>1158.0</v>
      </c>
      <c r="G97" s="1" t="s">
        <v>24</v>
      </c>
      <c r="H97" s="1" t="s">
        <v>16</v>
      </c>
      <c r="I97" s="1" t="s">
        <v>21</v>
      </c>
    </row>
    <row r="98">
      <c r="A98" s="1" t="s">
        <v>23</v>
      </c>
      <c r="B98" s="1">
        <v>1999.0</v>
      </c>
      <c r="C98" s="1">
        <v>4.0</v>
      </c>
      <c r="D98" s="1">
        <v>5.0</v>
      </c>
      <c r="E98" s="1">
        <v>55.97</v>
      </c>
      <c r="F98" s="1">
        <v>53.0</v>
      </c>
      <c r="G98" s="1" t="s">
        <v>24</v>
      </c>
      <c r="H98" s="1" t="s">
        <v>17</v>
      </c>
      <c r="I98" s="1" t="s">
        <v>21</v>
      </c>
    </row>
    <row r="99">
      <c r="A99" s="1" t="s">
        <v>23</v>
      </c>
      <c r="B99" s="1">
        <v>1999.0</v>
      </c>
      <c r="C99" s="1">
        <v>4.0</v>
      </c>
      <c r="D99" s="1">
        <v>6.0</v>
      </c>
      <c r="E99" s="1">
        <v>2826.76</v>
      </c>
      <c r="F99" s="1">
        <v>380.0</v>
      </c>
      <c r="G99" s="1" t="s">
        <v>24</v>
      </c>
      <c r="H99" s="1" t="s">
        <v>18</v>
      </c>
      <c r="I99" s="1" t="s">
        <v>21</v>
      </c>
    </row>
    <row r="100">
      <c r="A100" s="1" t="s">
        <v>23</v>
      </c>
      <c r="B100" s="1">
        <v>1999.0</v>
      </c>
      <c r="C100" s="1">
        <v>5.0</v>
      </c>
      <c r="D100" s="1" t="s">
        <v>10</v>
      </c>
      <c r="E100" s="1">
        <v>29342.8</v>
      </c>
      <c r="F100" s="1">
        <v>1193.0</v>
      </c>
      <c r="G100" s="1" t="s">
        <v>24</v>
      </c>
      <c r="H100" s="1" t="s">
        <v>10</v>
      </c>
      <c r="I100" s="1" t="s">
        <v>22</v>
      </c>
    </row>
    <row r="101">
      <c r="A101" s="1" t="s">
        <v>23</v>
      </c>
      <c r="B101" s="1">
        <v>1999.0</v>
      </c>
      <c r="C101" s="1">
        <v>5.0</v>
      </c>
      <c r="D101" s="1">
        <v>1.0</v>
      </c>
      <c r="E101" s="1">
        <v>9894.89</v>
      </c>
      <c r="F101" s="1">
        <v>693.0</v>
      </c>
      <c r="G101" s="1" t="s">
        <v>24</v>
      </c>
      <c r="H101" s="1" t="s">
        <v>13</v>
      </c>
      <c r="I101" s="1" t="s">
        <v>22</v>
      </c>
    </row>
    <row r="102">
      <c r="A102" s="1" t="s">
        <v>23</v>
      </c>
      <c r="B102" s="1">
        <v>1999.0</v>
      </c>
      <c r="C102" s="1">
        <v>5.0</v>
      </c>
      <c r="D102" s="1">
        <v>2.0</v>
      </c>
      <c r="E102" s="1">
        <v>21266.9</v>
      </c>
      <c r="F102" s="1">
        <v>1016.0</v>
      </c>
      <c r="G102" s="1" t="s">
        <v>24</v>
      </c>
      <c r="H102" s="1" t="s">
        <v>14</v>
      </c>
      <c r="I102" s="1" t="s">
        <v>22</v>
      </c>
    </row>
    <row r="103">
      <c r="A103" s="1" t="s">
        <v>23</v>
      </c>
      <c r="B103" s="1">
        <v>1999.0</v>
      </c>
      <c r="C103" s="1">
        <v>5.0</v>
      </c>
      <c r="D103" s="1">
        <v>3.0</v>
      </c>
      <c r="E103" s="1">
        <v>32533.0</v>
      </c>
      <c r="F103" s="1">
        <v>1256.0</v>
      </c>
      <c r="G103" s="1" t="s">
        <v>24</v>
      </c>
      <c r="H103" s="1" t="s">
        <v>15</v>
      </c>
      <c r="I103" s="1" t="s">
        <v>22</v>
      </c>
    </row>
    <row r="104">
      <c r="A104" s="1" t="s">
        <v>23</v>
      </c>
      <c r="B104" s="1">
        <v>1999.0</v>
      </c>
      <c r="C104" s="1">
        <v>5.0</v>
      </c>
      <c r="D104" s="1">
        <v>4.0</v>
      </c>
      <c r="E104" s="1">
        <v>40.55</v>
      </c>
      <c r="F104" s="1">
        <v>44.0</v>
      </c>
      <c r="G104" s="1" t="s">
        <v>24</v>
      </c>
      <c r="H104" s="1" t="s">
        <v>16</v>
      </c>
      <c r="I104" s="1" t="s">
        <v>22</v>
      </c>
    </row>
    <row r="105">
      <c r="A105" s="1" t="s">
        <v>23</v>
      </c>
      <c r="B105" s="1">
        <v>1999.0</v>
      </c>
      <c r="C105" s="1">
        <v>5.0</v>
      </c>
      <c r="D105" s="1">
        <v>5.0</v>
      </c>
      <c r="E105" s="1">
        <v>49.45</v>
      </c>
      <c r="F105" s="1">
        <v>49.0</v>
      </c>
      <c r="G105" s="1" t="s">
        <v>24</v>
      </c>
      <c r="H105" s="1" t="s">
        <v>17</v>
      </c>
      <c r="I105" s="1" t="s">
        <v>22</v>
      </c>
    </row>
    <row r="106">
      <c r="A106" s="1" t="s">
        <v>23</v>
      </c>
      <c r="B106" s="1">
        <v>1999.0</v>
      </c>
      <c r="C106" s="1">
        <v>5.0</v>
      </c>
      <c r="D106" s="1">
        <v>6.0</v>
      </c>
      <c r="E106" s="1">
        <v>247.01</v>
      </c>
      <c r="F106" s="1">
        <v>109.0</v>
      </c>
      <c r="G106" s="1" t="s">
        <v>24</v>
      </c>
      <c r="H106" s="1" t="s">
        <v>18</v>
      </c>
      <c r="I106" s="1" t="s">
        <v>22</v>
      </c>
    </row>
    <row r="107">
      <c r="A107" s="1" t="s">
        <v>23</v>
      </c>
      <c r="B107" s="1">
        <v>2000.0</v>
      </c>
      <c r="C107" s="1">
        <v>1.0</v>
      </c>
      <c r="D107" s="1" t="s">
        <v>10</v>
      </c>
      <c r="E107" s="1">
        <v>6110.94</v>
      </c>
      <c r="F107" s="1">
        <v>509.0</v>
      </c>
      <c r="G107" s="1" t="s">
        <v>24</v>
      </c>
      <c r="H107" s="1" t="s">
        <v>10</v>
      </c>
      <c r="I107" s="1" t="s">
        <v>12</v>
      </c>
    </row>
    <row r="108">
      <c r="A108" s="1" t="s">
        <v>23</v>
      </c>
      <c r="B108" s="1">
        <v>2000.0</v>
      </c>
      <c r="C108" s="1">
        <v>1.0</v>
      </c>
      <c r="D108" s="1">
        <v>1.0</v>
      </c>
      <c r="E108" s="1">
        <v>19257.2</v>
      </c>
      <c r="F108" s="1">
        <v>903.0</v>
      </c>
      <c r="G108" s="1" t="s">
        <v>24</v>
      </c>
      <c r="H108" s="1" t="s">
        <v>13</v>
      </c>
      <c r="I108" s="1" t="s">
        <v>12</v>
      </c>
    </row>
    <row r="109">
      <c r="A109" s="1" t="s">
        <v>23</v>
      </c>
      <c r="B109" s="1">
        <v>2000.0</v>
      </c>
      <c r="C109" s="1">
        <v>1.0</v>
      </c>
      <c r="D109" s="1">
        <v>2.0</v>
      </c>
      <c r="E109" s="1">
        <v>21900.8</v>
      </c>
      <c r="F109" s="1">
        <v>963.0</v>
      </c>
      <c r="G109" s="1" t="s">
        <v>24</v>
      </c>
      <c r="H109" s="1" t="s">
        <v>14</v>
      </c>
      <c r="I109" s="1" t="s">
        <v>12</v>
      </c>
    </row>
    <row r="110">
      <c r="A110" s="1" t="s">
        <v>23</v>
      </c>
      <c r="B110" s="1">
        <v>2000.0</v>
      </c>
      <c r="C110" s="1">
        <v>1.0</v>
      </c>
      <c r="D110" s="1">
        <v>3.0</v>
      </c>
      <c r="E110" s="1">
        <v>22400.9</v>
      </c>
      <c r="F110" s="1">
        <v>974.0</v>
      </c>
      <c r="G110" s="1" t="s">
        <v>24</v>
      </c>
      <c r="H110" s="1" t="s">
        <v>15</v>
      </c>
      <c r="I110" s="1" t="s">
        <v>12</v>
      </c>
    </row>
    <row r="111">
      <c r="A111" s="1" t="s">
        <v>23</v>
      </c>
      <c r="B111" s="1">
        <v>2000.0</v>
      </c>
      <c r="C111" s="1">
        <v>1.0</v>
      </c>
      <c r="D111" s="1">
        <v>4.0</v>
      </c>
      <c r="E111" s="1">
        <v>6129.43</v>
      </c>
      <c r="F111" s="1">
        <v>510.0</v>
      </c>
      <c r="G111" s="1" t="s">
        <v>24</v>
      </c>
      <c r="H111" s="1" t="s">
        <v>16</v>
      </c>
      <c r="I111" s="1" t="s">
        <v>12</v>
      </c>
    </row>
    <row r="112">
      <c r="A112" s="1" t="s">
        <v>23</v>
      </c>
      <c r="B112" s="1">
        <v>2000.0</v>
      </c>
      <c r="C112" s="1">
        <v>1.0</v>
      </c>
      <c r="D112" s="1">
        <v>5.0</v>
      </c>
      <c r="E112" s="1">
        <v>29681.1</v>
      </c>
      <c r="F112" s="1">
        <v>1121.0</v>
      </c>
      <c r="G112" s="1" t="s">
        <v>24</v>
      </c>
      <c r="H112" s="1" t="s">
        <v>17</v>
      </c>
      <c r="I112" s="1" t="s">
        <v>12</v>
      </c>
    </row>
    <row r="113">
      <c r="A113" s="1" t="s">
        <v>23</v>
      </c>
      <c r="B113" s="1">
        <v>2000.0</v>
      </c>
      <c r="C113" s="1">
        <v>1.0</v>
      </c>
      <c r="D113" s="1">
        <v>6.0</v>
      </c>
      <c r="E113" s="1">
        <v>4663.24</v>
      </c>
      <c r="F113" s="1">
        <v>444.0</v>
      </c>
      <c r="G113" s="1" t="s">
        <v>24</v>
      </c>
      <c r="H113" s="1" t="s">
        <v>18</v>
      </c>
      <c r="I113" s="1" t="s">
        <v>12</v>
      </c>
    </row>
    <row r="114">
      <c r="A114" s="1" t="s">
        <v>23</v>
      </c>
      <c r="B114" s="1">
        <v>2000.0</v>
      </c>
      <c r="C114" s="1">
        <v>2.0</v>
      </c>
      <c r="D114" s="1" t="s">
        <v>10</v>
      </c>
      <c r="E114" s="1">
        <v>23374.2</v>
      </c>
      <c r="F114" s="1">
        <v>1126.0</v>
      </c>
      <c r="G114" s="1" t="s">
        <v>24</v>
      </c>
      <c r="H114" s="1" t="s">
        <v>10</v>
      </c>
      <c r="I114" s="1" t="s">
        <v>19</v>
      </c>
    </row>
    <row r="115">
      <c r="A115" s="1" t="s">
        <v>23</v>
      </c>
      <c r="B115" s="1">
        <v>2000.0</v>
      </c>
      <c r="C115" s="1">
        <v>2.0</v>
      </c>
      <c r="D115" s="1">
        <v>1.0</v>
      </c>
      <c r="E115" s="1">
        <v>5591.99</v>
      </c>
      <c r="F115" s="1">
        <v>551.0</v>
      </c>
      <c r="G115" s="1" t="s">
        <v>24</v>
      </c>
      <c r="H115" s="1" t="s">
        <v>13</v>
      </c>
      <c r="I115" s="1" t="s">
        <v>19</v>
      </c>
    </row>
    <row r="116">
      <c r="A116" s="1" t="s">
        <v>23</v>
      </c>
      <c r="B116" s="1">
        <v>2000.0</v>
      </c>
      <c r="C116" s="1">
        <v>2.0</v>
      </c>
      <c r="D116" s="1">
        <v>2.0</v>
      </c>
      <c r="E116" s="1">
        <v>8940.37</v>
      </c>
      <c r="F116" s="1">
        <v>696.0</v>
      </c>
      <c r="G116" s="1" t="s">
        <v>24</v>
      </c>
      <c r="H116" s="1" t="s">
        <v>14</v>
      </c>
      <c r="I116" s="1" t="s">
        <v>19</v>
      </c>
    </row>
    <row r="117">
      <c r="A117" s="1" t="s">
        <v>23</v>
      </c>
      <c r="B117" s="1">
        <v>2000.0</v>
      </c>
      <c r="C117" s="1">
        <v>2.0</v>
      </c>
      <c r="D117" s="1">
        <v>3.0</v>
      </c>
      <c r="E117" s="1">
        <v>19567.3</v>
      </c>
      <c r="F117" s="1">
        <v>1030.0</v>
      </c>
      <c r="G117" s="1" t="s">
        <v>24</v>
      </c>
      <c r="H117" s="1" t="s">
        <v>15</v>
      </c>
      <c r="I117" s="1" t="s">
        <v>19</v>
      </c>
    </row>
    <row r="118">
      <c r="A118" s="1" t="s">
        <v>23</v>
      </c>
      <c r="B118" s="1">
        <v>2000.0</v>
      </c>
      <c r="C118" s="1">
        <v>2.0</v>
      </c>
      <c r="D118" s="1">
        <v>4.0</v>
      </c>
      <c r="E118" s="1">
        <v>13.76</v>
      </c>
      <c r="F118" s="1">
        <v>27.0</v>
      </c>
      <c r="G118" s="1" t="s">
        <v>24</v>
      </c>
      <c r="H118" s="1" t="s">
        <v>16</v>
      </c>
      <c r="I118" s="1" t="s">
        <v>19</v>
      </c>
    </row>
    <row r="119">
      <c r="A119" s="1" t="s">
        <v>23</v>
      </c>
      <c r="B119" s="1">
        <v>2000.0</v>
      </c>
      <c r="C119" s="1">
        <v>2.0</v>
      </c>
      <c r="D119" s="1">
        <v>5.0</v>
      </c>
      <c r="E119" s="1">
        <v>4064.63</v>
      </c>
      <c r="F119" s="1">
        <v>469.0</v>
      </c>
      <c r="G119" s="1" t="s">
        <v>24</v>
      </c>
      <c r="H119" s="1" t="s">
        <v>17</v>
      </c>
      <c r="I119" s="1" t="s">
        <v>19</v>
      </c>
    </row>
    <row r="120">
      <c r="A120" s="1" t="s">
        <v>23</v>
      </c>
      <c r="B120" s="1">
        <v>2000.0</v>
      </c>
      <c r="C120" s="1">
        <v>2.0</v>
      </c>
      <c r="D120" s="1">
        <v>6.0</v>
      </c>
      <c r="E120" s="1">
        <v>2446.41</v>
      </c>
      <c r="F120" s="1">
        <v>364.0</v>
      </c>
      <c r="G120" s="1" t="s">
        <v>24</v>
      </c>
      <c r="H120" s="1" t="s">
        <v>18</v>
      </c>
      <c r="I120" s="1" t="s">
        <v>19</v>
      </c>
    </row>
    <row r="121">
      <c r="A121" s="1" t="s">
        <v>23</v>
      </c>
      <c r="B121" s="1">
        <v>2000.0</v>
      </c>
      <c r="C121" s="1">
        <v>3.0</v>
      </c>
      <c r="D121" s="1" t="s">
        <v>10</v>
      </c>
      <c r="E121" s="1">
        <v>3795.36</v>
      </c>
      <c r="F121" s="1">
        <v>453.0</v>
      </c>
      <c r="G121" s="1" t="s">
        <v>24</v>
      </c>
      <c r="H121" s="1" t="s">
        <v>10</v>
      </c>
      <c r="I121" s="1" t="s">
        <v>20</v>
      </c>
    </row>
    <row r="122">
      <c r="A122" s="1" t="s">
        <v>23</v>
      </c>
      <c r="B122" s="1">
        <v>2000.0</v>
      </c>
      <c r="C122" s="1">
        <v>3.0</v>
      </c>
      <c r="D122" s="1">
        <v>1.0</v>
      </c>
      <c r="E122" s="1">
        <v>18175.5</v>
      </c>
      <c r="F122" s="1">
        <v>992.0</v>
      </c>
      <c r="G122" s="1" t="s">
        <v>24</v>
      </c>
      <c r="H122" s="1" t="s">
        <v>13</v>
      </c>
      <c r="I122" s="1" t="s">
        <v>20</v>
      </c>
    </row>
    <row r="123">
      <c r="A123" s="1" t="s">
        <v>23</v>
      </c>
      <c r="B123" s="1">
        <v>2000.0</v>
      </c>
      <c r="C123" s="1">
        <v>3.0</v>
      </c>
      <c r="D123" s="1">
        <v>2.0</v>
      </c>
      <c r="E123" s="1">
        <v>2483.19</v>
      </c>
      <c r="F123" s="1">
        <v>367.0</v>
      </c>
      <c r="G123" s="1" t="s">
        <v>24</v>
      </c>
      <c r="H123" s="1" t="s">
        <v>14</v>
      </c>
      <c r="I123" s="1" t="s">
        <v>20</v>
      </c>
    </row>
    <row r="124">
      <c r="A124" s="1" t="s">
        <v>23</v>
      </c>
      <c r="B124" s="1">
        <v>2000.0</v>
      </c>
      <c r="C124" s="1">
        <v>3.0</v>
      </c>
      <c r="D124" s="1">
        <v>3.0</v>
      </c>
      <c r="E124" s="1">
        <v>355.97</v>
      </c>
      <c r="F124" s="1">
        <v>139.0</v>
      </c>
      <c r="G124" s="1" t="s">
        <v>24</v>
      </c>
      <c r="H124" s="1" t="s">
        <v>15</v>
      </c>
      <c r="I124" s="1" t="s">
        <v>20</v>
      </c>
    </row>
    <row r="125">
      <c r="A125" s="1" t="s">
        <v>23</v>
      </c>
      <c r="B125" s="1">
        <v>2000.0</v>
      </c>
      <c r="C125" s="1">
        <v>3.0</v>
      </c>
      <c r="D125" s="1">
        <v>4.0</v>
      </c>
      <c r="E125" s="1">
        <v>10690.2</v>
      </c>
      <c r="F125" s="1">
        <v>761.0</v>
      </c>
      <c r="G125" s="1" t="s">
        <v>24</v>
      </c>
      <c r="H125" s="1" t="s">
        <v>16</v>
      </c>
      <c r="I125" s="1" t="s">
        <v>20</v>
      </c>
    </row>
    <row r="126">
      <c r="A126" s="1" t="s">
        <v>23</v>
      </c>
      <c r="B126" s="1">
        <v>2000.0</v>
      </c>
      <c r="C126" s="1">
        <v>3.0</v>
      </c>
      <c r="D126" s="1">
        <v>5.0</v>
      </c>
      <c r="E126" s="1">
        <v>3856.89</v>
      </c>
      <c r="F126" s="1">
        <v>457.0</v>
      </c>
      <c r="G126" s="1" t="s">
        <v>24</v>
      </c>
      <c r="H126" s="1" t="s">
        <v>17</v>
      </c>
      <c r="I126" s="1" t="s">
        <v>20</v>
      </c>
    </row>
    <row r="127">
      <c r="A127" s="1" t="s">
        <v>23</v>
      </c>
      <c r="B127" s="1">
        <v>2000.0</v>
      </c>
      <c r="C127" s="1">
        <v>3.0</v>
      </c>
      <c r="D127" s="1">
        <v>6.0</v>
      </c>
      <c r="E127" s="1">
        <v>111.78</v>
      </c>
      <c r="F127" s="1">
        <v>78.0</v>
      </c>
      <c r="G127" s="1" t="s">
        <v>24</v>
      </c>
      <c r="H127" s="1" t="s">
        <v>18</v>
      </c>
      <c r="I127" s="1" t="s">
        <v>20</v>
      </c>
    </row>
    <row r="128">
      <c r="A128" s="1" t="s">
        <v>23</v>
      </c>
      <c r="B128" s="1">
        <v>2000.0</v>
      </c>
      <c r="C128" s="1">
        <v>4.0</v>
      </c>
      <c r="D128" s="1" t="s">
        <v>10</v>
      </c>
      <c r="E128" s="1">
        <v>5744.09</v>
      </c>
      <c r="F128" s="1">
        <v>535.0</v>
      </c>
      <c r="G128" s="1" t="s">
        <v>24</v>
      </c>
      <c r="H128" s="1" t="s">
        <v>10</v>
      </c>
      <c r="I128" s="1" t="s">
        <v>21</v>
      </c>
    </row>
    <row r="129">
      <c r="A129" s="1" t="s">
        <v>23</v>
      </c>
      <c r="B129" s="1">
        <v>2000.0</v>
      </c>
      <c r="C129" s="1">
        <v>4.0</v>
      </c>
      <c r="D129" s="1">
        <v>1.0</v>
      </c>
      <c r="E129" s="1">
        <v>23104.9</v>
      </c>
      <c r="F129" s="1">
        <v>1073.0</v>
      </c>
      <c r="G129" s="1" t="s">
        <v>24</v>
      </c>
      <c r="H129" s="1" t="s">
        <v>13</v>
      </c>
      <c r="I129" s="1" t="s">
        <v>21</v>
      </c>
    </row>
    <row r="130">
      <c r="A130" s="1" t="s">
        <v>23</v>
      </c>
      <c r="B130" s="1">
        <v>2000.0</v>
      </c>
      <c r="C130" s="1">
        <v>4.0</v>
      </c>
      <c r="D130" s="1">
        <v>2.0</v>
      </c>
      <c r="E130" s="1">
        <v>538.95</v>
      </c>
      <c r="F130" s="1">
        <v>164.0</v>
      </c>
      <c r="G130" s="1" t="s">
        <v>24</v>
      </c>
      <c r="H130" s="1" t="s">
        <v>14</v>
      </c>
      <c r="I130" s="1" t="s">
        <v>21</v>
      </c>
    </row>
    <row r="131">
      <c r="A131" s="1" t="s">
        <v>23</v>
      </c>
      <c r="B131" s="1">
        <v>2000.0</v>
      </c>
      <c r="C131" s="1">
        <v>4.0</v>
      </c>
      <c r="D131" s="1">
        <v>3.0</v>
      </c>
      <c r="E131" s="1">
        <v>4557.04</v>
      </c>
      <c r="F131" s="1">
        <v>476.0</v>
      </c>
      <c r="G131" s="1" t="s">
        <v>24</v>
      </c>
      <c r="H131" s="1" t="s">
        <v>15</v>
      </c>
      <c r="I131" s="1" t="s">
        <v>21</v>
      </c>
    </row>
    <row r="132">
      <c r="A132" s="1" t="s">
        <v>23</v>
      </c>
      <c r="B132" s="1">
        <v>2000.0</v>
      </c>
      <c r="C132" s="1">
        <v>4.0</v>
      </c>
      <c r="D132" s="1">
        <v>4.0</v>
      </c>
      <c r="E132" s="1">
        <v>21544.1</v>
      </c>
      <c r="F132" s="1">
        <v>1036.0</v>
      </c>
      <c r="G132" s="1" t="s">
        <v>24</v>
      </c>
      <c r="H132" s="1" t="s">
        <v>16</v>
      </c>
      <c r="I132" s="1" t="s">
        <v>21</v>
      </c>
    </row>
    <row r="133">
      <c r="A133" s="1" t="s">
        <v>23</v>
      </c>
      <c r="B133" s="1">
        <v>2000.0</v>
      </c>
      <c r="C133" s="1">
        <v>4.0</v>
      </c>
      <c r="D133" s="1">
        <v>5.0</v>
      </c>
      <c r="E133" s="1">
        <v>45.86</v>
      </c>
      <c r="F133" s="1">
        <v>48.0</v>
      </c>
      <c r="G133" s="1" t="s">
        <v>24</v>
      </c>
      <c r="H133" s="1" t="s">
        <v>17</v>
      </c>
      <c r="I133" s="1" t="s">
        <v>21</v>
      </c>
    </row>
    <row r="134">
      <c r="A134" s="1" t="s">
        <v>23</v>
      </c>
      <c r="B134" s="1">
        <v>2000.0</v>
      </c>
      <c r="C134" s="1">
        <v>4.0</v>
      </c>
      <c r="D134" s="1">
        <v>6.0</v>
      </c>
      <c r="E134" s="1">
        <v>2316.37</v>
      </c>
      <c r="F134" s="1">
        <v>340.0</v>
      </c>
      <c r="G134" s="1" t="s">
        <v>24</v>
      </c>
      <c r="H134" s="1" t="s">
        <v>18</v>
      </c>
      <c r="I134" s="1" t="s">
        <v>21</v>
      </c>
    </row>
    <row r="135">
      <c r="A135" s="1" t="s">
        <v>23</v>
      </c>
      <c r="B135" s="1">
        <v>2000.0</v>
      </c>
      <c r="C135" s="1">
        <v>5.0</v>
      </c>
      <c r="D135" s="1" t="s">
        <v>10</v>
      </c>
      <c r="E135" s="1">
        <v>28181.2</v>
      </c>
      <c r="F135" s="1">
        <v>1183.0</v>
      </c>
      <c r="G135" s="1" t="s">
        <v>24</v>
      </c>
      <c r="H135" s="1" t="s">
        <v>10</v>
      </c>
      <c r="I135" s="1" t="s">
        <v>22</v>
      </c>
    </row>
    <row r="136">
      <c r="A136" s="1" t="s">
        <v>23</v>
      </c>
      <c r="B136" s="1">
        <v>2000.0</v>
      </c>
      <c r="C136" s="1">
        <v>5.0</v>
      </c>
      <c r="D136" s="1">
        <v>1.0</v>
      </c>
      <c r="E136" s="1">
        <v>9503.18</v>
      </c>
      <c r="F136" s="1">
        <v>687.0</v>
      </c>
      <c r="G136" s="1" t="s">
        <v>24</v>
      </c>
      <c r="H136" s="1" t="s">
        <v>13</v>
      </c>
      <c r="I136" s="1" t="s">
        <v>22</v>
      </c>
    </row>
    <row r="137">
      <c r="A137" s="1" t="s">
        <v>23</v>
      </c>
      <c r="B137" s="1">
        <v>2000.0</v>
      </c>
      <c r="C137" s="1">
        <v>5.0</v>
      </c>
      <c r="D137" s="1">
        <v>2.0</v>
      </c>
      <c r="E137" s="1">
        <v>20425.0</v>
      </c>
      <c r="F137" s="1">
        <v>1007.0</v>
      </c>
      <c r="G137" s="1" t="s">
        <v>24</v>
      </c>
      <c r="H137" s="1" t="s">
        <v>14</v>
      </c>
      <c r="I137" s="1" t="s">
        <v>22</v>
      </c>
    </row>
    <row r="138">
      <c r="A138" s="1" t="s">
        <v>23</v>
      </c>
      <c r="B138" s="1">
        <v>2000.0</v>
      </c>
      <c r="C138" s="1">
        <v>5.0</v>
      </c>
      <c r="D138" s="1">
        <v>3.0</v>
      </c>
      <c r="E138" s="1">
        <v>31245.1</v>
      </c>
      <c r="F138" s="1">
        <v>1246.0</v>
      </c>
      <c r="G138" s="1" t="s">
        <v>24</v>
      </c>
      <c r="H138" s="1" t="s">
        <v>15</v>
      </c>
      <c r="I138" s="1" t="s">
        <v>22</v>
      </c>
    </row>
    <row r="139">
      <c r="A139" s="1" t="s">
        <v>23</v>
      </c>
      <c r="B139" s="1">
        <v>2000.0</v>
      </c>
      <c r="C139" s="1">
        <v>5.0</v>
      </c>
      <c r="D139" s="1">
        <v>4.0</v>
      </c>
      <c r="E139" s="1">
        <v>38.94</v>
      </c>
      <c r="F139" s="1">
        <v>44.0</v>
      </c>
      <c r="G139" s="1" t="s">
        <v>24</v>
      </c>
      <c r="H139" s="1" t="s">
        <v>16</v>
      </c>
      <c r="I139" s="1" t="s">
        <v>22</v>
      </c>
    </row>
    <row r="140">
      <c r="A140" s="1" t="s">
        <v>23</v>
      </c>
      <c r="B140" s="1">
        <v>2000.0</v>
      </c>
      <c r="C140" s="1">
        <v>5.0</v>
      </c>
      <c r="D140" s="1">
        <v>5.0</v>
      </c>
      <c r="E140" s="1">
        <v>47.49</v>
      </c>
      <c r="F140" s="1">
        <v>49.0</v>
      </c>
      <c r="G140" s="1" t="s">
        <v>24</v>
      </c>
      <c r="H140" s="1" t="s">
        <v>17</v>
      </c>
      <c r="I140" s="1" t="s">
        <v>22</v>
      </c>
    </row>
    <row r="141">
      <c r="A141" s="1" t="s">
        <v>23</v>
      </c>
      <c r="B141" s="1">
        <v>2000.0</v>
      </c>
      <c r="C141" s="1">
        <v>5.0</v>
      </c>
      <c r="D141" s="1">
        <v>6.0</v>
      </c>
      <c r="E141" s="1">
        <v>237.23</v>
      </c>
      <c r="F141" s="1">
        <v>109.0</v>
      </c>
      <c r="G141" s="1" t="s">
        <v>24</v>
      </c>
      <c r="H141" s="1" t="s">
        <v>18</v>
      </c>
      <c r="I141" s="1" t="s">
        <v>22</v>
      </c>
    </row>
    <row r="142">
      <c r="A142" s="1" t="s">
        <v>25</v>
      </c>
      <c r="B142" s="1">
        <v>1999.0</v>
      </c>
      <c r="C142" s="1">
        <v>1.0</v>
      </c>
      <c r="D142" s="1" t="s">
        <v>10</v>
      </c>
      <c r="E142" s="1">
        <v>10750.7</v>
      </c>
      <c r="F142" s="1">
        <v>1778.0</v>
      </c>
      <c r="G142" s="1" t="s">
        <v>26</v>
      </c>
      <c r="H142" s="1" t="s">
        <v>10</v>
      </c>
      <c r="I142" s="1" t="s">
        <v>12</v>
      </c>
    </row>
    <row r="143">
      <c r="A143" s="1" t="s">
        <v>25</v>
      </c>
      <c r="B143" s="1">
        <v>1999.0</v>
      </c>
      <c r="C143" s="1">
        <v>1.0</v>
      </c>
      <c r="D143" s="1">
        <v>1.0</v>
      </c>
      <c r="E143" s="1">
        <v>33878.2</v>
      </c>
      <c r="F143" s="1">
        <v>3157.0</v>
      </c>
      <c r="G143" s="1" t="s">
        <v>26</v>
      </c>
      <c r="H143" s="1" t="s">
        <v>13</v>
      </c>
      <c r="I143" s="1" t="s">
        <v>12</v>
      </c>
    </row>
    <row r="144">
      <c r="A144" s="1" t="s">
        <v>25</v>
      </c>
      <c r="B144" s="1">
        <v>1999.0</v>
      </c>
      <c r="C144" s="1">
        <v>1.0</v>
      </c>
      <c r="D144" s="1">
        <v>2.0</v>
      </c>
      <c r="E144" s="1">
        <v>38528.9</v>
      </c>
      <c r="F144" s="1">
        <v>3366.0</v>
      </c>
      <c r="G144" s="1" t="s">
        <v>26</v>
      </c>
      <c r="H144" s="1" t="s">
        <v>14</v>
      </c>
      <c r="I144" s="1" t="s">
        <v>12</v>
      </c>
    </row>
    <row r="145">
      <c r="A145" s="1" t="s">
        <v>25</v>
      </c>
      <c r="B145" s="1">
        <v>1999.0</v>
      </c>
      <c r="C145" s="1">
        <v>1.0</v>
      </c>
      <c r="D145" s="1">
        <v>3.0</v>
      </c>
      <c r="E145" s="1">
        <v>39408.8</v>
      </c>
      <c r="F145" s="1">
        <v>3405.0</v>
      </c>
      <c r="G145" s="1" t="s">
        <v>26</v>
      </c>
      <c r="H145" s="1" t="s">
        <v>15</v>
      </c>
      <c r="I145" s="1" t="s">
        <v>12</v>
      </c>
    </row>
    <row r="146">
      <c r="A146" s="1" t="s">
        <v>25</v>
      </c>
      <c r="B146" s="1">
        <v>1999.0</v>
      </c>
      <c r="C146" s="1">
        <v>1.0</v>
      </c>
      <c r="D146" s="1">
        <v>4.0</v>
      </c>
      <c r="E146" s="1">
        <v>10783.2</v>
      </c>
      <c r="F146" s="1">
        <v>1781.0</v>
      </c>
      <c r="G146" s="1" t="s">
        <v>26</v>
      </c>
      <c r="H146" s="1" t="s">
        <v>16</v>
      </c>
      <c r="I146" s="1" t="s">
        <v>12</v>
      </c>
    </row>
    <row r="147">
      <c r="A147" s="1" t="s">
        <v>25</v>
      </c>
      <c r="B147" s="1">
        <v>1999.0</v>
      </c>
      <c r="C147" s="1">
        <v>1.0</v>
      </c>
      <c r="D147" s="1">
        <v>5.0</v>
      </c>
      <c r="E147" s="1">
        <v>52216.4</v>
      </c>
      <c r="F147" s="1">
        <v>3919.0</v>
      </c>
      <c r="G147" s="1" t="s">
        <v>26</v>
      </c>
      <c r="H147" s="1" t="s">
        <v>17</v>
      </c>
      <c r="I147" s="1" t="s">
        <v>12</v>
      </c>
    </row>
    <row r="148">
      <c r="A148" s="1" t="s">
        <v>25</v>
      </c>
      <c r="B148" s="1">
        <v>1999.0</v>
      </c>
      <c r="C148" s="1">
        <v>1.0</v>
      </c>
      <c r="D148" s="1">
        <v>6.0</v>
      </c>
      <c r="E148" s="1">
        <v>8203.8</v>
      </c>
      <c r="F148" s="1">
        <v>1553.0</v>
      </c>
      <c r="G148" s="1" t="s">
        <v>26</v>
      </c>
      <c r="H148" s="1" t="s">
        <v>18</v>
      </c>
      <c r="I148" s="1" t="s">
        <v>12</v>
      </c>
    </row>
    <row r="149">
      <c r="A149" s="1" t="s">
        <v>25</v>
      </c>
      <c r="B149" s="1">
        <v>1999.0</v>
      </c>
      <c r="C149" s="1">
        <v>2.0</v>
      </c>
      <c r="D149" s="1" t="s">
        <v>10</v>
      </c>
      <c r="E149" s="1">
        <v>53317.8</v>
      </c>
      <c r="F149" s="1">
        <v>3840.0</v>
      </c>
      <c r="G149" s="1" t="s">
        <v>26</v>
      </c>
      <c r="H149" s="1" t="s">
        <v>10</v>
      </c>
      <c r="I149" s="1" t="s">
        <v>19</v>
      </c>
    </row>
    <row r="150">
      <c r="A150" s="1" t="s">
        <v>25</v>
      </c>
      <c r="B150" s="1">
        <v>1999.0</v>
      </c>
      <c r="C150" s="1">
        <v>2.0</v>
      </c>
      <c r="D150" s="1">
        <v>1.0</v>
      </c>
      <c r="E150" s="1">
        <v>12755.6</v>
      </c>
      <c r="F150" s="1">
        <v>1878.0</v>
      </c>
      <c r="G150" s="1" t="s">
        <v>26</v>
      </c>
      <c r="H150" s="1" t="s">
        <v>13</v>
      </c>
      <c r="I150" s="1" t="s">
        <v>19</v>
      </c>
    </row>
    <row r="151">
      <c r="A151" s="1" t="s">
        <v>25</v>
      </c>
      <c r="B151" s="1">
        <v>1999.0</v>
      </c>
      <c r="C151" s="1">
        <v>2.0</v>
      </c>
      <c r="D151" s="1">
        <v>2.0</v>
      </c>
      <c r="E151" s="1">
        <v>20393.4</v>
      </c>
      <c r="F151" s="1">
        <v>2375.0</v>
      </c>
      <c r="G151" s="1" t="s">
        <v>26</v>
      </c>
      <c r="H151" s="1" t="s">
        <v>14</v>
      </c>
      <c r="I151" s="1" t="s">
        <v>19</v>
      </c>
    </row>
    <row r="152">
      <c r="A152" s="1" t="s">
        <v>25</v>
      </c>
      <c r="B152" s="1">
        <v>1999.0</v>
      </c>
      <c r="C152" s="1">
        <v>2.0</v>
      </c>
      <c r="D152" s="1">
        <v>3.0</v>
      </c>
      <c r="E152" s="1">
        <v>44634.1</v>
      </c>
      <c r="F152" s="1">
        <v>3514.0</v>
      </c>
      <c r="G152" s="1" t="s">
        <v>26</v>
      </c>
      <c r="H152" s="1" t="s">
        <v>15</v>
      </c>
      <c r="I152" s="1" t="s">
        <v>19</v>
      </c>
    </row>
    <row r="153">
      <c r="A153" s="1" t="s">
        <v>25</v>
      </c>
      <c r="B153" s="1">
        <v>1999.0</v>
      </c>
      <c r="C153" s="1">
        <v>2.0</v>
      </c>
      <c r="D153" s="1">
        <v>4.0</v>
      </c>
      <c r="E153" s="1">
        <v>31.4</v>
      </c>
      <c r="F153" s="1">
        <v>93.0</v>
      </c>
      <c r="G153" s="1" t="s">
        <v>26</v>
      </c>
      <c r="H153" s="1" t="s">
        <v>16</v>
      </c>
      <c r="I153" s="1" t="s">
        <v>19</v>
      </c>
    </row>
    <row r="154">
      <c r="A154" s="1" t="s">
        <v>25</v>
      </c>
      <c r="B154" s="1">
        <v>1999.0</v>
      </c>
      <c r="C154" s="1">
        <v>2.0</v>
      </c>
      <c r="D154" s="1">
        <v>5.0</v>
      </c>
      <c r="E154" s="1">
        <v>9271.63</v>
      </c>
      <c r="F154" s="1">
        <v>1602.0</v>
      </c>
      <c r="G154" s="1" t="s">
        <v>26</v>
      </c>
      <c r="H154" s="1" t="s">
        <v>17</v>
      </c>
      <c r="I154" s="1" t="s">
        <v>19</v>
      </c>
    </row>
    <row r="155">
      <c r="A155" s="1" t="s">
        <v>25</v>
      </c>
      <c r="B155" s="1">
        <v>1999.0</v>
      </c>
      <c r="C155" s="1">
        <v>2.0</v>
      </c>
      <c r="D155" s="1">
        <v>6.0</v>
      </c>
      <c r="E155" s="1">
        <v>5580.38</v>
      </c>
      <c r="F155" s="1">
        <v>1242.0</v>
      </c>
      <c r="G155" s="1" t="s">
        <v>26</v>
      </c>
      <c r="H155" s="1" t="s">
        <v>18</v>
      </c>
      <c r="I155" s="1" t="s">
        <v>19</v>
      </c>
    </row>
    <row r="156">
      <c r="A156" s="1" t="s">
        <v>25</v>
      </c>
      <c r="B156" s="1">
        <v>1999.0</v>
      </c>
      <c r="C156" s="1">
        <v>3.0</v>
      </c>
      <c r="D156" s="1" t="s">
        <v>10</v>
      </c>
      <c r="E156" s="1">
        <v>14267.8</v>
      </c>
      <c r="F156" s="1">
        <v>1954.0</v>
      </c>
      <c r="G156" s="1" t="s">
        <v>26</v>
      </c>
      <c r="H156" s="1" t="s">
        <v>10</v>
      </c>
      <c r="I156" s="1" t="s">
        <v>20</v>
      </c>
    </row>
    <row r="157">
      <c r="A157" s="1" t="s">
        <v>25</v>
      </c>
      <c r="B157" s="1">
        <v>1999.0</v>
      </c>
      <c r="C157" s="1">
        <v>3.0</v>
      </c>
      <c r="D157" s="1">
        <v>1.0</v>
      </c>
      <c r="E157" s="1">
        <v>68326.6</v>
      </c>
      <c r="F157" s="1">
        <v>4276.0</v>
      </c>
      <c r="G157" s="1" t="s">
        <v>26</v>
      </c>
      <c r="H157" s="1" t="s">
        <v>13</v>
      </c>
      <c r="I157" s="1" t="s">
        <v>20</v>
      </c>
    </row>
    <row r="158">
      <c r="A158" s="1" t="s">
        <v>25</v>
      </c>
      <c r="B158" s="1">
        <v>1999.0</v>
      </c>
      <c r="C158" s="1">
        <v>3.0</v>
      </c>
      <c r="D158" s="1">
        <v>2.0</v>
      </c>
      <c r="E158" s="1">
        <v>9335.0</v>
      </c>
      <c r="F158" s="1">
        <v>1581.0</v>
      </c>
      <c r="G158" s="1" t="s">
        <v>26</v>
      </c>
      <c r="H158" s="1" t="s">
        <v>14</v>
      </c>
      <c r="I158" s="1" t="s">
        <v>20</v>
      </c>
    </row>
    <row r="159">
      <c r="A159" s="1" t="s">
        <v>25</v>
      </c>
      <c r="B159" s="1">
        <v>1999.0</v>
      </c>
      <c r="C159" s="1">
        <v>3.0</v>
      </c>
      <c r="D159" s="1">
        <v>3.0</v>
      </c>
      <c r="E159" s="1">
        <v>1338.2</v>
      </c>
      <c r="F159" s="1">
        <v>598.0</v>
      </c>
      <c r="G159" s="1" t="s">
        <v>26</v>
      </c>
      <c r="H159" s="1" t="s">
        <v>15</v>
      </c>
      <c r="I159" s="1" t="s">
        <v>20</v>
      </c>
    </row>
    <row r="160">
      <c r="A160" s="1" t="s">
        <v>25</v>
      </c>
      <c r="B160" s="1">
        <v>1999.0</v>
      </c>
      <c r="C160" s="1">
        <v>3.0</v>
      </c>
      <c r="D160" s="1">
        <v>4.0</v>
      </c>
      <c r="E160" s="1">
        <v>40187.3</v>
      </c>
      <c r="F160" s="1">
        <v>3280.0</v>
      </c>
      <c r="G160" s="1" t="s">
        <v>26</v>
      </c>
      <c r="H160" s="1" t="s">
        <v>16</v>
      </c>
      <c r="I160" s="1" t="s">
        <v>20</v>
      </c>
    </row>
    <row r="161">
      <c r="A161" s="1" t="s">
        <v>25</v>
      </c>
      <c r="B161" s="1">
        <v>1999.0</v>
      </c>
      <c r="C161" s="1">
        <v>3.0</v>
      </c>
      <c r="D161" s="1">
        <v>5.0</v>
      </c>
      <c r="E161" s="1">
        <v>14499.1</v>
      </c>
      <c r="F161" s="1">
        <v>1970.0</v>
      </c>
      <c r="G161" s="1" t="s">
        <v>26</v>
      </c>
      <c r="H161" s="1" t="s">
        <v>17</v>
      </c>
      <c r="I161" s="1" t="s">
        <v>20</v>
      </c>
    </row>
    <row r="162">
      <c r="A162" s="1" t="s">
        <v>25</v>
      </c>
      <c r="B162" s="1">
        <v>1999.0</v>
      </c>
      <c r="C162" s="1">
        <v>3.0</v>
      </c>
      <c r="D162" s="1">
        <v>6.0</v>
      </c>
      <c r="E162" s="1">
        <v>420.22</v>
      </c>
      <c r="F162" s="1">
        <v>335.0</v>
      </c>
      <c r="G162" s="1" t="s">
        <v>26</v>
      </c>
      <c r="H162" s="1" t="s">
        <v>18</v>
      </c>
      <c r="I162" s="1" t="s">
        <v>20</v>
      </c>
    </row>
    <row r="163">
      <c r="A163" s="1" t="s">
        <v>25</v>
      </c>
      <c r="B163" s="1">
        <v>1999.0</v>
      </c>
      <c r="C163" s="1">
        <v>4.0</v>
      </c>
      <c r="D163" s="1" t="s">
        <v>10</v>
      </c>
      <c r="E163" s="1">
        <v>21042.4</v>
      </c>
      <c r="F163" s="1">
        <v>2377.0</v>
      </c>
      <c r="G163" s="1" t="s">
        <v>26</v>
      </c>
      <c r="H163" s="1" t="s">
        <v>10</v>
      </c>
      <c r="I163" s="1" t="s">
        <v>21</v>
      </c>
    </row>
    <row r="164">
      <c r="A164" s="1" t="s">
        <v>25</v>
      </c>
      <c r="B164" s="1">
        <v>1999.0</v>
      </c>
      <c r="C164" s="1">
        <v>4.0</v>
      </c>
      <c r="D164" s="1">
        <v>1.0</v>
      </c>
      <c r="E164" s="1">
        <v>84640.4</v>
      </c>
      <c r="F164" s="1">
        <v>4767.0</v>
      </c>
      <c r="G164" s="1" t="s">
        <v>26</v>
      </c>
      <c r="H164" s="1" t="s">
        <v>13</v>
      </c>
      <c r="I164" s="1" t="s">
        <v>21</v>
      </c>
    </row>
    <row r="165">
      <c r="A165" s="1" t="s">
        <v>25</v>
      </c>
      <c r="B165" s="1">
        <v>1999.0</v>
      </c>
      <c r="C165" s="1">
        <v>4.0</v>
      </c>
      <c r="D165" s="1">
        <v>2.0</v>
      </c>
      <c r="E165" s="1">
        <v>1974.34</v>
      </c>
      <c r="F165" s="1">
        <v>728.0</v>
      </c>
      <c r="G165" s="1" t="s">
        <v>26</v>
      </c>
      <c r="H165" s="1" t="s">
        <v>14</v>
      </c>
      <c r="I165" s="1" t="s">
        <v>21</v>
      </c>
    </row>
    <row r="166">
      <c r="A166" s="1" t="s">
        <v>25</v>
      </c>
      <c r="B166" s="1">
        <v>1999.0</v>
      </c>
      <c r="C166" s="1">
        <v>4.0</v>
      </c>
      <c r="D166" s="1">
        <v>3.0</v>
      </c>
      <c r="E166" s="1">
        <v>16693.9</v>
      </c>
      <c r="F166" s="1">
        <v>2117.0</v>
      </c>
      <c r="G166" s="1" t="s">
        <v>26</v>
      </c>
      <c r="H166" s="1" t="s">
        <v>15</v>
      </c>
      <c r="I166" s="1" t="s">
        <v>21</v>
      </c>
    </row>
    <row r="167">
      <c r="A167" s="1" t="s">
        <v>25</v>
      </c>
      <c r="B167" s="1">
        <v>1999.0</v>
      </c>
      <c r="C167" s="1">
        <v>4.0</v>
      </c>
      <c r="D167" s="1">
        <v>4.0</v>
      </c>
      <c r="E167" s="1">
        <v>78923.0</v>
      </c>
      <c r="F167" s="1">
        <v>4603.0</v>
      </c>
      <c r="G167" s="1" t="s">
        <v>26</v>
      </c>
      <c r="H167" s="1" t="s">
        <v>16</v>
      </c>
      <c r="I167" s="1" t="s">
        <v>21</v>
      </c>
    </row>
    <row r="168">
      <c r="A168" s="1" t="s">
        <v>25</v>
      </c>
      <c r="B168" s="1">
        <v>1999.0</v>
      </c>
      <c r="C168" s="1">
        <v>4.0</v>
      </c>
      <c r="D168" s="1">
        <v>5.0</v>
      </c>
      <c r="E168" s="1">
        <v>168.01</v>
      </c>
      <c r="F168" s="1">
        <v>212.0</v>
      </c>
      <c r="G168" s="1" t="s">
        <v>26</v>
      </c>
      <c r="H168" s="1" t="s">
        <v>17</v>
      </c>
      <c r="I168" s="1" t="s">
        <v>21</v>
      </c>
    </row>
    <row r="169">
      <c r="A169" s="1" t="s">
        <v>25</v>
      </c>
      <c r="B169" s="1">
        <v>1999.0</v>
      </c>
      <c r="C169" s="1">
        <v>4.0</v>
      </c>
      <c r="D169" s="1">
        <v>6.0</v>
      </c>
      <c r="E169" s="1">
        <v>8485.6</v>
      </c>
      <c r="F169" s="1">
        <v>1509.0</v>
      </c>
      <c r="G169" s="1" t="s">
        <v>26</v>
      </c>
      <c r="H169" s="1" t="s">
        <v>18</v>
      </c>
      <c r="I169" s="1" t="s">
        <v>21</v>
      </c>
    </row>
    <row r="170">
      <c r="A170" s="1" t="s">
        <v>25</v>
      </c>
      <c r="B170" s="1">
        <v>1999.0</v>
      </c>
      <c r="C170" s="1">
        <v>5.0</v>
      </c>
      <c r="D170" s="1" t="s">
        <v>10</v>
      </c>
      <c r="E170" s="1">
        <v>86981.1</v>
      </c>
      <c r="F170" s="1">
        <v>4712.0</v>
      </c>
      <c r="G170" s="1" t="s">
        <v>26</v>
      </c>
      <c r="H170" s="1" t="s">
        <v>10</v>
      </c>
      <c r="I170" s="1" t="s">
        <v>22</v>
      </c>
    </row>
    <row r="171">
      <c r="A171" s="1" t="s">
        <v>25</v>
      </c>
      <c r="B171" s="1">
        <v>1999.0</v>
      </c>
      <c r="C171" s="1">
        <v>5.0</v>
      </c>
      <c r="D171" s="1">
        <v>1.0</v>
      </c>
      <c r="E171" s="1">
        <v>29331.5</v>
      </c>
      <c r="F171" s="1">
        <v>2736.0</v>
      </c>
      <c r="G171" s="1" t="s">
        <v>26</v>
      </c>
      <c r="H171" s="1" t="s">
        <v>13</v>
      </c>
      <c r="I171" s="1" t="s">
        <v>22</v>
      </c>
    </row>
    <row r="172">
      <c r="A172" s="1" t="s">
        <v>25</v>
      </c>
      <c r="B172" s="1">
        <v>1999.0</v>
      </c>
      <c r="C172" s="1">
        <v>5.0</v>
      </c>
      <c r="D172" s="1">
        <v>2.0</v>
      </c>
      <c r="E172" s="1">
        <v>63041.8</v>
      </c>
      <c r="F172" s="1">
        <v>4012.0</v>
      </c>
      <c r="G172" s="1" t="s">
        <v>26</v>
      </c>
      <c r="H172" s="1" t="s">
        <v>14</v>
      </c>
      <c r="I172" s="1" t="s">
        <v>22</v>
      </c>
    </row>
    <row r="173">
      <c r="A173" s="1" t="s">
        <v>25</v>
      </c>
      <c r="B173" s="1">
        <v>1999.0</v>
      </c>
      <c r="C173" s="1">
        <v>5.0</v>
      </c>
      <c r="D173" s="1">
        <v>3.0</v>
      </c>
      <c r="E173" s="1">
        <v>96438.0</v>
      </c>
      <c r="F173" s="1">
        <v>4962.0</v>
      </c>
      <c r="G173" s="1" t="s">
        <v>26</v>
      </c>
      <c r="H173" s="1" t="s">
        <v>15</v>
      </c>
      <c r="I173" s="1" t="s">
        <v>22</v>
      </c>
    </row>
    <row r="174">
      <c r="A174" s="1" t="s">
        <v>25</v>
      </c>
      <c r="B174" s="1">
        <v>1999.0</v>
      </c>
      <c r="C174" s="1">
        <v>5.0</v>
      </c>
      <c r="D174" s="1">
        <v>4.0</v>
      </c>
      <c r="E174" s="1">
        <v>120.2</v>
      </c>
      <c r="F174" s="1">
        <v>175.0</v>
      </c>
      <c r="G174" s="1" t="s">
        <v>26</v>
      </c>
      <c r="H174" s="1" t="s">
        <v>16</v>
      </c>
      <c r="I174" s="1" t="s">
        <v>22</v>
      </c>
    </row>
    <row r="175">
      <c r="A175" s="1" t="s">
        <v>25</v>
      </c>
      <c r="B175" s="1">
        <v>1999.0</v>
      </c>
      <c r="C175" s="1">
        <v>5.0</v>
      </c>
      <c r="D175" s="1">
        <v>5.0</v>
      </c>
      <c r="E175" s="1">
        <v>146.58</v>
      </c>
      <c r="F175" s="1">
        <v>193.0</v>
      </c>
      <c r="G175" s="1" t="s">
        <v>26</v>
      </c>
      <c r="H175" s="1" t="s">
        <v>17</v>
      </c>
      <c r="I175" s="1" t="s">
        <v>22</v>
      </c>
    </row>
    <row r="176">
      <c r="A176" s="1" t="s">
        <v>25</v>
      </c>
      <c r="B176" s="1">
        <v>1999.0</v>
      </c>
      <c r="C176" s="1">
        <v>5.0</v>
      </c>
      <c r="D176" s="1">
        <v>6.0</v>
      </c>
      <c r="E176" s="1">
        <v>732.21</v>
      </c>
      <c r="F176" s="1">
        <v>432.0</v>
      </c>
      <c r="G176" s="1" t="s">
        <v>26</v>
      </c>
      <c r="H176" s="1" t="s">
        <v>18</v>
      </c>
      <c r="I176" s="1" t="s">
        <v>22</v>
      </c>
    </row>
    <row r="177">
      <c r="A177" s="1" t="s">
        <v>25</v>
      </c>
      <c r="B177" s="1">
        <v>2000.0</v>
      </c>
      <c r="C177" s="1">
        <v>1.0</v>
      </c>
      <c r="D177" s="1" t="s">
        <v>10</v>
      </c>
      <c r="E177" s="1">
        <v>11320.9</v>
      </c>
      <c r="F177" s="1">
        <v>1589.0</v>
      </c>
      <c r="G177" s="1" t="s">
        <v>26</v>
      </c>
      <c r="H177" s="1" t="s">
        <v>10</v>
      </c>
      <c r="I177" s="1" t="s">
        <v>12</v>
      </c>
    </row>
    <row r="178">
      <c r="A178" s="1" t="s">
        <v>25</v>
      </c>
      <c r="B178" s="1">
        <v>2000.0</v>
      </c>
      <c r="C178" s="1">
        <v>1.0</v>
      </c>
      <c r="D178" s="1">
        <v>1.0</v>
      </c>
      <c r="E178" s="1">
        <v>35675.3</v>
      </c>
      <c r="F178" s="1">
        <v>2821.0</v>
      </c>
      <c r="G178" s="1" t="s">
        <v>26</v>
      </c>
      <c r="H178" s="1" t="s">
        <v>13</v>
      </c>
      <c r="I178" s="1" t="s">
        <v>12</v>
      </c>
    </row>
    <row r="179">
      <c r="A179" s="1" t="s">
        <v>25</v>
      </c>
      <c r="B179" s="1">
        <v>2000.0</v>
      </c>
      <c r="C179" s="1">
        <v>1.0</v>
      </c>
      <c r="D179" s="1">
        <v>2.0</v>
      </c>
      <c r="E179" s="1">
        <v>40572.7</v>
      </c>
      <c r="F179" s="1">
        <v>3008.0</v>
      </c>
      <c r="G179" s="1" t="s">
        <v>26</v>
      </c>
      <c r="H179" s="1" t="s">
        <v>14</v>
      </c>
      <c r="I179" s="1" t="s">
        <v>12</v>
      </c>
    </row>
    <row r="180">
      <c r="A180" s="1" t="s">
        <v>25</v>
      </c>
      <c r="B180" s="1">
        <v>2000.0</v>
      </c>
      <c r="C180" s="1">
        <v>1.0</v>
      </c>
      <c r="D180" s="1">
        <v>3.0</v>
      </c>
      <c r="E180" s="1">
        <v>41499.3</v>
      </c>
      <c r="F180" s="1">
        <v>3043.0</v>
      </c>
      <c r="G180" s="1" t="s">
        <v>26</v>
      </c>
      <c r="H180" s="1" t="s">
        <v>15</v>
      </c>
      <c r="I180" s="1" t="s">
        <v>12</v>
      </c>
    </row>
    <row r="181">
      <c r="A181" s="1" t="s">
        <v>25</v>
      </c>
      <c r="B181" s="1">
        <v>2000.0</v>
      </c>
      <c r="C181" s="1">
        <v>1.0</v>
      </c>
      <c r="D181" s="1">
        <v>4.0</v>
      </c>
      <c r="E181" s="1">
        <v>11355.2</v>
      </c>
      <c r="F181" s="1">
        <v>1592.0</v>
      </c>
      <c r="G181" s="1" t="s">
        <v>26</v>
      </c>
      <c r="H181" s="1" t="s">
        <v>16</v>
      </c>
      <c r="I181" s="1" t="s">
        <v>12</v>
      </c>
    </row>
    <row r="182">
      <c r="A182" s="1" t="s">
        <v>25</v>
      </c>
      <c r="B182" s="1">
        <v>2000.0</v>
      </c>
      <c r="C182" s="1">
        <v>1.0</v>
      </c>
      <c r="D182" s="1">
        <v>5.0</v>
      </c>
      <c r="E182" s="1">
        <v>54986.2</v>
      </c>
      <c r="F182" s="1">
        <v>3502.0</v>
      </c>
      <c r="G182" s="1" t="s">
        <v>26</v>
      </c>
      <c r="H182" s="1" t="s">
        <v>17</v>
      </c>
      <c r="I182" s="1" t="s">
        <v>12</v>
      </c>
    </row>
    <row r="183">
      <c r="A183" s="1" t="s">
        <v>25</v>
      </c>
      <c r="B183" s="1">
        <v>2000.0</v>
      </c>
      <c r="C183" s="1">
        <v>1.0</v>
      </c>
      <c r="D183" s="1">
        <v>6.0</v>
      </c>
      <c r="E183" s="1">
        <v>8638.97</v>
      </c>
      <c r="F183" s="1">
        <v>1388.0</v>
      </c>
      <c r="G183" s="1" t="s">
        <v>26</v>
      </c>
      <c r="H183" s="1" t="s">
        <v>18</v>
      </c>
      <c r="I183" s="1" t="s">
        <v>12</v>
      </c>
    </row>
    <row r="184">
      <c r="A184" s="1" t="s">
        <v>25</v>
      </c>
      <c r="B184" s="1">
        <v>2000.0</v>
      </c>
      <c r="C184" s="1">
        <v>2.0</v>
      </c>
      <c r="D184" s="1" t="s">
        <v>10</v>
      </c>
      <c r="E184" s="1">
        <v>46655.7</v>
      </c>
      <c r="F184" s="1">
        <v>3649.0</v>
      </c>
      <c r="G184" s="1" t="s">
        <v>26</v>
      </c>
      <c r="H184" s="1" t="s">
        <v>10</v>
      </c>
      <c r="I184" s="1" t="s">
        <v>19</v>
      </c>
    </row>
    <row r="185">
      <c r="A185" s="1" t="s">
        <v>25</v>
      </c>
      <c r="B185" s="1">
        <v>2000.0</v>
      </c>
      <c r="C185" s="1">
        <v>2.0</v>
      </c>
      <c r="D185" s="1">
        <v>1.0</v>
      </c>
      <c r="E185" s="1">
        <v>11161.8</v>
      </c>
      <c r="F185" s="1">
        <v>1785.0</v>
      </c>
      <c r="G185" s="1" t="s">
        <v>26</v>
      </c>
      <c r="H185" s="1" t="s">
        <v>13</v>
      </c>
      <c r="I185" s="1" t="s">
        <v>19</v>
      </c>
    </row>
    <row r="186">
      <c r="A186" s="1" t="s">
        <v>25</v>
      </c>
      <c r="B186" s="1">
        <v>2000.0</v>
      </c>
      <c r="C186" s="1">
        <v>2.0</v>
      </c>
      <c r="D186" s="1">
        <v>2.0</v>
      </c>
      <c r="E186" s="1">
        <v>17845.3</v>
      </c>
      <c r="F186" s="1">
        <v>2257.0</v>
      </c>
      <c r="G186" s="1" t="s">
        <v>26</v>
      </c>
      <c r="H186" s="1" t="s">
        <v>14</v>
      </c>
      <c r="I186" s="1" t="s">
        <v>19</v>
      </c>
    </row>
    <row r="187">
      <c r="A187" s="1" t="s">
        <v>25</v>
      </c>
      <c r="B187" s="1">
        <v>2000.0</v>
      </c>
      <c r="C187" s="1">
        <v>2.0</v>
      </c>
      <c r="D187" s="1">
        <v>3.0</v>
      </c>
      <c r="E187" s="1">
        <v>39057.1</v>
      </c>
      <c r="F187" s="1">
        <v>3339.0</v>
      </c>
      <c r="G187" s="1" t="s">
        <v>26</v>
      </c>
      <c r="H187" s="1" t="s">
        <v>15</v>
      </c>
      <c r="I187" s="1" t="s">
        <v>19</v>
      </c>
    </row>
    <row r="188">
      <c r="A188" s="1" t="s">
        <v>25</v>
      </c>
      <c r="B188" s="1">
        <v>2000.0</v>
      </c>
      <c r="C188" s="1">
        <v>2.0</v>
      </c>
      <c r="D188" s="1">
        <v>4.0</v>
      </c>
      <c r="E188" s="1">
        <v>27.47</v>
      </c>
      <c r="F188" s="1">
        <v>89.0</v>
      </c>
      <c r="G188" s="1" t="s">
        <v>26</v>
      </c>
      <c r="H188" s="1" t="s">
        <v>16</v>
      </c>
      <c r="I188" s="1" t="s">
        <v>19</v>
      </c>
    </row>
    <row r="189">
      <c r="A189" s="1" t="s">
        <v>25</v>
      </c>
      <c r="B189" s="1">
        <v>2000.0</v>
      </c>
      <c r="C189" s="1">
        <v>2.0</v>
      </c>
      <c r="D189" s="1">
        <v>5.0</v>
      </c>
      <c r="E189" s="1">
        <v>8113.14</v>
      </c>
      <c r="F189" s="1">
        <v>1522.0</v>
      </c>
      <c r="G189" s="1" t="s">
        <v>26</v>
      </c>
      <c r="H189" s="1" t="s">
        <v>17</v>
      </c>
      <c r="I189" s="1" t="s">
        <v>19</v>
      </c>
    </row>
    <row r="190">
      <c r="A190" s="1" t="s">
        <v>25</v>
      </c>
      <c r="B190" s="1">
        <v>2000.0</v>
      </c>
      <c r="C190" s="1">
        <v>2.0</v>
      </c>
      <c r="D190" s="1">
        <v>6.0</v>
      </c>
      <c r="E190" s="1">
        <v>4883.11</v>
      </c>
      <c r="F190" s="1">
        <v>1181.0</v>
      </c>
      <c r="G190" s="1" t="s">
        <v>26</v>
      </c>
      <c r="H190" s="1" t="s">
        <v>18</v>
      </c>
      <c r="I190" s="1" t="s">
        <v>19</v>
      </c>
    </row>
    <row r="191">
      <c r="A191" s="1" t="s">
        <v>25</v>
      </c>
      <c r="B191" s="1">
        <v>2000.0</v>
      </c>
      <c r="C191" s="1">
        <v>3.0</v>
      </c>
      <c r="D191" s="1" t="s">
        <v>10</v>
      </c>
      <c r="E191" s="1">
        <v>12989.8</v>
      </c>
      <c r="F191" s="1">
        <v>1924.0</v>
      </c>
      <c r="G191" s="1" t="s">
        <v>26</v>
      </c>
      <c r="H191" s="1" t="s">
        <v>10</v>
      </c>
      <c r="I191" s="1" t="s">
        <v>20</v>
      </c>
    </row>
    <row r="192">
      <c r="A192" s="1" t="s">
        <v>25</v>
      </c>
      <c r="B192" s="1">
        <v>2000.0</v>
      </c>
      <c r="C192" s="1">
        <v>3.0</v>
      </c>
      <c r="D192" s="1">
        <v>1.0</v>
      </c>
      <c r="E192" s="1">
        <v>62206.4</v>
      </c>
      <c r="F192" s="1">
        <v>4210.0</v>
      </c>
      <c r="G192" s="1" t="s">
        <v>26</v>
      </c>
      <c r="H192" s="1" t="s">
        <v>13</v>
      </c>
      <c r="I192" s="1" t="s">
        <v>20</v>
      </c>
    </row>
    <row r="193">
      <c r="A193" s="1" t="s">
        <v>25</v>
      </c>
      <c r="B193" s="1">
        <v>2000.0</v>
      </c>
      <c r="C193" s="1">
        <v>3.0</v>
      </c>
      <c r="D193" s="1">
        <v>2.0</v>
      </c>
      <c r="E193" s="1">
        <v>8498.84</v>
      </c>
      <c r="F193" s="1">
        <v>1556.0</v>
      </c>
      <c r="G193" s="1" t="s">
        <v>26</v>
      </c>
      <c r="H193" s="1" t="s">
        <v>14</v>
      </c>
      <c r="I193" s="1" t="s">
        <v>20</v>
      </c>
    </row>
    <row r="194">
      <c r="A194" s="1" t="s">
        <v>25</v>
      </c>
      <c r="B194" s="1">
        <v>2000.0</v>
      </c>
      <c r="C194" s="1">
        <v>3.0</v>
      </c>
      <c r="D194" s="1">
        <v>3.0</v>
      </c>
      <c r="E194" s="1">
        <v>1218.33</v>
      </c>
      <c r="F194" s="1">
        <v>589.0</v>
      </c>
      <c r="G194" s="1" t="s">
        <v>26</v>
      </c>
      <c r="H194" s="1" t="s">
        <v>15</v>
      </c>
      <c r="I194" s="1" t="s">
        <v>20</v>
      </c>
    </row>
    <row r="195">
      <c r="A195" s="1" t="s">
        <v>25</v>
      </c>
      <c r="B195" s="1">
        <v>2000.0</v>
      </c>
      <c r="C195" s="1">
        <v>3.0</v>
      </c>
      <c r="D195" s="1">
        <v>4.0</v>
      </c>
      <c r="E195" s="1">
        <v>36587.6</v>
      </c>
      <c r="F195" s="1">
        <v>3229.0</v>
      </c>
      <c r="G195" s="1" t="s">
        <v>26</v>
      </c>
      <c r="H195" s="1" t="s">
        <v>16</v>
      </c>
      <c r="I195" s="1" t="s">
        <v>20</v>
      </c>
    </row>
    <row r="196">
      <c r="A196" s="1" t="s">
        <v>25</v>
      </c>
      <c r="B196" s="1">
        <v>2000.0</v>
      </c>
      <c r="C196" s="1">
        <v>3.0</v>
      </c>
      <c r="D196" s="1">
        <v>5.0</v>
      </c>
      <c r="E196" s="1">
        <v>13200.4</v>
      </c>
      <c r="F196" s="1">
        <v>1939.0</v>
      </c>
      <c r="G196" s="1" t="s">
        <v>26</v>
      </c>
      <c r="H196" s="1" t="s">
        <v>17</v>
      </c>
      <c r="I196" s="1" t="s">
        <v>20</v>
      </c>
    </row>
    <row r="197">
      <c r="A197" s="1" t="s">
        <v>25</v>
      </c>
      <c r="B197" s="1">
        <v>2000.0</v>
      </c>
      <c r="C197" s="1">
        <v>3.0</v>
      </c>
      <c r="D197" s="1">
        <v>6.0</v>
      </c>
      <c r="E197" s="1">
        <v>382.58</v>
      </c>
      <c r="F197" s="1">
        <v>330.0</v>
      </c>
      <c r="G197" s="1" t="s">
        <v>26</v>
      </c>
      <c r="H197" s="1" t="s">
        <v>18</v>
      </c>
      <c r="I197" s="1" t="s">
        <v>20</v>
      </c>
    </row>
    <row r="198">
      <c r="A198" s="1" t="s">
        <v>25</v>
      </c>
      <c r="B198" s="1">
        <v>2000.0</v>
      </c>
      <c r="C198" s="1">
        <v>4.0</v>
      </c>
      <c r="D198" s="1" t="s">
        <v>10</v>
      </c>
      <c r="E198" s="1">
        <v>20179.2</v>
      </c>
      <c r="F198" s="1">
        <v>2300.0</v>
      </c>
      <c r="G198" s="1" t="s">
        <v>26</v>
      </c>
      <c r="H198" s="1" t="s">
        <v>10</v>
      </c>
      <c r="I198" s="1" t="s">
        <v>21</v>
      </c>
    </row>
    <row r="199">
      <c r="A199" s="1" t="s">
        <v>25</v>
      </c>
      <c r="B199" s="1">
        <v>2000.0</v>
      </c>
      <c r="C199" s="1">
        <v>4.0</v>
      </c>
      <c r="D199" s="1">
        <v>1.0</v>
      </c>
      <c r="E199" s="1">
        <v>81168.2</v>
      </c>
      <c r="F199" s="1">
        <v>4613.0</v>
      </c>
      <c r="G199" s="1" t="s">
        <v>26</v>
      </c>
      <c r="H199" s="1" t="s">
        <v>13</v>
      </c>
      <c r="I199" s="1" t="s">
        <v>21</v>
      </c>
    </row>
    <row r="200">
      <c r="A200" s="1" t="s">
        <v>25</v>
      </c>
      <c r="B200" s="1">
        <v>2000.0</v>
      </c>
      <c r="C200" s="1">
        <v>4.0</v>
      </c>
      <c r="D200" s="1">
        <v>2.0</v>
      </c>
      <c r="E200" s="1">
        <v>1893.35</v>
      </c>
      <c r="F200" s="1">
        <v>704.0</v>
      </c>
      <c r="G200" s="1" t="s">
        <v>26</v>
      </c>
      <c r="H200" s="1" t="s">
        <v>14</v>
      </c>
      <c r="I200" s="1" t="s">
        <v>21</v>
      </c>
    </row>
    <row r="201">
      <c r="A201" s="1" t="s">
        <v>25</v>
      </c>
      <c r="B201" s="1">
        <v>2000.0</v>
      </c>
      <c r="C201" s="1">
        <v>4.0</v>
      </c>
      <c r="D201" s="1">
        <v>3.0</v>
      </c>
      <c r="E201" s="1">
        <v>16009.0</v>
      </c>
      <c r="F201" s="1">
        <v>2049.0</v>
      </c>
      <c r="G201" s="1" t="s">
        <v>26</v>
      </c>
      <c r="H201" s="1" t="s">
        <v>15</v>
      </c>
      <c r="I201" s="1" t="s">
        <v>21</v>
      </c>
    </row>
    <row r="202">
      <c r="A202" s="1" t="s">
        <v>25</v>
      </c>
      <c r="B202" s="1">
        <v>2000.0</v>
      </c>
      <c r="C202" s="1">
        <v>4.0</v>
      </c>
      <c r="D202" s="1">
        <v>4.0</v>
      </c>
      <c r="E202" s="1">
        <v>75685.4</v>
      </c>
      <c r="F202" s="1">
        <v>4454.0</v>
      </c>
      <c r="G202" s="1" t="s">
        <v>26</v>
      </c>
      <c r="H202" s="1" t="s">
        <v>16</v>
      </c>
      <c r="I202" s="1" t="s">
        <v>21</v>
      </c>
    </row>
    <row r="203">
      <c r="A203" s="1" t="s">
        <v>25</v>
      </c>
      <c r="B203" s="1">
        <v>2000.0</v>
      </c>
      <c r="C203" s="1">
        <v>4.0</v>
      </c>
      <c r="D203" s="1">
        <v>5.0</v>
      </c>
      <c r="E203" s="1">
        <v>161.12</v>
      </c>
      <c r="F203" s="1">
        <v>206.0</v>
      </c>
      <c r="G203" s="1" t="s">
        <v>26</v>
      </c>
      <c r="H203" s="1" t="s">
        <v>17</v>
      </c>
      <c r="I203" s="1" t="s">
        <v>21</v>
      </c>
    </row>
    <row r="204">
      <c r="A204" s="1" t="s">
        <v>25</v>
      </c>
      <c r="B204" s="1">
        <v>2000.0</v>
      </c>
      <c r="C204" s="1">
        <v>4.0</v>
      </c>
      <c r="D204" s="1">
        <v>6.0</v>
      </c>
      <c r="E204" s="1">
        <v>8137.5</v>
      </c>
      <c r="F204" s="1">
        <v>1461.0</v>
      </c>
      <c r="G204" s="1" t="s">
        <v>26</v>
      </c>
      <c r="H204" s="1" t="s">
        <v>18</v>
      </c>
      <c r="I204" s="1" t="s">
        <v>21</v>
      </c>
    </row>
    <row r="205">
      <c r="A205" s="1" t="s">
        <v>25</v>
      </c>
      <c r="B205" s="1">
        <v>2000.0</v>
      </c>
      <c r="C205" s="1">
        <v>5.0</v>
      </c>
      <c r="D205" s="1" t="s">
        <v>10</v>
      </c>
      <c r="E205" s="1">
        <v>97762.5</v>
      </c>
      <c r="F205" s="1">
        <v>5057.0</v>
      </c>
      <c r="G205" s="1" t="s">
        <v>26</v>
      </c>
      <c r="H205" s="1" t="s">
        <v>10</v>
      </c>
      <c r="I205" s="1" t="s">
        <v>22</v>
      </c>
    </row>
    <row r="206">
      <c r="A206" s="1" t="s">
        <v>25</v>
      </c>
      <c r="B206" s="1">
        <v>2000.0</v>
      </c>
      <c r="C206" s="1">
        <v>5.0</v>
      </c>
      <c r="D206" s="1">
        <v>1.0</v>
      </c>
      <c r="E206" s="1">
        <v>32967.2</v>
      </c>
      <c r="F206" s="1">
        <v>2936.0</v>
      </c>
      <c r="G206" s="1" t="s">
        <v>26</v>
      </c>
      <c r="H206" s="1" t="s">
        <v>13</v>
      </c>
      <c r="I206" s="1" t="s">
        <v>22</v>
      </c>
    </row>
    <row r="207">
      <c r="A207" s="1" t="s">
        <v>25</v>
      </c>
      <c r="B207" s="1">
        <v>2000.0</v>
      </c>
      <c r="C207" s="1">
        <v>5.0</v>
      </c>
      <c r="D207" s="1">
        <v>2.0</v>
      </c>
      <c r="E207" s="1">
        <v>70855.9</v>
      </c>
      <c r="F207" s="1">
        <v>4305.0</v>
      </c>
      <c r="G207" s="1" t="s">
        <v>26</v>
      </c>
      <c r="H207" s="1" t="s">
        <v>14</v>
      </c>
      <c r="I207" s="1" t="s">
        <v>22</v>
      </c>
    </row>
    <row r="208">
      <c r="A208" s="1" t="s">
        <v>25</v>
      </c>
      <c r="B208" s="1">
        <v>2000.0</v>
      </c>
      <c r="C208" s="1">
        <v>5.0</v>
      </c>
      <c r="D208" s="1">
        <v>3.0</v>
      </c>
      <c r="E208" s="1">
        <v>108392.0</v>
      </c>
      <c r="F208" s="1">
        <v>5324.0</v>
      </c>
      <c r="G208" s="1" t="s">
        <v>26</v>
      </c>
      <c r="H208" s="1" t="s">
        <v>15</v>
      </c>
      <c r="I208" s="1" t="s">
        <v>22</v>
      </c>
    </row>
    <row r="209">
      <c r="A209" s="1" t="s">
        <v>25</v>
      </c>
      <c r="B209" s="1">
        <v>2000.0</v>
      </c>
      <c r="C209" s="1">
        <v>5.0</v>
      </c>
      <c r="D209" s="1">
        <v>4.0</v>
      </c>
      <c r="E209" s="1">
        <v>135.1</v>
      </c>
      <c r="F209" s="1">
        <v>188.0</v>
      </c>
      <c r="G209" s="1" t="s">
        <v>26</v>
      </c>
      <c r="H209" s="1" t="s">
        <v>16</v>
      </c>
      <c r="I209" s="1" t="s">
        <v>22</v>
      </c>
    </row>
    <row r="210">
      <c r="A210" s="1" t="s">
        <v>25</v>
      </c>
      <c r="B210" s="1">
        <v>2000.0</v>
      </c>
      <c r="C210" s="1">
        <v>5.0</v>
      </c>
      <c r="D210" s="1">
        <v>5.0</v>
      </c>
      <c r="E210" s="1">
        <v>164.75</v>
      </c>
      <c r="F210" s="1">
        <v>208.0</v>
      </c>
      <c r="G210" s="1" t="s">
        <v>26</v>
      </c>
      <c r="H210" s="1" t="s">
        <v>17</v>
      </c>
      <c r="I210" s="1" t="s">
        <v>22</v>
      </c>
    </row>
    <row r="211">
      <c r="A211" s="1" t="s">
        <v>25</v>
      </c>
      <c r="B211" s="1">
        <v>2000.0</v>
      </c>
      <c r="C211" s="1">
        <v>5.0</v>
      </c>
      <c r="D211" s="1">
        <v>6.0</v>
      </c>
      <c r="E211" s="1">
        <v>822.97</v>
      </c>
      <c r="F211" s="1">
        <v>464.0</v>
      </c>
      <c r="G211" s="1" t="s">
        <v>26</v>
      </c>
      <c r="H211" s="1" t="s">
        <v>18</v>
      </c>
      <c r="I211" s="1" t="s">
        <v>22</v>
      </c>
    </row>
    <row r="212">
      <c r="A212" s="1" t="s">
        <v>27</v>
      </c>
      <c r="B212" s="1">
        <v>1999.0</v>
      </c>
      <c r="C212" s="1">
        <v>1.0</v>
      </c>
      <c r="D212" s="1" t="s">
        <v>10</v>
      </c>
      <c r="E212" s="1">
        <v>0.0</v>
      </c>
      <c r="F212" s="1">
        <v>3.0</v>
      </c>
      <c r="G212" s="1" t="s">
        <v>28</v>
      </c>
      <c r="H212" s="1" t="s">
        <v>10</v>
      </c>
      <c r="I212" s="1" t="s">
        <v>12</v>
      </c>
    </row>
    <row r="213">
      <c r="A213" s="1" t="s">
        <v>27</v>
      </c>
      <c r="B213" s="1">
        <v>1999.0</v>
      </c>
      <c r="C213" s="1">
        <v>1.0</v>
      </c>
      <c r="D213" s="1">
        <v>1.0</v>
      </c>
      <c r="E213" s="1">
        <v>0.01</v>
      </c>
      <c r="F213" s="1">
        <v>5.0</v>
      </c>
      <c r="G213" s="1" t="s">
        <v>28</v>
      </c>
      <c r="H213" s="1" t="s">
        <v>13</v>
      </c>
      <c r="I213" s="1" t="s">
        <v>12</v>
      </c>
    </row>
    <row r="214">
      <c r="A214" s="1" t="s">
        <v>27</v>
      </c>
      <c r="B214" s="1">
        <v>1999.0</v>
      </c>
      <c r="C214" s="1">
        <v>1.0</v>
      </c>
      <c r="D214" s="1">
        <v>2.0</v>
      </c>
      <c r="E214" s="1">
        <v>0.01</v>
      </c>
      <c r="F214" s="1">
        <v>5.0</v>
      </c>
      <c r="G214" s="1" t="s">
        <v>28</v>
      </c>
      <c r="H214" s="1" t="s">
        <v>14</v>
      </c>
      <c r="I214" s="1" t="s">
        <v>12</v>
      </c>
    </row>
    <row r="215">
      <c r="A215" s="1" t="s">
        <v>27</v>
      </c>
      <c r="B215" s="1">
        <v>1999.0</v>
      </c>
      <c r="C215" s="1">
        <v>1.0</v>
      </c>
      <c r="D215" s="1">
        <v>3.0</v>
      </c>
      <c r="E215" s="1">
        <v>0.01</v>
      </c>
      <c r="F215" s="1">
        <v>5.0</v>
      </c>
      <c r="G215" s="1" t="s">
        <v>28</v>
      </c>
      <c r="H215" s="1" t="s">
        <v>15</v>
      </c>
      <c r="I215" s="1" t="s">
        <v>12</v>
      </c>
    </row>
    <row r="216">
      <c r="A216" s="1" t="s">
        <v>27</v>
      </c>
      <c r="B216" s="1">
        <v>1999.0</v>
      </c>
      <c r="C216" s="1">
        <v>1.0</v>
      </c>
      <c r="D216" s="1">
        <v>4.0</v>
      </c>
      <c r="E216" s="1">
        <v>0.0</v>
      </c>
      <c r="F216" s="1">
        <v>3.0</v>
      </c>
      <c r="G216" s="1" t="s">
        <v>28</v>
      </c>
      <c r="H216" s="1" t="s">
        <v>16</v>
      </c>
      <c r="I216" s="1" t="s">
        <v>12</v>
      </c>
    </row>
    <row r="217">
      <c r="A217" s="1" t="s">
        <v>27</v>
      </c>
      <c r="B217" s="1">
        <v>1999.0</v>
      </c>
      <c r="C217" s="1">
        <v>1.0</v>
      </c>
      <c r="D217" s="1">
        <v>5.0</v>
      </c>
      <c r="E217" s="1">
        <v>0.02</v>
      </c>
      <c r="F217" s="1">
        <v>6.0</v>
      </c>
      <c r="G217" s="1" t="s">
        <v>28</v>
      </c>
      <c r="H217" s="1" t="s">
        <v>17</v>
      </c>
      <c r="I217" s="1" t="s">
        <v>12</v>
      </c>
    </row>
    <row r="218">
      <c r="A218" s="1" t="s">
        <v>27</v>
      </c>
      <c r="B218" s="1">
        <v>1999.0</v>
      </c>
      <c r="C218" s="1">
        <v>1.0</v>
      </c>
      <c r="D218" s="1">
        <v>6.0</v>
      </c>
      <c r="E218" s="1">
        <v>0.0</v>
      </c>
      <c r="F218" s="1">
        <v>2.0</v>
      </c>
      <c r="G218" s="1" t="s">
        <v>28</v>
      </c>
      <c r="H218" s="1" t="s">
        <v>18</v>
      </c>
      <c r="I218" s="1" t="s">
        <v>12</v>
      </c>
    </row>
    <row r="219">
      <c r="A219" s="1" t="s">
        <v>27</v>
      </c>
      <c r="B219" s="1">
        <v>1999.0</v>
      </c>
      <c r="C219" s="1">
        <v>2.0</v>
      </c>
      <c r="D219" s="1" t="s">
        <v>10</v>
      </c>
      <c r="E219" s="1">
        <v>0.02</v>
      </c>
      <c r="F219" s="1">
        <v>5.0</v>
      </c>
      <c r="G219" s="1" t="s">
        <v>28</v>
      </c>
      <c r="H219" s="1" t="s">
        <v>10</v>
      </c>
      <c r="I219" s="1" t="s">
        <v>19</v>
      </c>
    </row>
    <row r="220">
      <c r="A220" s="1" t="s">
        <v>27</v>
      </c>
      <c r="B220" s="1">
        <v>1999.0</v>
      </c>
      <c r="C220" s="1">
        <v>2.0</v>
      </c>
      <c r="D220" s="1">
        <v>1.0</v>
      </c>
      <c r="E220" s="1">
        <v>0.0</v>
      </c>
      <c r="F220" s="1">
        <v>2.0</v>
      </c>
      <c r="G220" s="1" t="s">
        <v>28</v>
      </c>
      <c r="H220" s="1" t="s">
        <v>13</v>
      </c>
      <c r="I220" s="1" t="s">
        <v>19</v>
      </c>
    </row>
    <row r="221">
      <c r="A221" s="1" t="s">
        <v>27</v>
      </c>
      <c r="B221" s="1">
        <v>1999.0</v>
      </c>
      <c r="C221" s="1">
        <v>2.0</v>
      </c>
      <c r="D221" s="1">
        <v>2.0</v>
      </c>
      <c r="E221" s="1">
        <v>0.01</v>
      </c>
      <c r="F221" s="1">
        <v>3.0</v>
      </c>
      <c r="G221" s="1" t="s">
        <v>28</v>
      </c>
      <c r="H221" s="1" t="s">
        <v>14</v>
      </c>
      <c r="I221" s="1" t="s">
        <v>19</v>
      </c>
    </row>
    <row r="222">
      <c r="A222" s="1" t="s">
        <v>27</v>
      </c>
      <c r="B222" s="1">
        <v>1999.0</v>
      </c>
      <c r="C222" s="1">
        <v>2.0</v>
      </c>
      <c r="D222" s="1">
        <v>3.0</v>
      </c>
      <c r="E222" s="1">
        <v>0.01</v>
      </c>
      <c r="F222" s="1">
        <v>5.0</v>
      </c>
      <c r="G222" s="1" t="s">
        <v>28</v>
      </c>
      <c r="H222" s="1" t="s">
        <v>15</v>
      </c>
      <c r="I222" s="1" t="s">
        <v>19</v>
      </c>
    </row>
    <row r="223">
      <c r="A223" s="1" t="s">
        <v>27</v>
      </c>
      <c r="B223" s="1">
        <v>1999.0</v>
      </c>
      <c r="C223" s="1">
        <v>2.0</v>
      </c>
      <c r="D223" s="1">
        <v>4.0</v>
      </c>
      <c r="E223" s="1">
        <v>0.0</v>
      </c>
      <c r="F223" s="1">
        <v>0.0</v>
      </c>
      <c r="G223" s="1" t="s">
        <v>28</v>
      </c>
      <c r="H223" s="1" t="s">
        <v>16</v>
      </c>
      <c r="I223" s="1" t="s">
        <v>19</v>
      </c>
    </row>
    <row r="224">
      <c r="A224" s="1" t="s">
        <v>27</v>
      </c>
      <c r="B224" s="1">
        <v>1999.0</v>
      </c>
      <c r="C224" s="1">
        <v>2.0</v>
      </c>
      <c r="D224" s="1">
        <v>5.0</v>
      </c>
      <c r="E224" s="1">
        <v>0.0</v>
      </c>
      <c r="F224" s="1">
        <v>2.0</v>
      </c>
      <c r="G224" s="1" t="s">
        <v>28</v>
      </c>
      <c r="H224" s="1" t="s">
        <v>17</v>
      </c>
      <c r="I224" s="1" t="s">
        <v>19</v>
      </c>
    </row>
    <row r="225">
      <c r="A225" s="1" t="s">
        <v>27</v>
      </c>
      <c r="B225" s="1">
        <v>1999.0</v>
      </c>
      <c r="C225" s="1">
        <v>2.0</v>
      </c>
      <c r="D225" s="1">
        <v>6.0</v>
      </c>
      <c r="E225" s="1">
        <v>0.0</v>
      </c>
      <c r="F225" s="1">
        <v>2.0</v>
      </c>
      <c r="G225" s="1" t="s">
        <v>28</v>
      </c>
      <c r="H225" s="1" t="s">
        <v>18</v>
      </c>
      <c r="I225" s="1" t="s">
        <v>19</v>
      </c>
    </row>
    <row r="226">
      <c r="A226" s="1" t="s">
        <v>27</v>
      </c>
      <c r="B226" s="1">
        <v>1999.0</v>
      </c>
      <c r="C226" s="1">
        <v>3.0</v>
      </c>
      <c r="D226" s="1" t="s">
        <v>10</v>
      </c>
      <c r="E226" s="1">
        <v>0.0</v>
      </c>
      <c r="F226" s="1">
        <v>2.0</v>
      </c>
      <c r="G226" s="1" t="s">
        <v>28</v>
      </c>
      <c r="H226" s="1" t="s">
        <v>10</v>
      </c>
      <c r="I226" s="1" t="s">
        <v>20</v>
      </c>
    </row>
    <row r="227">
      <c r="A227" s="1" t="s">
        <v>27</v>
      </c>
      <c r="B227" s="1">
        <v>1999.0</v>
      </c>
      <c r="C227" s="1">
        <v>3.0</v>
      </c>
      <c r="D227" s="1">
        <v>1.0</v>
      </c>
      <c r="E227" s="1">
        <v>0.02</v>
      </c>
      <c r="F227" s="1">
        <v>5.0</v>
      </c>
      <c r="G227" s="1" t="s">
        <v>28</v>
      </c>
      <c r="H227" s="1" t="s">
        <v>13</v>
      </c>
      <c r="I227" s="1" t="s">
        <v>20</v>
      </c>
    </row>
    <row r="228">
      <c r="A228" s="1" t="s">
        <v>27</v>
      </c>
      <c r="B228" s="1">
        <v>1999.0</v>
      </c>
      <c r="C228" s="1">
        <v>3.0</v>
      </c>
      <c r="D228" s="1">
        <v>2.0</v>
      </c>
      <c r="E228" s="1">
        <v>0.0</v>
      </c>
      <c r="F228" s="1">
        <v>2.0</v>
      </c>
      <c r="G228" s="1" t="s">
        <v>28</v>
      </c>
      <c r="H228" s="1" t="s">
        <v>14</v>
      </c>
      <c r="I228" s="1" t="s">
        <v>20</v>
      </c>
    </row>
    <row r="229">
      <c r="A229" s="1" t="s">
        <v>27</v>
      </c>
      <c r="B229" s="1">
        <v>1999.0</v>
      </c>
      <c r="C229" s="1">
        <v>3.0</v>
      </c>
      <c r="D229" s="1">
        <v>3.0</v>
      </c>
      <c r="E229" s="1">
        <v>0.0</v>
      </c>
      <c r="F229" s="1">
        <v>1.0</v>
      </c>
      <c r="G229" s="1" t="s">
        <v>28</v>
      </c>
      <c r="H229" s="1" t="s">
        <v>15</v>
      </c>
      <c r="I229" s="1" t="s">
        <v>20</v>
      </c>
    </row>
    <row r="230">
      <c r="A230" s="1" t="s">
        <v>27</v>
      </c>
      <c r="B230" s="1">
        <v>1999.0</v>
      </c>
      <c r="C230" s="1">
        <v>3.0</v>
      </c>
      <c r="D230" s="1">
        <v>4.0</v>
      </c>
      <c r="E230" s="1">
        <v>0.01</v>
      </c>
      <c r="F230" s="1">
        <v>4.0</v>
      </c>
      <c r="G230" s="1" t="s">
        <v>28</v>
      </c>
      <c r="H230" s="1" t="s">
        <v>16</v>
      </c>
      <c r="I230" s="1" t="s">
        <v>20</v>
      </c>
    </row>
    <row r="231">
      <c r="A231" s="1" t="s">
        <v>27</v>
      </c>
      <c r="B231" s="1">
        <v>1999.0</v>
      </c>
      <c r="C231" s="1">
        <v>3.0</v>
      </c>
      <c r="D231" s="1">
        <v>5.0</v>
      </c>
      <c r="E231" s="1">
        <v>0.0</v>
      </c>
      <c r="F231" s="1">
        <v>2.0</v>
      </c>
      <c r="G231" s="1" t="s">
        <v>28</v>
      </c>
      <c r="H231" s="1" t="s">
        <v>17</v>
      </c>
      <c r="I231" s="1" t="s">
        <v>20</v>
      </c>
    </row>
    <row r="232">
      <c r="A232" s="1" t="s">
        <v>27</v>
      </c>
      <c r="B232" s="1">
        <v>1999.0</v>
      </c>
      <c r="C232" s="1">
        <v>3.0</v>
      </c>
      <c r="D232" s="1">
        <v>6.0</v>
      </c>
      <c r="E232" s="1">
        <v>0.0</v>
      </c>
      <c r="F232" s="1">
        <v>0.0</v>
      </c>
      <c r="G232" s="1" t="s">
        <v>28</v>
      </c>
      <c r="H232" s="1" t="s">
        <v>18</v>
      </c>
      <c r="I232" s="1" t="s">
        <v>20</v>
      </c>
    </row>
    <row r="233">
      <c r="A233" s="1" t="s">
        <v>27</v>
      </c>
      <c r="B233" s="1">
        <v>1999.0</v>
      </c>
      <c r="C233" s="1">
        <v>4.0</v>
      </c>
      <c r="D233" s="1" t="s">
        <v>10</v>
      </c>
      <c r="E233" s="1">
        <v>0.01</v>
      </c>
      <c r="F233" s="1">
        <v>3.0</v>
      </c>
      <c r="G233" s="1" t="s">
        <v>28</v>
      </c>
      <c r="H233" s="1" t="s">
        <v>10</v>
      </c>
      <c r="I233" s="1" t="s">
        <v>21</v>
      </c>
    </row>
    <row r="234">
      <c r="A234" s="1" t="s">
        <v>27</v>
      </c>
      <c r="B234" s="1">
        <v>1999.0</v>
      </c>
      <c r="C234" s="1">
        <v>4.0</v>
      </c>
      <c r="D234" s="1">
        <v>1.0</v>
      </c>
      <c r="E234" s="1">
        <v>0.02</v>
      </c>
      <c r="F234" s="1">
        <v>6.0</v>
      </c>
      <c r="G234" s="1" t="s">
        <v>28</v>
      </c>
      <c r="H234" s="1" t="s">
        <v>13</v>
      </c>
      <c r="I234" s="1" t="s">
        <v>21</v>
      </c>
    </row>
    <row r="235">
      <c r="A235" s="1" t="s">
        <v>27</v>
      </c>
      <c r="B235" s="1">
        <v>1999.0</v>
      </c>
      <c r="C235" s="1">
        <v>4.0</v>
      </c>
      <c r="D235" s="1">
        <v>2.0</v>
      </c>
      <c r="E235" s="1">
        <v>0.0</v>
      </c>
      <c r="F235" s="1">
        <v>1.0</v>
      </c>
      <c r="G235" s="1" t="s">
        <v>28</v>
      </c>
      <c r="H235" s="1" t="s">
        <v>14</v>
      </c>
      <c r="I235" s="1" t="s">
        <v>21</v>
      </c>
    </row>
    <row r="236">
      <c r="A236" s="1" t="s">
        <v>27</v>
      </c>
      <c r="B236" s="1">
        <v>1999.0</v>
      </c>
      <c r="C236" s="1">
        <v>4.0</v>
      </c>
      <c r="D236" s="1">
        <v>3.0</v>
      </c>
      <c r="E236" s="1">
        <v>0.0</v>
      </c>
      <c r="F236" s="1">
        <v>2.0</v>
      </c>
      <c r="G236" s="1" t="s">
        <v>28</v>
      </c>
      <c r="H236" s="1" t="s">
        <v>15</v>
      </c>
      <c r="I236" s="1" t="s">
        <v>21</v>
      </c>
    </row>
    <row r="237">
      <c r="A237" s="1" t="s">
        <v>27</v>
      </c>
      <c r="B237" s="1">
        <v>1999.0</v>
      </c>
      <c r="C237" s="1">
        <v>4.0</v>
      </c>
      <c r="D237" s="1">
        <v>4.0</v>
      </c>
      <c r="E237" s="1">
        <v>0.02</v>
      </c>
      <c r="F237" s="1">
        <v>5.0</v>
      </c>
      <c r="G237" s="1" t="s">
        <v>28</v>
      </c>
      <c r="H237" s="1" t="s">
        <v>16</v>
      </c>
      <c r="I237" s="1" t="s">
        <v>21</v>
      </c>
    </row>
    <row r="238">
      <c r="A238" s="1" t="s">
        <v>27</v>
      </c>
      <c r="B238" s="1">
        <v>1999.0</v>
      </c>
      <c r="C238" s="1">
        <v>4.0</v>
      </c>
      <c r="D238" s="1">
        <v>5.0</v>
      </c>
      <c r="E238" s="1">
        <v>0.0</v>
      </c>
      <c r="F238" s="1">
        <v>0.0</v>
      </c>
      <c r="G238" s="1" t="s">
        <v>28</v>
      </c>
      <c r="H238" s="1" t="s">
        <v>17</v>
      </c>
      <c r="I238" s="1" t="s">
        <v>21</v>
      </c>
    </row>
    <row r="239">
      <c r="A239" s="1" t="s">
        <v>27</v>
      </c>
      <c r="B239" s="1">
        <v>1999.0</v>
      </c>
      <c r="C239" s="1">
        <v>4.0</v>
      </c>
      <c r="D239" s="1">
        <v>6.0</v>
      </c>
      <c r="E239" s="1">
        <v>0.0</v>
      </c>
      <c r="F239" s="1">
        <v>2.0</v>
      </c>
      <c r="G239" s="1" t="s">
        <v>28</v>
      </c>
      <c r="H239" s="1" t="s">
        <v>18</v>
      </c>
      <c r="I239" s="1" t="s">
        <v>21</v>
      </c>
    </row>
    <row r="240">
      <c r="A240" s="1" t="s">
        <v>27</v>
      </c>
      <c r="B240" s="1">
        <v>1999.0</v>
      </c>
      <c r="C240" s="1">
        <v>5.0</v>
      </c>
      <c r="D240" s="1" t="s">
        <v>10</v>
      </c>
      <c r="E240" s="1">
        <v>0.01</v>
      </c>
      <c r="F240" s="1">
        <v>4.0</v>
      </c>
      <c r="G240" s="1" t="s">
        <v>28</v>
      </c>
      <c r="H240" s="1" t="s">
        <v>10</v>
      </c>
      <c r="I240" s="1" t="s">
        <v>22</v>
      </c>
    </row>
    <row r="241">
      <c r="A241" s="1" t="s">
        <v>27</v>
      </c>
      <c r="B241" s="1">
        <v>1999.0</v>
      </c>
      <c r="C241" s="1">
        <v>5.0</v>
      </c>
      <c r="D241" s="1">
        <v>1.0</v>
      </c>
      <c r="E241" s="1">
        <v>0.0</v>
      </c>
      <c r="F241" s="1">
        <v>2.0</v>
      </c>
      <c r="G241" s="1" t="s">
        <v>28</v>
      </c>
      <c r="H241" s="1" t="s">
        <v>13</v>
      </c>
      <c r="I241" s="1" t="s">
        <v>22</v>
      </c>
    </row>
    <row r="242">
      <c r="A242" s="1" t="s">
        <v>27</v>
      </c>
      <c r="B242" s="1">
        <v>1999.0</v>
      </c>
      <c r="C242" s="1">
        <v>5.0</v>
      </c>
      <c r="D242" s="1">
        <v>2.0</v>
      </c>
      <c r="E242" s="1">
        <v>0.01</v>
      </c>
      <c r="F242" s="1">
        <v>4.0</v>
      </c>
      <c r="G242" s="1" t="s">
        <v>28</v>
      </c>
      <c r="H242" s="1" t="s">
        <v>14</v>
      </c>
      <c r="I242" s="1" t="s">
        <v>22</v>
      </c>
    </row>
    <row r="243">
      <c r="A243" s="1" t="s">
        <v>27</v>
      </c>
      <c r="B243" s="1">
        <v>1999.0</v>
      </c>
      <c r="C243" s="1">
        <v>5.0</v>
      </c>
      <c r="D243" s="1">
        <v>3.0</v>
      </c>
      <c r="E243" s="1">
        <v>0.01</v>
      </c>
      <c r="F243" s="1">
        <v>4.0</v>
      </c>
      <c r="G243" s="1" t="s">
        <v>28</v>
      </c>
      <c r="H243" s="1" t="s">
        <v>15</v>
      </c>
      <c r="I243" s="1" t="s">
        <v>22</v>
      </c>
    </row>
    <row r="244">
      <c r="A244" s="1" t="s">
        <v>27</v>
      </c>
      <c r="B244" s="1">
        <v>1999.0</v>
      </c>
      <c r="C244" s="1">
        <v>5.0</v>
      </c>
      <c r="D244" s="1">
        <v>4.0</v>
      </c>
      <c r="E244" s="1">
        <v>0.0</v>
      </c>
      <c r="F244" s="1">
        <v>0.0</v>
      </c>
      <c r="G244" s="1" t="s">
        <v>28</v>
      </c>
      <c r="H244" s="1" t="s">
        <v>16</v>
      </c>
      <c r="I244" s="1" t="s">
        <v>22</v>
      </c>
    </row>
    <row r="245">
      <c r="A245" s="1" t="s">
        <v>27</v>
      </c>
      <c r="B245" s="1">
        <v>1999.0</v>
      </c>
      <c r="C245" s="1">
        <v>5.0</v>
      </c>
      <c r="D245" s="1">
        <v>5.0</v>
      </c>
      <c r="E245" s="1">
        <v>0.0</v>
      </c>
      <c r="F245" s="1">
        <v>0.0</v>
      </c>
      <c r="G245" s="1" t="s">
        <v>28</v>
      </c>
      <c r="H245" s="1" t="s">
        <v>17</v>
      </c>
      <c r="I245" s="1" t="s">
        <v>22</v>
      </c>
    </row>
    <row r="246">
      <c r="A246" s="1" t="s">
        <v>27</v>
      </c>
      <c r="B246" s="1">
        <v>1999.0</v>
      </c>
      <c r="C246" s="1">
        <v>5.0</v>
      </c>
      <c r="D246" s="1">
        <v>6.0</v>
      </c>
      <c r="E246" s="1">
        <v>0.0</v>
      </c>
      <c r="F246" s="1">
        <v>0.0</v>
      </c>
      <c r="G246" s="1" t="s">
        <v>28</v>
      </c>
      <c r="H246" s="1" t="s">
        <v>18</v>
      </c>
      <c r="I246" s="1" t="s">
        <v>22</v>
      </c>
    </row>
    <row r="247">
      <c r="A247" s="1" t="s">
        <v>27</v>
      </c>
      <c r="B247" s="1">
        <v>2000.0</v>
      </c>
      <c r="C247" s="1">
        <v>1.0</v>
      </c>
      <c r="D247" s="1" t="s">
        <v>10</v>
      </c>
      <c r="E247" s="1">
        <v>3810.11</v>
      </c>
      <c r="F247" s="1">
        <v>2134.0</v>
      </c>
      <c r="G247" s="1" t="s">
        <v>28</v>
      </c>
      <c r="H247" s="1" t="s">
        <v>10</v>
      </c>
      <c r="I247" s="1" t="s">
        <v>12</v>
      </c>
    </row>
    <row r="248">
      <c r="A248" s="1" t="s">
        <v>27</v>
      </c>
      <c r="B248" s="1">
        <v>2000.0</v>
      </c>
      <c r="C248" s="1">
        <v>1.0</v>
      </c>
      <c r="D248" s="1">
        <v>1.0</v>
      </c>
      <c r="E248" s="1">
        <v>12006.7</v>
      </c>
      <c r="F248" s="1">
        <v>3788.0</v>
      </c>
      <c r="G248" s="1" t="s">
        <v>28</v>
      </c>
      <c r="H248" s="1" t="s">
        <v>13</v>
      </c>
      <c r="I248" s="1" t="s">
        <v>12</v>
      </c>
    </row>
    <row r="249">
      <c r="A249" s="1" t="s">
        <v>27</v>
      </c>
      <c r="B249" s="1">
        <v>2000.0</v>
      </c>
      <c r="C249" s="1">
        <v>1.0</v>
      </c>
      <c r="D249" s="1">
        <v>2.0</v>
      </c>
      <c r="E249" s="1">
        <v>13654.9</v>
      </c>
      <c r="F249" s="1">
        <v>4039.0</v>
      </c>
      <c r="G249" s="1" t="s">
        <v>28</v>
      </c>
      <c r="H249" s="1" t="s">
        <v>14</v>
      </c>
      <c r="I249" s="1" t="s">
        <v>12</v>
      </c>
    </row>
    <row r="250">
      <c r="A250" s="1" t="s">
        <v>27</v>
      </c>
      <c r="B250" s="1">
        <v>2000.0</v>
      </c>
      <c r="C250" s="1">
        <v>1.0</v>
      </c>
      <c r="D250" s="1">
        <v>3.0</v>
      </c>
      <c r="E250" s="1">
        <v>13966.8</v>
      </c>
      <c r="F250" s="1">
        <v>4085.0</v>
      </c>
      <c r="G250" s="1" t="s">
        <v>28</v>
      </c>
      <c r="H250" s="1" t="s">
        <v>15</v>
      </c>
      <c r="I250" s="1" t="s">
        <v>12</v>
      </c>
    </row>
    <row r="251">
      <c r="A251" s="1" t="s">
        <v>27</v>
      </c>
      <c r="B251" s="1">
        <v>2000.0</v>
      </c>
      <c r="C251" s="1">
        <v>1.0</v>
      </c>
      <c r="D251" s="1">
        <v>4.0</v>
      </c>
      <c r="E251" s="1">
        <v>3821.64</v>
      </c>
      <c r="F251" s="1">
        <v>2137.0</v>
      </c>
      <c r="G251" s="1" t="s">
        <v>28</v>
      </c>
      <c r="H251" s="1" t="s">
        <v>16</v>
      </c>
      <c r="I251" s="1" t="s">
        <v>12</v>
      </c>
    </row>
    <row r="252">
      <c r="A252" s="1" t="s">
        <v>27</v>
      </c>
      <c r="B252" s="1">
        <v>2000.0</v>
      </c>
      <c r="C252" s="1">
        <v>1.0</v>
      </c>
      <c r="D252" s="1">
        <v>5.0</v>
      </c>
      <c r="E252" s="1">
        <v>18505.9</v>
      </c>
      <c r="F252" s="1">
        <v>4702.0</v>
      </c>
      <c r="G252" s="1" t="s">
        <v>28</v>
      </c>
      <c r="H252" s="1" t="s">
        <v>17</v>
      </c>
      <c r="I252" s="1" t="s">
        <v>12</v>
      </c>
    </row>
    <row r="253">
      <c r="A253" s="1" t="s">
        <v>27</v>
      </c>
      <c r="B253" s="1">
        <v>2000.0</v>
      </c>
      <c r="C253" s="1">
        <v>1.0</v>
      </c>
      <c r="D253" s="1">
        <v>6.0</v>
      </c>
      <c r="E253" s="1">
        <v>2907.48</v>
      </c>
      <c r="F253" s="1">
        <v>1864.0</v>
      </c>
      <c r="G253" s="1" t="s">
        <v>28</v>
      </c>
      <c r="H253" s="1" t="s">
        <v>18</v>
      </c>
      <c r="I253" s="1" t="s">
        <v>12</v>
      </c>
    </row>
    <row r="254">
      <c r="A254" s="1" t="s">
        <v>27</v>
      </c>
      <c r="B254" s="1">
        <v>2000.0</v>
      </c>
      <c r="C254" s="1">
        <v>2.0</v>
      </c>
      <c r="D254" s="1" t="s">
        <v>10</v>
      </c>
      <c r="E254" s="1">
        <v>13514.0</v>
      </c>
      <c r="F254" s="1">
        <v>4545.0</v>
      </c>
      <c r="G254" s="1" t="s">
        <v>28</v>
      </c>
      <c r="H254" s="1" t="s">
        <v>10</v>
      </c>
      <c r="I254" s="1" t="s">
        <v>19</v>
      </c>
    </row>
    <row r="255">
      <c r="A255" s="1" t="s">
        <v>27</v>
      </c>
      <c r="B255" s="1">
        <v>2000.0</v>
      </c>
      <c r="C255" s="1">
        <v>2.0</v>
      </c>
      <c r="D255" s="1">
        <v>1.0</v>
      </c>
      <c r="E255" s="1">
        <v>3233.07</v>
      </c>
      <c r="F255" s="1">
        <v>2223.0</v>
      </c>
      <c r="G255" s="1" t="s">
        <v>28</v>
      </c>
      <c r="H255" s="1" t="s">
        <v>13</v>
      </c>
      <c r="I255" s="1" t="s">
        <v>19</v>
      </c>
    </row>
    <row r="256">
      <c r="A256" s="1" t="s">
        <v>27</v>
      </c>
      <c r="B256" s="1">
        <v>2000.0</v>
      </c>
      <c r="C256" s="1">
        <v>2.0</v>
      </c>
      <c r="D256" s="1">
        <v>2.0</v>
      </c>
      <c r="E256" s="1">
        <v>5168.97</v>
      </c>
      <c r="F256" s="1">
        <v>2811.0</v>
      </c>
      <c r="G256" s="1" t="s">
        <v>28</v>
      </c>
      <c r="H256" s="1" t="s">
        <v>14</v>
      </c>
      <c r="I256" s="1" t="s">
        <v>19</v>
      </c>
    </row>
    <row r="257">
      <c r="A257" s="1" t="s">
        <v>27</v>
      </c>
      <c r="B257" s="1">
        <v>2000.0</v>
      </c>
      <c r="C257" s="1">
        <v>2.0</v>
      </c>
      <c r="D257" s="1">
        <v>3.0</v>
      </c>
      <c r="E257" s="1">
        <v>11313.1</v>
      </c>
      <c r="F257" s="1">
        <v>4159.0</v>
      </c>
      <c r="G257" s="1" t="s">
        <v>28</v>
      </c>
      <c r="H257" s="1" t="s">
        <v>15</v>
      </c>
      <c r="I257" s="1" t="s">
        <v>19</v>
      </c>
    </row>
    <row r="258">
      <c r="A258" s="1" t="s">
        <v>27</v>
      </c>
      <c r="B258" s="1">
        <v>2000.0</v>
      </c>
      <c r="C258" s="1">
        <v>2.0</v>
      </c>
      <c r="D258" s="1">
        <v>4.0</v>
      </c>
      <c r="E258" s="1">
        <v>7.96</v>
      </c>
      <c r="F258" s="1">
        <v>110.0</v>
      </c>
      <c r="G258" s="1" t="s">
        <v>28</v>
      </c>
      <c r="H258" s="1" t="s">
        <v>16</v>
      </c>
      <c r="I258" s="1" t="s">
        <v>19</v>
      </c>
    </row>
    <row r="259">
      <c r="A259" s="1" t="s">
        <v>27</v>
      </c>
      <c r="B259" s="1">
        <v>2000.0</v>
      </c>
      <c r="C259" s="1">
        <v>2.0</v>
      </c>
      <c r="D259" s="1">
        <v>5.0</v>
      </c>
      <c r="E259" s="1">
        <v>2350.01</v>
      </c>
      <c r="F259" s="1">
        <v>1895.0</v>
      </c>
      <c r="G259" s="1" t="s">
        <v>28</v>
      </c>
      <c r="H259" s="1" t="s">
        <v>17</v>
      </c>
      <c r="I259" s="1" t="s">
        <v>19</v>
      </c>
    </row>
    <row r="260">
      <c r="A260" s="1" t="s">
        <v>27</v>
      </c>
      <c r="B260" s="1">
        <v>2000.0</v>
      </c>
      <c r="C260" s="1">
        <v>2.0</v>
      </c>
      <c r="D260" s="1">
        <v>6.0</v>
      </c>
      <c r="E260" s="1">
        <v>1414.42</v>
      </c>
      <c r="F260" s="1">
        <v>1471.0</v>
      </c>
      <c r="G260" s="1" t="s">
        <v>28</v>
      </c>
      <c r="H260" s="1" t="s">
        <v>18</v>
      </c>
      <c r="I260" s="1" t="s">
        <v>19</v>
      </c>
    </row>
    <row r="261">
      <c r="A261" s="1" t="s">
        <v>27</v>
      </c>
      <c r="B261" s="1">
        <v>2000.0</v>
      </c>
      <c r="C261" s="1">
        <v>3.0</v>
      </c>
      <c r="D261" s="1" t="s">
        <v>10</v>
      </c>
      <c r="E261" s="1">
        <v>2858.27</v>
      </c>
      <c r="F261" s="1">
        <v>2089.0</v>
      </c>
      <c r="G261" s="1" t="s">
        <v>28</v>
      </c>
      <c r="H261" s="1" t="s">
        <v>10</v>
      </c>
      <c r="I261" s="1" t="s">
        <v>20</v>
      </c>
    </row>
    <row r="262">
      <c r="A262" s="1" t="s">
        <v>27</v>
      </c>
      <c r="B262" s="1">
        <v>2000.0</v>
      </c>
      <c r="C262" s="1">
        <v>3.0</v>
      </c>
      <c r="D262" s="1">
        <v>1.0</v>
      </c>
      <c r="E262" s="1">
        <v>13687.9</v>
      </c>
      <c r="F262" s="1">
        <v>4570.0</v>
      </c>
      <c r="G262" s="1" t="s">
        <v>28</v>
      </c>
      <c r="H262" s="1" t="s">
        <v>13</v>
      </c>
      <c r="I262" s="1" t="s">
        <v>20</v>
      </c>
    </row>
    <row r="263">
      <c r="A263" s="1" t="s">
        <v>27</v>
      </c>
      <c r="B263" s="1">
        <v>2000.0</v>
      </c>
      <c r="C263" s="1">
        <v>3.0</v>
      </c>
      <c r="D263" s="1">
        <v>2.0</v>
      </c>
      <c r="E263" s="1">
        <v>1870.09</v>
      </c>
      <c r="F263" s="1">
        <v>1689.0</v>
      </c>
      <c r="G263" s="1" t="s">
        <v>28</v>
      </c>
      <c r="H263" s="1" t="s">
        <v>14</v>
      </c>
      <c r="I263" s="1" t="s">
        <v>20</v>
      </c>
    </row>
    <row r="264">
      <c r="A264" s="1" t="s">
        <v>27</v>
      </c>
      <c r="B264" s="1">
        <v>2000.0</v>
      </c>
      <c r="C264" s="1">
        <v>3.0</v>
      </c>
      <c r="D264" s="1">
        <v>3.0</v>
      </c>
      <c r="E264" s="1">
        <v>268.08</v>
      </c>
      <c r="F264" s="1">
        <v>640.0</v>
      </c>
      <c r="G264" s="1" t="s">
        <v>28</v>
      </c>
      <c r="H264" s="1" t="s">
        <v>15</v>
      </c>
      <c r="I264" s="1" t="s">
        <v>20</v>
      </c>
    </row>
    <row r="265">
      <c r="A265" s="1" t="s">
        <v>27</v>
      </c>
      <c r="B265" s="1">
        <v>2000.0</v>
      </c>
      <c r="C265" s="1">
        <v>3.0</v>
      </c>
      <c r="D265" s="1">
        <v>4.0</v>
      </c>
      <c r="E265" s="1">
        <v>8050.75</v>
      </c>
      <c r="F265" s="1">
        <v>3505.0</v>
      </c>
      <c r="G265" s="1" t="s">
        <v>28</v>
      </c>
      <c r="H265" s="1" t="s">
        <v>16</v>
      </c>
      <c r="I265" s="1" t="s">
        <v>20</v>
      </c>
    </row>
    <row r="266">
      <c r="A266" s="1" t="s">
        <v>27</v>
      </c>
      <c r="B266" s="1">
        <v>2000.0</v>
      </c>
      <c r="C266" s="1">
        <v>3.0</v>
      </c>
      <c r="D266" s="1">
        <v>5.0</v>
      </c>
      <c r="E266" s="1">
        <v>2904.61</v>
      </c>
      <c r="F266" s="1">
        <v>2105.0</v>
      </c>
      <c r="G266" s="1" t="s">
        <v>28</v>
      </c>
      <c r="H266" s="1" t="s">
        <v>17</v>
      </c>
      <c r="I266" s="1" t="s">
        <v>20</v>
      </c>
    </row>
    <row r="267">
      <c r="A267" s="1" t="s">
        <v>27</v>
      </c>
      <c r="B267" s="1">
        <v>2000.0</v>
      </c>
      <c r="C267" s="1">
        <v>3.0</v>
      </c>
      <c r="D267" s="1">
        <v>6.0</v>
      </c>
      <c r="E267" s="1">
        <v>84.18</v>
      </c>
      <c r="F267" s="1">
        <v>358.0</v>
      </c>
      <c r="G267" s="1" t="s">
        <v>28</v>
      </c>
      <c r="H267" s="1" t="s">
        <v>18</v>
      </c>
      <c r="I267" s="1" t="s">
        <v>20</v>
      </c>
    </row>
    <row r="268">
      <c r="A268" s="1" t="s">
        <v>27</v>
      </c>
      <c r="B268" s="1">
        <v>2000.0</v>
      </c>
      <c r="C268" s="1">
        <v>4.0</v>
      </c>
      <c r="D268" s="1" t="s">
        <v>10</v>
      </c>
      <c r="E268" s="1">
        <v>4493.94</v>
      </c>
      <c r="F268" s="1">
        <v>2512.0</v>
      </c>
      <c r="G268" s="1" t="s">
        <v>28</v>
      </c>
      <c r="H268" s="1" t="s">
        <v>10</v>
      </c>
      <c r="I268" s="1" t="s">
        <v>21</v>
      </c>
    </row>
    <row r="269">
      <c r="A269" s="1" t="s">
        <v>27</v>
      </c>
      <c r="B269" s="1">
        <v>2000.0</v>
      </c>
      <c r="C269" s="1">
        <v>4.0</v>
      </c>
      <c r="D269" s="1">
        <v>1.0</v>
      </c>
      <c r="E269" s="1">
        <v>18076.3</v>
      </c>
      <c r="F269" s="1">
        <v>5038.0</v>
      </c>
      <c r="G269" s="1" t="s">
        <v>28</v>
      </c>
      <c r="H269" s="1" t="s">
        <v>13</v>
      </c>
      <c r="I269" s="1" t="s">
        <v>21</v>
      </c>
    </row>
    <row r="270">
      <c r="A270" s="1" t="s">
        <v>27</v>
      </c>
      <c r="B270" s="1">
        <v>2000.0</v>
      </c>
      <c r="C270" s="1">
        <v>4.0</v>
      </c>
      <c r="D270" s="1">
        <v>2.0</v>
      </c>
      <c r="E270" s="1">
        <v>421.65</v>
      </c>
      <c r="F270" s="1">
        <v>769.0</v>
      </c>
      <c r="G270" s="1" t="s">
        <v>28</v>
      </c>
      <c r="H270" s="1" t="s">
        <v>14</v>
      </c>
      <c r="I270" s="1" t="s">
        <v>21</v>
      </c>
    </row>
    <row r="271">
      <c r="A271" s="1" t="s">
        <v>27</v>
      </c>
      <c r="B271" s="1">
        <v>2000.0</v>
      </c>
      <c r="C271" s="1">
        <v>4.0</v>
      </c>
      <c r="D271" s="1">
        <v>3.0</v>
      </c>
      <c r="E271" s="1">
        <v>3565.24</v>
      </c>
      <c r="F271" s="1">
        <v>2237.0</v>
      </c>
      <c r="G271" s="1" t="s">
        <v>28</v>
      </c>
      <c r="H271" s="1" t="s">
        <v>15</v>
      </c>
      <c r="I271" s="1" t="s">
        <v>21</v>
      </c>
    </row>
    <row r="272">
      <c r="A272" s="1" t="s">
        <v>27</v>
      </c>
      <c r="B272" s="1">
        <v>2000.0</v>
      </c>
      <c r="C272" s="1">
        <v>4.0</v>
      </c>
      <c r="D272" s="1">
        <v>4.0</v>
      </c>
      <c r="E272" s="1">
        <v>16855.2</v>
      </c>
      <c r="F272" s="1">
        <v>4865.0</v>
      </c>
      <c r="G272" s="1" t="s">
        <v>28</v>
      </c>
      <c r="H272" s="1" t="s">
        <v>16</v>
      </c>
      <c r="I272" s="1" t="s">
        <v>21</v>
      </c>
    </row>
    <row r="273">
      <c r="A273" s="1" t="s">
        <v>27</v>
      </c>
      <c r="B273" s="1">
        <v>2000.0</v>
      </c>
      <c r="C273" s="1">
        <v>4.0</v>
      </c>
      <c r="D273" s="1">
        <v>5.0</v>
      </c>
      <c r="E273" s="1">
        <v>35.88</v>
      </c>
      <c r="F273" s="1">
        <v>224.0</v>
      </c>
      <c r="G273" s="1" t="s">
        <v>28</v>
      </c>
      <c r="H273" s="1" t="s">
        <v>17</v>
      </c>
      <c r="I273" s="1" t="s">
        <v>21</v>
      </c>
    </row>
    <row r="274">
      <c r="A274" s="1" t="s">
        <v>27</v>
      </c>
      <c r="B274" s="1">
        <v>2000.0</v>
      </c>
      <c r="C274" s="1">
        <v>4.0</v>
      </c>
      <c r="D274" s="1">
        <v>6.0</v>
      </c>
      <c r="E274" s="1">
        <v>1812.23</v>
      </c>
      <c r="F274" s="1">
        <v>1595.0</v>
      </c>
      <c r="G274" s="1" t="s">
        <v>28</v>
      </c>
      <c r="H274" s="1" t="s">
        <v>18</v>
      </c>
      <c r="I274" s="1" t="s">
        <v>21</v>
      </c>
    </row>
    <row r="275">
      <c r="A275" s="1" t="s">
        <v>27</v>
      </c>
      <c r="B275" s="1">
        <v>2000.0</v>
      </c>
      <c r="C275" s="1">
        <v>5.0</v>
      </c>
      <c r="D275" s="1" t="s">
        <v>10</v>
      </c>
      <c r="E275" s="1">
        <v>12738.5</v>
      </c>
      <c r="F275" s="1">
        <v>4224.0</v>
      </c>
      <c r="G275" s="1" t="s">
        <v>28</v>
      </c>
      <c r="H275" s="1" t="s">
        <v>10</v>
      </c>
      <c r="I275" s="1" t="s">
        <v>22</v>
      </c>
    </row>
    <row r="276">
      <c r="A276" s="1" t="s">
        <v>27</v>
      </c>
      <c r="B276" s="1">
        <v>2000.0</v>
      </c>
      <c r="C276" s="1">
        <v>5.0</v>
      </c>
      <c r="D276" s="1">
        <v>1.0</v>
      </c>
      <c r="E276" s="1">
        <v>4295.65</v>
      </c>
      <c r="F276" s="1">
        <v>2453.0</v>
      </c>
      <c r="G276" s="1" t="s">
        <v>28</v>
      </c>
      <c r="H276" s="1" t="s">
        <v>13</v>
      </c>
      <c r="I276" s="1" t="s">
        <v>22</v>
      </c>
    </row>
    <row r="277">
      <c r="A277" s="1" t="s">
        <v>27</v>
      </c>
      <c r="B277" s="1">
        <v>2000.0</v>
      </c>
      <c r="C277" s="1">
        <v>5.0</v>
      </c>
      <c r="D277" s="1">
        <v>2.0</v>
      </c>
      <c r="E277" s="1">
        <v>9232.57</v>
      </c>
      <c r="F277" s="1">
        <v>3596.0</v>
      </c>
      <c r="G277" s="1" t="s">
        <v>28</v>
      </c>
      <c r="H277" s="1" t="s">
        <v>14</v>
      </c>
      <c r="I277" s="1" t="s">
        <v>22</v>
      </c>
    </row>
    <row r="278">
      <c r="A278" s="1" t="s">
        <v>27</v>
      </c>
      <c r="B278" s="1">
        <v>2000.0</v>
      </c>
      <c r="C278" s="1">
        <v>5.0</v>
      </c>
      <c r="D278" s="1">
        <v>3.0</v>
      </c>
      <c r="E278" s="1">
        <v>14123.5</v>
      </c>
      <c r="F278" s="1">
        <v>4448.0</v>
      </c>
      <c r="G278" s="1" t="s">
        <v>28</v>
      </c>
      <c r="H278" s="1" t="s">
        <v>15</v>
      </c>
      <c r="I278" s="1" t="s">
        <v>22</v>
      </c>
    </row>
    <row r="279">
      <c r="A279" s="1" t="s">
        <v>27</v>
      </c>
      <c r="B279" s="1">
        <v>2000.0</v>
      </c>
      <c r="C279" s="1">
        <v>5.0</v>
      </c>
      <c r="D279" s="1">
        <v>4.0</v>
      </c>
      <c r="E279" s="1">
        <v>17.6</v>
      </c>
      <c r="F279" s="1">
        <v>157.0</v>
      </c>
      <c r="G279" s="1" t="s">
        <v>28</v>
      </c>
      <c r="H279" s="1" t="s">
        <v>16</v>
      </c>
      <c r="I279" s="1" t="s">
        <v>22</v>
      </c>
    </row>
    <row r="280">
      <c r="A280" s="1" t="s">
        <v>27</v>
      </c>
      <c r="B280" s="1">
        <v>2000.0</v>
      </c>
      <c r="C280" s="1">
        <v>5.0</v>
      </c>
      <c r="D280" s="1">
        <v>5.0</v>
      </c>
      <c r="E280" s="1">
        <v>21.47</v>
      </c>
      <c r="F280" s="1">
        <v>173.0</v>
      </c>
      <c r="G280" s="1" t="s">
        <v>28</v>
      </c>
      <c r="H280" s="1" t="s">
        <v>17</v>
      </c>
      <c r="I280" s="1" t="s">
        <v>22</v>
      </c>
    </row>
    <row r="281">
      <c r="A281" s="1" t="s">
        <v>27</v>
      </c>
      <c r="B281" s="1">
        <v>2000.0</v>
      </c>
      <c r="C281" s="1">
        <v>5.0</v>
      </c>
      <c r="D281" s="1">
        <v>6.0</v>
      </c>
      <c r="E281" s="1">
        <v>107.23</v>
      </c>
      <c r="F281" s="1">
        <v>388.0</v>
      </c>
      <c r="G281" s="1" t="s">
        <v>28</v>
      </c>
      <c r="H281" s="1" t="s">
        <v>18</v>
      </c>
      <c r="I281" s="1" t="s">
        <v>22</v>
      </c>
    </row>
    <row r="282">
      <c r="A282" s="1" t="s">
        <v>29</v>
      </c>
      <c r="B282" s="1">
        <v>1999.0</v>
      </c>
      <c r="C282" s="1">
        <v>1.0</v>
      </c>
      <c r="D282" s="1" t="s">
        <v>10</v>
      </c>
      <c r="E282" s="1">
        <v>997.26</v>
      </c>
      <c r="F282" s="1">
        <v>475.0</v>
      </c>
      <c r="G282" s="1" t="s">
        <v>30</v>
      </c>
      <c r="H282" s="1" t="s">
        <v>10</v>
      </c>
      <c r="I282" s="1" t="s">
        <v>12</v>
      </c>
    </row>
    <row r="283">
      <c r="A283" s="1" t="s">
        <v>29</v>
      </c>
      <c r="B283" s="1">
        <v>1999.0</v>
      </c>
      <c r="C283" s="1">
        <v>1.0</v>
      </c>
      <c r="D283" s="1">
        <v>1.0</v>
      </c>
      <c r="E283" s="1">
        <v>3142.63</v>
      </c>
      <c r="F283" s="1">
        <v>843.0</v>
      </c>
      <c r="G283" s="1" t="s">
        <v>30</v>
      </c>
      <c r="H283" s="1" t="s">
        <v>13</v>
      </c>
      <c r="I283" s="1" t="s">
        <v>12</v>
      </c>
    </row>
    <row r="284">
      <c r="A284" s="1" t="s">
        <v>29</v>
      </c>
      <c r="B284" s="1">
        <v>1999.0</v>
      </c>
      <c r="C284" s="1">
        <v>1.0</v>
      </c>
      <c r="D284" s="1">
        <v>2.0</v>
      </c>
      <c r="E284" s="1">
        <v>3574.04</v>
      </c>
      <c r="F284" s="1">
        <v>899.0</v>
      </c>
      <c r="G284" s="1" t="s">
        <v>30</v>
      </c>
      <c r="H284" s="1" t="s">
        <v>14</v>
      </c>
      <c r="I284" s="1" t="s">
        <v>12</v>
      </c>
    </row>
    <row r="285">
      <c r="A285" s="1" t="s">
        <v>29</v>
      </c>
      <c r="B285" s="1">
        <v>1999.0</v>
      </c>
      <c r="C285" s="1">
        <v>1.0</v>
      </c>
      <c r="D285" s="1">
        <v>3.0</v>
      </c>
      <c r="E285" s="1">
        <v>3655.66</v>
      </c>
      <c r="F285" s="1">
        <v>909.0</v>
      </c>
      <c r="G285" s="1" t="s">
        <v>30</v>
      </c>
      <c r="H285" s="1" t="s">
        <v>15</v>
      </c>
      <c r="I285" s="1" t="s">
        <v>12</v>
      </c>
    </row>
    <row r="286">
      <c r="A286" s="1" t="s">
        <v>29</v>
      </c>
      <c r="B286" s="1">
        <v>1999.0</v>
      </c>
      <c r="C286" s="1">
        <v>1.0</v>
      </c>
      <c r="D286" s="1">
        <v>4.0</v>
      </c>
      <c r="E286" s="1">
        <v>1000.27</v>
      </c>
      <c r="F286" s="1">
        <v>475.0</v>
      </c>
      <c r="G286" s="1" t="s">
        <v>30</v>
      </c>
      <c r="H286" s="1" t="s">
        <v>16</v>
      </c>
      <c r="I286" s="1" t="s">
        <v>12</v>
      </c>
    </row>
    <row r="287">
      <c r="A287" s="1" t="s">
        <v>29</v>
      </c>
      <c r="B287" s="1">
        <v>1999.0</v>
      </c>
      <c r="C287" s="1">
        <v>1.0</v>
      </c>
      <c r="D287" s="1">
        <v>5.0</v>
      </c>
      <c r="E287" s="1">
        <v>4843.72</v>
      </c>
      <c r="F287" s="1">
        <v>1046.0</v>
      </c>
      <c r="G287" s="1" t="s">
        <v>30</v>
      </c>
      <c r="H287" s="1" t="s">
        <v>17</v>
      </c>
      <c r="I287" s="1" t="s">
        <v>12</v>
      </c>
    </row>
    <row r="288">
      <c r="A288" s="1" t="s">
        <v>29</v>
      </c>
      <c r="B288" s="1">
        <v>1999.0</v>
      </c>
      <c r="C288" s="1">
        <v>1.0</v>
      </c>
      <c r="D288" s="1">
        <v>6.0</v>
      </c>
      <c r="E288" s="1">
        <v>761.0</v>
      </c>
      <c r="F288" s="1">
        <v>415.0</v>
      </c>
      <c r="G288" s="1" t="s">
        <v>30</v>
      </c>
      <c r="H288" s="1" t="s">
        <v>18</v>
      </c>
      <c r="I288" s="1" t="s">
        <v>12</v>
      </c>
    </row>
    <row r="289">
      <c r="A289" s="1" t="s">
        <v>29</v>
      </c>
      <c r="B289" s="1">
        <v>1999.0</v>
      </c>
      <c r="C289" s="1">
        <v>2.0</v>
      </c>
      <c r="D289" s="1" t="s">
        <v>10</v>
      </c>
      <c r="E289" s="1">
        <v>4012.61</v>
      </c>
      <c r="F289" s="1">
        <v>923.0</v>
      </c>
      <c r="G289" s="1" t="s">
        <v>30</v>
      </c>
      <c r="H289" s="1" t="s">
        <v>10</v>
      </c>
      <c r="I289" s="1" t="s">
        <v>19</v>
      </c>
    </row>
    <row r="290">
      <c r="A290" s="1" t="s">
        <v>29</v>
      </c>
      <c r="B290" s="1">
        <v>1999.0</v>
      </c>
      <c r="C290" s="1">
        <v>2.0</v>
      </c>
      <c r="D290" s="1">
        <v>1.0</v>
      </c>
      <c r="E290" s="1">
        <v>959.97</v>
      </c>
      <c r="F290" s="1">
        <v>452.0</v>
      </c>
      <c r="G290" s="1" t="s">
        <v>30</v>
      </c>
      <c r="H290" s="1" t="s">
        <v>13</v>
      </c>
      <c r="I290" s="1" t="s">
        <v>19</v>
      </c>
    </row>
    <row r="291">
      <c r="A291" s="1" t="s">
        <v>29</v>
      </c>
      <c r="B291" s="1">
        <v>1999.0</v>
      </c>
      <c r="C291" s="1">
        <v>2.0</v>
      </c>
      <c r="D291" s="1">
        <v>2.0</v>
      </c>
      <c r="E291" s="1">
        <v>1534.78</v>
      </c>
      <c r="F291" s="1">
        <v>571.0</v>
      </c>
      <c r="G291" s="1" t="s">
        <v>30</v>
      </c>
      <c r="H291" s="1" t="s">
        <v>14</v>
      </c>
      <c r="I291" s="1" t="s">
        <v>19</v>
      </c>
    </row>
    <row r="292">
      <c r="A292" s="1" t="s">
        <v>29</v>
      </c>
      <c r="B292" s="1">
        <v>1999.0</v>
      </c>
      <c r="C292" s="1">
        <v>2.0</v>
      </c>
      <c r="D292" s="1">
        <v>3.0</v>
      </c>
      <c r="E292" s="1">
        <v>3359.09</v>
      </c>
      <c r="F292" s="1">
        <v>845.0</v>
      </c>
      <c r="G292" s="1" t="s">
        <v>30</v>
      </c>
      <c r="H292" s="1" t="s">
        <v>15</v>
      </c>
      <c r="I292" s="1" t="s">
        <v>19</v>
      </c>
    </row>
    <row r="293">
      <c r="A293" s="1" t="s">
        <v>29</v>
      </c>
      <c r="B293" s="1">
        <v>1999.0</v>
      </c>
      <c r="C293" s="1">
        <v>2.0</v>
      </c>
      <c r="D293" s="1">
        <v>4.0</v>
      </c>
      <c r="E293" s="1">
        <v>2.36</v>
      </c>
      <c r="F293" s="1">
        <v>22.0</v>
      </c>
      <c r="G293" s="1" t="s">
        <v>30</v>
      </c>
      <c r="H293" s="1" t="s">
        <v>16</v>
      </c>
      <c r="I293" s="1" t="s">
        <v>19</v>
      </c>
    </row>
    <row r="294">
      <c r="A294" s="1" t="s">
        <v>29</v>
      </c>
      <c r="B294" s="1">
        <v>1999.0</v>
      </c>
      <c r="C294" s="1">
        <v>2.0</v>
      </c>
      <c r="D294" s="1">
        <v>5.0</v>
      </c>
      <c r="E294" s="1">
        <v>697.77</v>
      </c>
      <c r="F294" s="1">
        <v>385.0</v>
      </c>
      <c r="G294" s="1" t="s">
        <v>30</v>
      </c>
      <c r="H294" s="1" t="s">
        <v>17</v>
      </c>
      <c r="I294" s="1" t="s">
        <v>19</v>
      </c>
    </row>
    <row r="295">
      <c r="A295" s="1" t="s">
        <v>29</v>
      </c>
      <c r="B295" s="1">
        <v>1999.0</v>
      </c>
      <c r="C295" s="1">
        <v>2.0</v>
      </c>
      <c r="D295" s="1">
        <v>6.0</v>
      </c>
      <c r="E295" s="1">
        <v>419.97</v>
      </c>
      <c r="F295" s="1">
        <v>299.0</v>
      </c>
      <c r="G295" s="1" t="s">
        <v>30</v>
      </c>
      <c r="H295" s="1" t="s">
        <v>18</v>
      </c>
      <c r="I295" s="1" t="s">
        <v>19</v>
      </c>
    </row>
    <row r="296">
      <c r="A296" s="1" t="s">
        <v>29</v>
      </c>
      <c r="B296" s="1">
        <v>1999.0</v>
      </c>
      <c r="C296" s="1">
        <v>3.0</v>
      </c>
      <c r="D296" s="1" t="s">
        <v>10</v>
      </c>
      <c r="E296" s="1">
        <v>758.1</v>
      </c>
      <c r="F296" s="1">
        <v>395.0</v>
      </c>
      <c r="G296" s="1" t="s">
        <v>30</v>
      </c>
      <c r="H296" s="1" t="s">
        <v>10</v>
      </c>
      <c r="I296" s="1" t="s">
        <v>20</v>
      </c>
    </row>
    <row r="297">
      <c r="A297" s="1" t="s">
        <v>29</v>
      </c>
      <c r="B297" s="1">
        <v>1999.0</v>
      </c>
      <c r="C297" s="1">
        <v>3.0</v>
      </c>
      <c r="D297" s="1">
        <v>1.0</v>
      </c>
      <c r="E297" s="1">
        <v>3630.45</v>
      </c>
      <c r="F297" s="1">
        <v>864.0</v>
      </c>
      <c r="G297" s="1" t="s">
        <v>30</v>
      </c>
      <c r="H297" s="1" t="s">
        <v>13</v>
      </c>
      <c r="I297" s="1" t="s">
        <v>20</v>
      </c>
    </row>
    <row r="298">
      <c r="A298" s="1" t="s">
        <v>29</v>
      </c>
      <c r="B298" s="1">
        <v>1999.0</v>
      </c>
      <c r="C298" s="1">
        <v>3.0</v>
      </c>
      <c r="D298" s="1">
        <v>2.0</v>
      </c>
      <c r="E298" s="1">
        <v>496.0</v>
      </c>
      <c r="F298" s="1">
        <v>319.0</v>
      </c>
      <c r="G298" s="1" t="s">
        <v>30</v>
      </c>
      <c r="H298" s="1" t="s">
        <v>14</v>
      </c>
      <c r="I298" s="1" t="s">
        <v>20</v>
      </c>
    </row>
    <row r="299">
      <c r="A299" s="1" t="s">
        <v>29</v>
      </c>
      <c r="B299" s="1">
        <v>1999.0</v>
      </c>
      <c r="C299" s="1">
        <v>3.0</v>
      </c>
      <c r="D299" s="1">
        <v>3.0</v>
      </c>
      <c r="E299" s="1">
        <v>71.1</v>
      </c>
      <c r="F299" s="1">
        <v>121.0</v>
      </c>
      <c r="G299" s="1" t="s">
        <v>30</v>
      </c>
      <c r="H299" s="1" t="s">
        <v>15</v>
      </c>
      <c r="I299" s="1" t="s">
        <v>20</v>
      </c>
    </row>
    <row r="300">
      <c r="A300" s="1" t="s">
        <v>29</v>
      </c>
      <c r="B300" s="1">
        <v>1999.0</v>
      </c>
      <c r="C300" s="1">
        <v>3.0</v>
      </c>
      <c r="D300" s="1">
        <v>4.0</v>
      </c>
      <c r="E300" s="1">
        <v>2135.3</v>
      </c>
      <c r="F300" s="1">
        <v>663.0</v>
      </c>
      <c r="G300" s="1" t="s">
        <v>30</v>
      </c>
      <c r="H300" s="1" t="s">
        <v>16</v>
      </c>
      <c r="I300" s="1" t="s">
        <v>20</v>
      </c>
    </row>
    <row r="301">
      <c r="A301" s="1" t="s">
        <v>29</v>
      </c>
      <c r="B301" s="1">
        <v>1999.0</v>
      </c>
      <c r="C301" s="1">
        <v>3.0</v>
      </c>
      <c r="D301" s="1">
        <v>5.0</v>
      </c>
      <c r="E301" s="1">
        <v>770.39</v>
      </c>
      <c r="F301" s="1">
        <v>398.0</v>
      </c>
      <c r="G301" s="1" t="s">
        <v>30</v>
      </c>
      <c r="H301" s="1" t="s">
        <v>17</v>
      </c>
      <c r="I301" s="1" t="s">
        <v>20</v>
      </c>
    </row>
    <row r="302">
      <c r="A302" s="1" t="s">
        <v>29</v>
      </c>
      <c r="B302" s="1">
        <v>1999.0</v>
      </c>
      <c r="C302" s="1">
        <v>3.0</v>
      </c>
      <c r="D302" s="1">
        <v>6.0</v>
      </c>
      <c r="E302" s="1">
        <v>22.33</v>
      </c>
      <c r="F302" s="1">
        <v>68.0</v>
      </c>
      <c r="G302" s="1" t="s">
        <v>30</v>
      </c>
      <c r="H302" s="1" t="s">
        <v>18</v>
      </c>
      <c r="I302" s="1" t="s">
        <v>20</v>
      </c>
    </row>
    <row r="303">
      <c r="A303" s="1" t="s">
        <v>29</v>
      </c>
      <c r="B303" s="1">
        <v>1999.0</v>
      </c>
      <c r="C303" s="1">
        <v>4.0</v>
      </c>
      <c r="D303" s="1" t="s">
        <v>10</v>
      </c>
      <c r="E303" s="1">
        <v>1113.33</v>
      </c>
      <c r="F303" s="1">
        <v>479.0</v>
      </c>
      <c r="G303" s="1" t="s">
        <v>30</v>
      </c>
      <c r="H303" s="1" t="s">
        <v>10</v>
      </c>
      <c r="I303" s="1" t="s">
        <v>21</v>
      </c>
    </row>
    <row r="304">
      <c r="A304" s="1" t="s">
        <v>29</v>
      </c>
      <c r="B304" s="1">
        <v>1999.0</v>
      </c>
      <c r="C304" s="1">
        <v>4.0</v>
      </c>
      <c r="D304" s="1">
        <v>1.0</v>
      </c>
      <c r="E304" s="1">
        <v>4478.24</v>
      </c>
      <c r="F304" s="1">
        <v>961.0</v>
      </c>
      <c r="G304" s="1" t="s">
        <v>30</v>
      </c>
      <c r="H304" s="1" t="s">
        <v>13</v>
      </c>
      <c r="I304" s="1" t="s">
        <v>21</v>
      </c>
    </row>
    <row r="305">
      <c r="A305" s="1" t="s">
        <v>29</v>
      </c>
      <c r="B305" s="1">
        <v>1999.0</v>
      </c>
      <c r="C305" s="1">
        <v>4.0</v>
      </c>
      <c r="D305" s="1">
        <v>2.0</v>
      </c>
      <c r="E305" s="1">
        <v>104.46</v>
      </c>
      <c r="F305" s="1">
        <v>147.0</v>
      </c>
      <c r="G305" s="1" t="s">
        <v>30</v>
      </c>
      <c r="H305" s="1" t="s">
        <v>14</v>
      </c>
      <c r="I305" s="1" t="s">
        <v>21</v>
      </c>
    </row>
    <row r="306">
      <c r="A306" s="1" t="s">
        <v>29</v>
      </c>
      <c r="B306" s="1">
        <v>1999.0</v>
      </c>
      <c r="C306" s="1">
        <v>4.0</v>
      </c>
      <c r="D306" s="1">
        <v>3.0</v>
      </c>
      <c r="E306" s="1">
        <v>883.26</v>
      </c>
      <c r="F306" s="1">
        <v>427.0</v>
      </c>
      <c r="G306" s="1" t="s">
        <v>30</v>
      </c>
      <c r="H306" s="1" t="s">
        <v>15</v>
      </c>
      <c r="I306" s="1" t="s">
        <v>21</v>
      </c>
    </row>
    <row r="307">
      <c r="A307" s="1" t="s">
        <v>29</v>
      </c>
      <c r="B307" s="1">
        <v>1999.0</v>
      </c>
      <c r="C307" s="1">
        <v>4.0</v>
      </c>
      <c r="D307" s="1">
        <v>4.0</v>
      </c>
      <c r="E307" s="1">
        <v>4175.74</v>
      </c>
      <c r="F307" s="1">
        <v>928.0</v>
      </c>
      <c r="G307" s="1" t="s">
        <v>30</v>
      </c>
      <c r="H307" s="1" t="s">
        <v>16</v>
      </c>
      <c r="I307" s="1" t="s">
        <v>21</v>
      </c>
    </row>
    <row r="308">
      <c r="A308" s="1" t="s">
        <v>29</v>
      </c>
      <c r="B308" s="1">
        <v>1999.0</v>
      </c>
      <c r="C308" s="1">
        <v>4.0</v>
      </c>
      <c r="D308" s="1">
        <v>5.0</v>
      </c>
      <c r="E308" s="1">
        <v>8.89</v>
      </c>
      <c r="F308" s="1">
        <v>43.0</v>
      </c>
      <c r="G308" s="1" t="s">
        <v>30</v>
      </c>
      <c r="H308" s="1" t="s">
        <v>17</v>
      </c>
      <c r="I308" s="1" t="s">
        <v>21</v>
      </c>
    </row>
    <row r="309">
      <c r="A309" s="1" t="s">
        <v>29</v>
      </c>
      <c r="B309" s="1">
        <v>1999.0</v>
      </c>
      <c r="C309" s="1">
        <v>4.0</v>
      </c>
      <c r="D309" s="1">
        <v>6.0</v>
      </c>
      <c r="E309" s="1">
        <v>448.97</v>
      </c>
      <c r="F309" s="1">
        <v>304.0</v>
      </c>
      <c r="G309" s="1" t="s">
        <v>30</v>
      </c>
      <c r="H309" s="1" t="s">
        <v>18</v>
      </c>
      <c r="I309" s="1" t="s">
        <v>21</v>
      </c>
    </row>
    <row r="310">
      <c r="A310" s="1" t="s">
        <v>29</v>
      </c>
      <c r="B310" s="1">
        <v>1999.0</v>
      </c>
      <c r="C310" s="1">
        <v>5.0</v>
      </c>
      <c r="D310" s="1" t="s">
        <v>10</v>
      </c>
      <c r="E310" s="1">
        <v>7068.85</v>
      </c>
      <c r="F310" s="1">
        <v>1177.0</v>
      </c>
      <c r="G310" s="1" t="s">
        <v>30</v>
      </c>
      <c r="H310" s="1" t="s">
        <v>10</v>
      </c>
      <c r="I310" s="1" t="s">
        <v>22</v>
      </c>
    </row>
    <row r="311">
      <c r="A311" s="1" t="s">
        <v>29</v>
      </c>
      <c r="B311" s="1">
        <v>1999.0</v>
      </c>
      <c r="C311" s="1">
        <v>5.0</v>
      </c>
      <c r="D311" s="1">
        <v>1.0</v>
      </c>
      <c r="E311" s="1">
        <v>2383.74</v>
      </c>
      <c r="F311" s="1">
        <v>684.0</v>
      </c>
      <c r="G311" s="1" t="s">
        <v>30</v>
      </c>
      <c r="H311" s="1" t="s">
        <v>13</v>
      </c>
      <c r="I311" s="1" t="s">
        <v>22</v>
      </c>
    </row>
    <row r="312">
      <c r="A312" s="1" t="s">
        <v>29</v>
      </c>
      <c r="B312" s="1">
        <v>1999.0</v>
      </c>
      <c r="C312" s="1">
        <v>5.0</v>
      </c>
      <c r="D312" s="1">
        <v>2.0</v>
      </c>
      <c r="E312" s="1">
        <v>5123.33</v>
      </c>
      <c r="F312" s="1">
        <v>1002.0</v>
      </c>
      <c r="G312" s="1" t="s">
        <v>30</v>
      </c>
      <c r="H312" s="1" t="s">
        <v>14</v>
      </c>
      <c r="I312" s="1" t="s">
        <v>22</v>
      </c>
    </row>
    <row r="313">
      <c r="A313" s="1" t="s">
        <v>29</v>
      </c>
      <c r="B313" s="1">
        <v>1999.0</v>
      </c>
      <c r="C313" s="1">
        <v>5.0</v>
      </c>
      <c r="D313" s="1">
        <v>3.0</v>
      </c>
      <c r="E313" s="1">
        <v>7837.41</v>
      </c>
      <c r="F313" s="1">
        <v>1240.0</v>
      </c>
      <c r="G313" s="1" t="s">
        <v>30</v>
      </c>
      <c r="H313" s="1" t="s">
        <v>15</v>
      </c>
      <c r="I313" s="1" t="s">
        <v>22</v>
      </c>
    </row>
    <row r="314">
      <c r="A314" s="1" t="s">
        <v>29</v>
      </c>
      <c r="B314" s="1">
        <v>1999.0</v>
      </c>
      <c r="C314" s="1">
        <v>5.0</v>
      </c>
      <c r="D314" s="1">
        <v>4.0</v>
      </c>
      <c r="E314" s="1">
        <v>9.77</v>
      </c>
      <c r="F314" s="1">
        <v>44.0</v>
      </c>
      <c r="G314" s="1" t="s">
        <v>30</v>
      </c>
      <c r="H314" s="1" t="s">
        <v>16</v>
      </c>
      <c r="I314" s="1" t="s">
        <v>22</v>
      </c>
    </row>
    <row r="315">
      <c r="A315" s="1" t="s">
        <v>29</v>
      </c>
      <c r="B315" s="1">
        <v>1999.0</v>
      </c>
      <c r="C315" s="1">
        <v>5.0</v>
      </c>
      <c r="D315" s="1">
        <v>5.0</v>
      </c>
      <c r="E315" s="1">
        <v>11.91</v>
      </c>
      <c r="F315" s="1">
        <v>48.0</v>
      </c>
      <c r="G315" s="1" t="s">
        <v>30</v>
      </c>
      <c r="H315" s="1" t="s">
        <v>17</v>
      </c>
      <c r="I315" s="1" t="s">
        <v>22</v>
      </c>
    </row>
    <row r="316">
      <c r="A316" s="1" t="s">
        <v>29</v>
      </c>
      <c r="B316" s="1">
        <v>1999.0</v>
      </c>
      <c r="C316" s="1">
        <v>5.0</v>
      </c>
      <c r="D316" s="1">
        <v>6.0</v>
      </c>
      <c r="E316" s="1">
        <v>59.51</v>
      </c>
      <c r="F316" s="1">
        <v>108.0</v>
      </c>
      <c r="G316" s="1" t="s">
        <v>30</v>
      </c>
      <c r="H316" s="1" t="s">
        <v>18</v>
      </c>
      <c r="I316" s="1" t="s">
        <v>22</v>
      </c>
    </row>
    <row r="317">
      <c r="A317" s="1" t="s">
        <v>29</v>
      </c>
      <c r="B317" s="1">
        <v>2000.0</v>
      </c>
      <c r="C317" s="1">
        <v>1.0</v>
      </c>
      <c r="D317" s="1" t="s">
        <v>10</v>
      </c>
      <c r="E317" s="1">
        <v>1140.34</v>
      </c>
      <c r="F317" s="1">
        <v>442.0</v>
      </c>
      <c r="G317" s="1" t="s">
        <v>30</v>
      </c>
      <c r="H317" s="1" t="s">
        <v>10</v>
      </c>
      <c r="I317" s="1" t="s">
        <v>12</v>
      </c>
    </row>
    <row r="318">
      <c r="A318" s="1" t="s">
        <v>29</v>
      </c>
      <c r="B318" s="1">
        <v>2000.0</v>
      </c>
      <c r="C318" s="1">
        <v>1.0</v>
      </c>
      <c r="D318" s="1">
        <v>1.0</v>
      </c>
      <c r="E318" s="1">
        <v>3593.53</v>
      </c>
      <c r="F318" s="1">
        <v>785.0</v>
      </c>
      <c r="G318" s="1" t="s">
        <v>30</v>
      </c>
      <c r="H318" s="1" t="s">
        <v>13</v>
      </c>
      <c r="I318" s="1" t="s">
        <v>12</v>
      </c>
    </row>
    <row r="319">
      <c r="A319" s="1" t="s">
        <v>29</v>
      </c>
      <c r="B319" s="1">
        <v>2000.0</v>
      </c>
      <c r="C319" s="1">
        <v>1.0</v>
      </c>
      <c r="D319" s="1">
        <v>2.0</v>
      </c>
      <c r="E319" s="1">
        <v>4086.84</v>
      </c>
      <c r="F319" s="1">
        <v>837.0</v>
      </c>
      <c r="G319" s="1" t="s">
        <v>30</v>
      </c>
      <c r="H319" s="1" t="s">
        <v>14</v>
      </c>
      <c r="I319" s="1" t="s">
        <v>12</v>
      </c>
    </row>
    <row r="320">
      <c r="A320" s="1" t="s">
        <v>29</v>
      </c>
      <c r="B320" s="1">
        <v>2000.0</v>
      </c>
      <c r="C320" s="1">
        <v>1.0</v>
      </c>
      <c r="D320" s="1">
        <v>3.0</v>
      </c>
      <c r="E320" s="1">
        <v>4180.17</v>
      </c>
      <c r="F320" s="1">
        <v>846.0</v>
      </c>
      <c r="G320" s="1" t="s">
        <v>30</v>
      </c>
      <c r="H320" s="1" t="s">
        <v>15</v>
      </c>
      <c r="I320" s="1" t="s">
        <v>12</v>
      </c>
    </row>
    <row r="321">
      <c r="A321" s="1" t="s">
        <v>29</v>
      </c>
      <c r="B321" s="1">
        <v>2000.0</v>
      </c>
      <c r="C321" s="1">
        <v>1.0</v>
      </c>
      <c r="D321" s="1">
        <v>4.0</v>
      </c>
      <c r="E321" s="1">
        <v>1143.79</v>
      </c>
      <c r="F321" s="1">
        <v>443.0</v>
      </c>
      <c r="G321" s="1" t="s">
        <v>30</v>
      </c>
      <c r="H321" s="1" t="s">
        <v>16</v>
      </c>
      <c r="I321" s="1" t="s">
        <v>12</v>
      </c>
    </row>
    <row r="322">
      <c r="A322" s="1" t="s">
        <v>29</v>
      </c>
      <c r="B322" s="1">
        <v>2000.0</v>
      </c>
      <c r="C322" s="1">
        <v>1.0</v>
      </c>
      <c r="D322" s="1">
        <v>5.0</v>
      </c>
      <c r="E322" s="1">
        <v>5538.7</v>
      </c>
      <c r="F322" s="1">
        <v>974.0</v>
      </c>
      <c r="G322" s="1" t="s">
        <v>30</v>
      </c>
      <c r="H322" s="1" t="s">
        <v>17</v>
      </c>
      <c r="I322" s="1" t="s">
        <v>12</v>
      </c>
    </row>
    <row r="323">
      <c r="A323" s="1" t="s">
        <v>29</v>
      </c>
      <c r="B323" s="1">
        <v>2000.0</v>
      </c>
      <c r="C323" s="1">
        <v>1.0</v>
      </c>
      <c r="D323" s="1">
        <v>6.0</v>
      </c>
      <c r="E323" s="1">
        <v>870.19</v>
      </c>
      <c r="F323" s="1">
        <v>386.0</v>
      </c>
      <c r="G323" s="1" t="s">
        <v>30</v>
      </c>
      <c r="H323" s="1" t="s">
        <v>18</v>
      </c>
      <c r="I323" s="1" t="s">
        <v>12</v>
      </c>
    </row>
    <row r="324">
      <c r="A324" s="1" t="s">
        <v>29</v>
      </c>
      <c r="B324" s="1">
        <v>2000.0</v>
      </c>
      <c r="C324" s="1">
        <v>2.0</v>
      </c>
      <c r="D324" s="1" t="s">
        <v>10</v>
      </c>
      <c r="E324" s="1">
        <v>3812.77</v>
      </c>
      <c r="F324" s="1">
        <v>914.0</v>
      </c>
      <c r="G324" s="1" t="s">
        <v>30</v>
      </c>
      <c r="H324" s="1" t="s">
        <v>10</v>
      </c>
      <c r="I324" s="1" t="s">
        <v>19</v>
      </c>
    </row>
    <row r="325">
      <c r="A325" s="1" t="s">
        <v>29</v>
      </c>
      <c r="B325" s="1">
        <v>2000.0</v>
      </c>
      <c r="C325" s="1">
        <v>2.0</v>
      </c>
      <c r="D325" s="1">
        <v>1.0</v>
      </c>
      <c r="E325" s="1">
        <v>912.16</v>
      </c>
      <c r="F325" s="1">
        <v>447.0</v>
      </c>
      <c r="G325" s="1" t="s">
        <v>30</v>
      </c>
      <c r="H325" s="1" t="s">
        <v>13</v>
      </c>
      <c r="I325" s="1" t="s">
        <v>19</v>
      </c>
    </row>
    <row r="326">
      <c r="A326" s="1" t="s">
        <v>29</v>
      </c>
      <c r="B326" s="1">
        <v>2000.0</v>
      </c>
      <c r="C326" s="1">
        <v>2.0</v>
      </c>
      <c r="D326" s="1">
        <v>2.0</v>
      </c>
      <c r="E326" s="1">
        <v>1458.34</v>
      </c>
      <c r="F326" s="1">
        <v>565.0</v>
      </c>
      <c r="G326" s="1" t="s">
        <v>30</v>
      </c>
      <c r="H326" s="1" t="s">
        <v>14</v>
      </c>
      <c r="I326" s="1" t="s">
        <v>19</v>
      </c>
    </row>
    <row r="327">
      <c r="A327" s="1" t="s">
        <v>29</v>
      </c>
      <c r="B327" s="1">
        <v>2000.0</v>
      </c>
      <c r="C327" s="1">
        <v>2.0</v>
      </c>
      <c r="D327" s="1">
        <v>3.0</v>
      </c>
      <c r="E327" s="1">
        <v>3191.8</v>
      </c>
      <c r="F327" s="1">
        <v>836.0</v>
      </c>
      <c r="G327" s="1" t="s">
        <v>30</v>
      </c>
      <c r="H327" s="1" t="s">
        <v>15</v>
      </c>
      <c r="I327" s="1" t="s">
        <v>19</v>
      </c>
    </row>
    <row r="328">
      <c r="A328" s="1" t="s">
        <v>29</v>
      </c>
      <c r="B328" s="1">
        <v>2000.0</v>
      </c>
      <c r="C328" s="1">
        <v>2.0</v>
      </c>
      <c r="D328" s="1">
        <v>4.0</v>
      </c>
      <c r="E328" s="1">
        <v>2.25</v>
      </c>
      <c r="F328" s="1">
        <v>22.0</v>
      </c>
      <c r="G328" s="1" t="s">
        <v>30</v>
      </c>
      <c r="H328" s="1" t="s">
        <v>16</v>
      </c>
      <c r="I328" s="1" t="s">
        <v>19</v>
      </c>
    </row>
    <row r="329">
      <c r="A329" s="1" t="s">
        <v>29</v>
      </c>
      <c r="B329" s="1">
        <v>2000.0</v>
      </c>
      <c r="C329" s="1">
        <v>2.0</v>
      </c>
      <c r="D329" s="1">
        <v>5.0</v>
      </c>
      <c r="E329" s="1">
        <v>663.02</v>
      </c>
      <c r="F329" s="1">
        <v>381.0</v>
      </c>
      <c r="G329" s="1" t="s">
        <v>30</v>
      </c>
      <c r="H329" s="1" t="s">
        <v>17</v>
      </c>
      <c r="I329" s="1" t="s">
        <v>19</v>
      </c>
    </row>
    <row r="330">
      <c r="A330" s="1" t="s">
        <v>29</v>
      </c>
      <c r="B330" s="1">
        <v>2000.0</v>
      </c>
      <c r="C330" s="1">
        <v>2.0</v>
      </c>
      <c r="D330" s="1">
        <v>6.0</v>
      </c>
      <c r="E330" s="1">
        <v>399.06</v>
      </c>
      <c r="F330" s="1">
        <v>296.0</v>
      </c>
      <c r="G330" s="1" t="s">
        <v>30</v>
      </c>
      <c r="H330" s="1" t="s">
        <v>18</v>
      </c>
      <c r="I330" s="1" t="s">
        <v>19</v>
      </c>
    </row>
    <row r="331">
      <c r="A331" s="1" t="s">
        <v>29</v>
      </c>
      <c r="B331" s="1">
        <v>2000.0</v>
      </c>
      <c r="C331" s="1">
        <v>3.0</v>
      </c>
      <c r="D331" s="1" t="s">
        <v>10</v>
      </c>
      <c r="E331" s="1">
        <v>749.47</v>
      </c>
      <c r="F331" s="1">
        <v>405.0</v>
      </c>
      <c r="G331" s="1" t="s">
        <v>30</v>
      </c>
      <c r="H331" s="1" t="s">
        <v>10</v>
      </c>
      <c r="I331" s="1" t="s">
        <v>20</v>
      </c>
    </row>
    <row r="332">
      <c r="A332" s="1" t="s">
        <v>29</v>
      </c>
      <c r="B332" s="1">
        <v>2000.0</v>
      </c>
      <c r="C332" s="1">
        <v>3.0</v>
      </c>
      <c r="D332" s="1">
        <v>1.0</v>
      </c>
      <c r="E332" s="1">
        <v>3589.12</v>
      </c>
      <c r="F332" s="1">
        <v>886.0</v>
      </c>
      <c r="G332" s="1" t="s">
        <v>30</v>
      </c>
      <c r="H332" s="1" t="s">
        <v>13</v>
      </c>
      <c r="I332" s="1" t="s">
        <v>20</v>
      </c>
    </row>
    <row r="333">
      <c r="A333" s="1" t="s">
        <v>29</v>
      </c>
      <c r="B333" s="1">
        <v>2000.0</v>
      </c>
      <c r="C333" s="1">
        <v>3.0</v>
      </c>
      <c r="D333" s="1">
        <v>2.0</v>
      </c>
      <c r="E333" s="1">
        <v>490.36</v>
      </c>
      <c r="F333" s="1">
        <v>328.0</v>
      </c>
      <c r="G333" s="1" t="s">
        <v>30</v>
      </c>
      <c r="H333" s="1" t="s">
        <v>14</v>
      </c>
      <c r="I333" s="1" t="s">
        <v>20</v>
      </c>
    </row>
    <row r="334">
      <c r="A334" s="1" t="s">
        <v>29</v>
      </c>
      <c r="B334" s="1">
        <v>2000.0</v>
      </c>
      <c r="C334" s="1">
        <v>3.0</v>
      </c>
      <c r="D334" s="1">
        <v>3.0</v>
      </c>
      <c r="E334" s="1">
        <v>70.29</v>
      </c>
      <c r="F334" s="1">
        <v>124.0</v>
      </c>
      <c r="G334" s="1" t="s">
        <v>30</v>
      </c>
      <c r="H334" s="1" t="s">
        <v>15</v>
      </c>
      <c r="I334" s="1" t="s">
        <v>20</v>
      </c>
    </row>
    <row r="335">
      <c r="A335" s="1" t="s">
        <v>29</v>
      </c>
      <c r="B335" s="1">
        <v>2000.0</v>
      </c>
      <c r="C335" s="1">
        <v>3.0</v>
      </c>
      <c r="D335" s="1">
        <v>4.0</v>
      </c>
      <c r="E335" s="1">
        <v>2110.99</v>
      </c>
      <c r="F335" s="1">
        <v>680.0</v>
      </c>
      <c r="G335" s="1" t="s">
        <v>30</v>
      </c>
      <c r="H335" s="1" t="s">
        <v>16</v>
      </c>
      <c r="I335" s="1" t="s">
        <v>20</v>
      </c>
    </row>
    <row r="336">
      <c r="A336" s="1" t="s">
        <v>29</v>
      </c>
      <c r="B336" s="1">
        <v>2000.0</v>
      </c>
      <c r="C336" s="1">
        <v>3.0</v>
      </c>
      <c r="D336" s="1">
        <v>5.0</v>
      </c>
      <c r="E336" s="1">
        <v>761.62</v>
      </c>
      <c r="F336" s="1">
        <v>408.0</v>
      </c>
      <c r="G336" s="1" t="s">
        <v>30</v>
      </c>
      <c r="H336" s="1" t="s">
        <v>17</v>
      </c>
      <c r="I336" s="1" t="s">
        <v>20</v>
      </c>
    </row>
    <row r="337">
      <c r="A337" s="1" t="s">
        <v>29</v>
      </c>
      <c r="B337" s="1">
        <v>2000.0</v>
      </c>
      <c r="C337" s="1">
        <v>3.0</v>
      </c>
      <c r="D337" s="1">
        <v>6.0</v>
      </c>
      <c r="E337" s="1">
        <v>22.07</v>
      </c>
      <c r="F337" s="1">
        <v>69.0</v>
      </c>
      <c r="G337" s="1" t="s">
        <v>30</v>
      </c>
      <c r="H337" s="1" t="s">
        <v>18</v>
      </c>
      <c r="I337" s="1" t="s">
        <v>20</v>
      </c>
    </row>
    <row r="338">
      <c r="A338" s="1" t="s">
        <v>29</v>
      </c>
      <c r="B338" s="1">
        <v>2000.0</v>
      </c>
      <c r="C338" s="1">
        <v>4.0</v>
      </c>
      <c r="D338" s="1" t="s">
        <v>10</v>
      </c>
      <c r="E338" s="1">
        <v>1159.35</v>
      </c>
      <c r="F338" s="1">
        <v>483.0</v>
      </c>
      <c r="G338" s="1" t="s">
        <v>30</v>
      </c>
      <c r="H338" s="1" t="s">
        <v>10</v>
      </c>
      <c r="I338" s="1" t="s">
        <v>21</v>
      </c>
    </row>
    <row r="339">
      <c r="A339" s="1" t="s">
        <v>29</v>
      </c>
      <c r="B339" s="1">
        <v>2000.0</v>
      </c>
      <c r="C339" s="1">
        <v>4.0</v>
      </c>
      <c r="D339" s="1">
        <v>1.0</v>
      </c>
      <c r="E339" s="1">
        <v>4663.35</v>
      </c>
      <c r="F339" s="1">
        <v>969.0</v>
      </c>
      <c r="G339" s="1" t="s">
        <v>30</v>
      </c>
      <c r="H339" s="1" t="s">
        <v>13</v>
      </c>
      <c r="I339" s="1" t="s">
        <v>21</v>
      </c>
    </row>
    <row r="340">
      <c r="A340" s="1" t="s">
        <v>29</v>
      </c>
      <c r="B340" s="1">
        <v>2000.0</v>
      </c>
      <c r="C340" s="1">
        <v>4.0</v>
      </c>
      <c r="D340" s="1">
        <v>2.0</v>
      </c>
      <c r="E340" s="1">
        <v>108.78</v>
      </c>
      <c r="F340" s="1">
        <v>148.0</v>
      </c>
      <c r="G340" s="1" t="s">
        <v>30</v>
      </c>
      <c r="H340" s="1" t="s">
        <v>14</v>
      </c>
      <c r="I340" s="1" t="s">
        <v>21</v>
      </c>
    </row>
    <row r="341">
      <c r="A341" s="1" t="s">
        <v>29</v>
      </c>
      <c r="B341" s="1">
        <v>2000.0</v>
      </c>
      <c r="C341" s="1">
        <v>4.0</v>
      </c>
      <c r="D341" s="1">
        <v>3.0</v>
      </c>
      <c r="E341" s="1">
        <v>919.77</v>
      </c>
      <c r="F341" s="1">
        <v>430.0</v>
      </c>
      <c r="G341" s="1" t="s">
        <v>30</v>
      </c>
      <c r="H341" s="1" t="s">
        <v>15</v>
      </c>
      <c r="I341" s="1" t="s">
        <v>21</v>
      </c>
    </row>
    <row r="342">
      <c r="A342" s="1" t="s">
        <v>29</v>
      </c>
      <c r="B342" s="1">
        <v>2000.0</v>
      </c>
      <c r="C342" s="1">
        <v>4.0</v>
      </c>
      <c r="D342" s="1">
        <v>4.0</v>
      </c>
      <c r="E342" s="1">
        <v>4348.34</v>
      </c>
      <c r="F342" s="1">
        <v>936.0</v>
      </c>
      <c r="G342" s="1" t="s">
        <v>30</v>
      </c>
      <c r="H342" s="1" t="s">
        <v>16</v>
      </c>
      <c r="I342" s="1" t="s">
        <v>21</v>
      </c>
    </row>
    <row r="343">
      <c r="A343" s="1" t="s">
        <v>29</v>
      </c>
      <c r="B343" s="1">
        <v>2000.0</v>
      </c>
      <c r="C343" s="1">
        <v>4.0</v>
      </c>
      <c r="D343" s="1">
        <v>5.0</v>
      </c>
      <c r="E343" s="1">
        <v>9.26</v>
      </c>
      <c r="F343" s="1">
        <v>43.0</v>
      </c>
      <c r="G343" s="1" t="s">
        <v>30</v>
      </c>
      <c r="H343" s="1" t="s">
        <v>17</v>
      </c>
      <c r="I343" s="1" t="s">
        <v>21</v>
      </c>
    </row>
    <row r="344">
      <c r="A344" s="1" t="s">
        <v>29</v>
      </c>
      <c r="B344" s="1">
        <v>2000.0</v>
      </c>
      <c r="C344" s="1">
        <v>4.0</v>
      </c>
      <c r="D344" s="1">
        <v>6.0</v>
      </c>
      <c r="E344" s="1">
        <v>467.52</v>
      </c>
      <c r="F344" s="1">
        <v>307.0</v>
      </c>
      <c r="G344" s="1" t="s">
        <v>30</v>
      </c>
      <c r="H344" s="1" t="s">
        <v>18</v>
      </c>
      <c r="I344" s="1" t="s">
        <v>21</v>
      </c>
    </row>
    <row r="345">
      <c r="A345" s="1" t="s">
        <v>29</v>
      </c>
      <c r="B345" s="1">
        <v>2000.0</v>
      </c>
      <c r="C345" s="1">
        <v>5.0</v>
      </c>
      <c r="D345" s="1" t="s">
        <v>10</v>
      </c>
      <c r="E345" s="1">
        <v>8627.36</v>
      </c>
      <c r="F345" s="1">
        <v>1316.0</v>
      </c>
      <c r="G345" s="1" t="s">
        <v>30</v>
      </c>
      <c r="H345" s="1" t="s">
        <v>10</v>
      </c>
      <c r="I345" s="1" t="s">
        <v>22</v>
      </c>
    </row>
    <row r="346">
      <c r="A346" s="1" t="s">
        <v>29</v>
      </c>
      <c r="B346" s="1">
        <v>2000.0</v>
      </c>
      <c r="C346" s="1">
        <v>5.0</v>
      </c>
      <c r="D346" s="1">
        <v>1.0</v>
      </c>
      <c r="E346" s="1">
        <v>2909.3</v>
      </c>
      <c r="F346" s="1">
        <v>764.0</v>
      </c>
      <c r="G346" s="1" t="s">
        <v>30</v>
      </c>
      <c r="H346" s="1" t="s">
        <v>13</v>
      </c>
      <c r="I346" s="1" t="s">
        <v>22</v>
      </c>
    </row>
    <row r="347">
      <c r="A347" s="1" t="s">
        <v>29</v>
      </c>
      <c r="B347" s="1">
        <v>2000.0</v>
      </c>
      <c r="C347" s="1">
        <v>5.0</v>
      </c>
      <c r="D347" s="1">
        <v>2.0</v>
      </c>
      <c r="E347" s="1">
        <v>6252.9</v>
      </c>
      <c r="F347" s="1">
        <v>1121.0</v>
      </c>
      <c r="G347" s="1" t="s">
        <v>30</v>
      </c>
      <c r="H347" s="1" t="s">
        <v>14</v>
      </c>
      <c r="I347" s="1" t="s">
        <v>22</v>
      </c>
    </row>
    <row r="348">
      <c r="A348" s="1" t="s">
        <v>29</v>
      </c>
      <c r="B348" s="1">
        <v>2000.0</v>
      </c>
      <c r="C348" s="1">
        <v>5.0</v>
      </c>
      <c r="D348" s="1">
        <v>3.0</v>
      </c>
      <c r="E348" s="1">
        <v>9565.36</v>
      </c>
      <c r="F348" s="1">
        <v>1386.0</v>
      </c>
      <c r="G348" s="1" t="s">
        <v>30</v>
      </c>
      <c r="H348" s="1" t="s">
        <v>15</v>
      </c>
      <c r="I348" s="1" t="s">
        <v>22</v>
      </c>
    </row>
    <row r="349">
      <c r="A349" s="1" t="s">
        <v>29</v>
      </c>
      <c r="B349" s="1">
        <v>2000.0</v>
      </c>
      <c r="C349" s="1">
        <v>5.0</v>
      </c>
      <c r="D349" s="1">
        <v>4.0</v>
      </c>
      <c r="E349" s="1">
        <v>11.92</v>
      </c>
      <c r="F349" s="1">
        <v>49.0</v>
      </c>
      <c r="G349" s="1" t="s">
        <v>30</v>
      </c>
      <c r="H349" s="1" t="s">
        <v>16</v>
      </c>
      <c r="I349" s="1" t="s">
        <v>22</v>
      </c>
    </row>
    <row r="350">
      <c r="A350" s="1" t="s">
        <v>29</v>
      </c>
      <c r="B350" s="1">
        <v>2000.0</v>
      </c>
      <c r="C350" s="1">
        <v>5.0</v>
      </c>
      <c r="D350" s="1">
        <v>5.0</v>
      </c>
      <c r="E350" s="1">
        <v>14.54</v>
      </c>
      <c r="F350" s="1">
        <v>54.0</v>
      </c>
      <c r="G350" s="1" t="s">
        <v>30</v>
      </c>
      <c r="H350" s="1" t="s">
        <v>17</v>
      </c>
      <c r="I350" s="1" t="s">
        <v>22</v>
      </c>
    </row>
    <row r="351">
      <c r="A351" s="1" t="s">
        <v>29</v>
      </c>
      <c r="B351" s="1">
        <v>2000.0</v>
      </c>
      <c r="C351" s="1">
        <v>5.0</v>
      </c>
      <c r="D351" s="1">
        <v>6.0</v>
      </c>
      <c r="E351" s="1">
        <v>72.63</v>
      </c>
      <c r="F351" s="1">
        <v>121.0</v>
      </c>
      <c r="G351" s="1" t="s">
        <v>30</v>
      </c>
      <c r="H351" s="1" t="s">
        <v>18</v>
      </c>
      <c r="I351" s="1" t="s">
        <v>22</v>
      </c>
    </row>
    <row r="352">
      <c r="A352" s="1" t="s">
        <v>31</v>
      </c>
      <c r="B352" s="1">
        <v>1999.0</v>
      </c>
      <c r="C352" s="1">
        <v>1.0</v>
      </c>
      <c r="D352" s="1" t="s">
        <v>10</v>
      </c>
      <c r="E352" s="1">
        <v>1784.37</v>
      </c>
      <c r="F352" s="1">
        <v>1956.0</v>
      </c>
      <c r="G352" s="1" t="s">
        <v>32</v>
      </c>
      <c r="H352" s="1" t="s">
        <v>10</v>
      </c>
      <c r="I352" s="1" t="s">
        <v>12</v>
      </c>
    </row>
    <row r="353">
      <c r="A353" s="1" t="s">
        <v>31</v>
      </c>
      <c r="B353" s="1">
        <v>1999.0</v>
      </c>
      <c r="C353" s="1">
        <v>1.0</v>
      </c>
      <c r="D353" s="1">
        <v>1.0</v>
      </c>
      <c r="E353" s="1">
        <v>5623.03</v>
      </c>
      <c r="F353" s="1">
        <v>3472.0</v>
      </c>
      <c r="G353" s="1" t="s">
        <v>32</v>
      </c>
      <c r="H353" s="1" t="s">
        <v>13</v>
      </c>
      <c r="I353" s="1" t="s">
        <v>12</v>
      </c>
    </row>
    <row r="354">
      <c r="A354" s="1" t="s">
        <v>31</v>
      </c>
      <c r="B354" s="1">
        <v>1999.0</v>
      </c>
      <c r="C354" s="1">
        <v>1.0</v>
      </c>
      <c r="D354" s="1">
        <v>2.0</v>
      </c>
      <c r="E354" s="1">
        <v>6394.94</v>
      </c>
      <c r="F354" s="1">
        <v>3702.0</v>
      </c>
      <c r="G354" s="1" t="s">
        <v>32</v>
      </c>
      <c r="H354" s="1" t="s">
        <v>14</v>
      </c>
      <c r="I354" s="1" t="s">
        <v>12</v>
      </c>
    </row>
    <row r="355">
      <c r="A355" s="1" t="s">
        <v>31</v>
      </c>
      <c r="B355" s="1">
        <v>1999.0</v>
      </c>
      <c r="C355" s="1">
        <v>1.0</v>
      </c>
      <c r="D355" s="1">
        <v>3.0</v>
      </c>
      <c r="E355" s="1">
        <v>6540.98</v>
      </c>
      <c r="F355" s="1">
        <v>3744.0</v>
      </c>
      <c r="G355" s="1" t="s">
        <v>32</v>
      </c>
      <c r="H355" s="1" t="s">
        <v>15</v>
      </c>
      <c r="I355" s="1" t="s">
        <v>12</v>
      </c>
    </row>
    <row r="356">
      <c r="A356" s="1" t="s">
        <v>31</v>
      </c>
      <c r="B356" s="1">
        <v>1999.0</v>
      </c>
      <c r="C356" s="1">
        <v>1.0</v>
      </c>
      <c r="D356" s="1">
        <v>4.0</v>
      </c>
      <c r="E356" s="1">
        <v>1789.77</v>
      </c>
      <c r="F356" s="1">
        <v>1959.0</v>
      </c>
      <c r="G356" s="1" t="s">
        <v>32</v>
      </c>
      <c r="H356" s="1" t="s">
        <v>16</v>
      </c>
      <c r="I356" s="1" t="s">
        <v>12</v>
      </c>
    </row>
    <row r="357">
      <c r="A357" s="1" t="s">
        <v>31</v>
      </c>
      <c r="B357" s="1">
        <v>1999.0</v>
      </c>
      <c r="C357" s="1">
        <v>1.0</v>
      </c>
      <c r="D357" s="1">
        <v>5.0</v>
      </c>
      <c r="E357" s="1">
        <v>8666.75</v>
      </c>
      <c r="F357" s="1">
        <v>4310.0</v>
      </c>
      <c r="G357" s="1" t="s">
        <v>32</v>
      </c>
      <c r="H357" s="1" t="s">
        <v>17</v>
      </c>
      <c r="I357" s="1" t="s">
        <v>12</v>
      </c>
    </row>
    <row r="358">
      <c r="A358" s="1" t="s">
        <v>31</v>
      </c>
      <c r="B358" s="1">
        <v>1999.0</v>
      </c>
      <c r="C358" s="1">
        <v>1.0</v>
      </c>
      <c r="D358" s="1">
        <v>6.0</v>
      </c>
      <c r="E358" s="1">
        <v>1361.65</v>
      </c>
      <c r="F358" s="1">
        <v>1708.0</v>
      </c>
      <c r="G358" s="1" t="s">
        <v>32</v>
      </c>
      <c r="H358" s="1" t="s">
        <v>18</v>
      </c>
      <c r="I358" s="1" t="s">
        <v>12</v>
      </c>
    </row>
    <row r="359">
      <c r="A359" s="1" t="s">
        <v>31</v>
      </c>
      <c r="B359" s="1">
        <v>1999.0</v>
      </c>
      <c r="C359" s="1">
        <v>2.0</v>
      </c>
      <c r="D359" s="1" t="s">
        <v>10</v>
      </c>
      <c r="E359" s="1">
        <v>14771.7</v>
      </c>
      <c r="F359" s="1">
        <v>5457.0</v>
      </c>
      <c r="G359" s="1" t="s">
        <v>32</v>
      </c>
      <c r="H359" s="1" t="s">
        <v>10</v>
      </c>
      <c r="I359" s="1" t="s">
        <v>19</v>
      </c>
    </row>
    <row r="360">
      <c r="A360" s="1" t="s">
        <v>31</v>
      </c>
      <c r="B360" s="1">
        <v>1999.0</v>
      </c>
      <c r="C360" s="1">
        <v>2.0</v>
      </c>
      <c r="D360" s="1">
        <v>1.0</v>
      </c>
      <c r="E360" s="1">
        <v>3533.95</v>
      </c>
      <c r="F360" s="1">
        <v>2669.0</v>
      </c>
      <c r="G360" s="1" t="s">
        <v>32</v>
      </c>
      <c r="H360" s="1" t="s">
        <v>13</v>
      </c>
      <c r="I360" s="1" t="s">
        <v>19</v>
      </c>
    </row>
    <row r="361">
      <c r="A361" s="1" t="s">
        <v>31</v>
      </c>
      <c r="B361" s="1">
        <v>1999.0</v>
      </c>
      <c r="C361" s="1">
        <v>2.0</v>
      </c>
      <c r="D361" s="1">
        <v>2.0</v>
      </c>
      <c r="E361" s="1">
        <v>5650.01</v>
      </c>
      <c r="F361" s="1">
        <v>3375.0</v>
      </c>
      <c r="G361" s="1" t="s">
        <v>32</v>
      </c>
      <c r="H361" s="1" t="s">
        <v>14</v>
      </c>
      <c r="I361" s="1" t="s">
        <v>19</v>
      </c>
    </row>
    <row r="362">
      <c r="A362" s="1" t="s">
        <v>31</v>
      </c>
      <c r="B362" s="1">
        <v>1999.0</v>
      </c>
      <c r="C362" s="1">
        <v>2.0</v>
      </c>
      <c r="D362" s="1">
        <v>3.0</v>
      </c>
      <c r="E362" s="1">
        <v>12365.9</v>
      </c>
      <c r="F362" s="1">
        <v>4993.0</v>
      </c>
      <c r="G362" s="1" t="s">
        <v>32</v>
      </c>
      <c r="H362" s="1" t="s">
        <v>15</v>
      </c>
      <c r="I362" s="1" t="s">
        <v>19</v>
      </c>
    </row>
    <row r="363">
      <c r="A363" s="1" t="s">
        <v>31</v>
      </c>
      <c r="B363" s="1">
        <v>1999.0</v>
      </c>
      <c r="C363" s="1">
        <v>2.0</v>
      </c>
      <c r="D363" s="1">
        <v>4.0</v>
      </c>
      <c r="E363" s="1">
        <v>8.7</v>
      </c>
      <c r="F363" s="1">
        <v>132.0</v>
      </c>
      <c r="G363" s="1" t="s">
        <v>32</v>
      </c>
      <c r="H363" s="1" t="s">
        <v>16</v>
      </c>
      <c r="I363" s="1" t="s">
        <v>19</v>
      </c>
    </row>
    <row r="364">
      <c r="A364" s="1" t="s">
        <v>31</v>
      </c>
      <c r="B364" s="1">
        <v>1999.0</v>
      </c>
      <c r="C364" s="1">
        <v>2.0</v>
      </c>
      <c r="D364" s="1">
        <v>5.0</v>
      </c>
      <c r="E364" s="1">
        <v>2568.71</v>
      </c>
      <c r="F364" s="1">
        <v>2276.0</v>
      </c>
      <c r="G364" s="1" t="s">
        <v>32</v>
      </c>
      <c r="H364" s="1" t="s">
        <v>17</v>
      </c>
      <c r="I364" s="1" t="s">
        <v>19</v>
      </c>
    </row>
    <row r="365">
      <c r="A365" s="1" t="s">
        <v>31</v>
      </c>
      <c r="B365" s="1">
        <v>1999.0</v>
      </c>
      <c r="C365" s="1">
        <v>2.0</v>
      </c>
      <c r="D365" s="1">
        <v>6.0</v>
      </c>
      <c r="E365" s="1">
        <v>1546.05</v>
      </c>
      <c r="F365" s="1">
        <v>1765.0</v>
      </c>
      <c r="G365" s="1" t="s">
        <v>32</v>
      </c>
      <c r="H365" s="1" t="s">
        <v>18</v>
      </c>
      <c r="I365" s="1" t="s">
        <v>19</v>
      </c>
    </row>
    <row r="366">
      <c r="A366" s="1" t="s">
        <v>31</v>
      </c>
      <c r="B366" s="1">
        <v>1999.0</v>
      </c>
      <c r="C366" s="1">
        <v>3.0</v>
      </c>
      <c r="D366" s="1" t="s">
        <v>10</v>
      </c>
      <c r="E366" s="1">
        <v>1816.92</v>
      </c>
      <c r="F366" s="1">
        <v>1882.0</v>
      </c>
      <c r="G366" s="1" t="s">
        <v>32</v>
      </c>
      <c r="H366" s="1" t="s">
        <v>10</v>
      </c>
      <c r="I366" s="1" t="s">
        <v>20</v>
      </c>
    </row>
    <row r="367">
      <c r="A367" s="1" t="s">
        <v>31</v>
      </c>
      <c r="B367" s="1">
        <v>1999.0</v>
      </c>
      <c r="C367" s="1">
        <v>3.0</v>
      </c>
      <c r="D367" s="1">
        <v>1.0</v>
      </c>
      <c r="E367" s="1">
        <v>8701.01</v>
      </c>
      <c r="F367" s="1">
        <v>4120.0</v>
      </c>
      <c r="G367" s="1" t="s">
        <v>32</v>
      </c>
      <c r="H367" s="1" t="s">
        <v>13</v>
      </c>
      <c r="I367" s="1" t="s">
        <v>20</v>
      </c>
    </row>
    <row r="368">
      <c r="A368" s="1" t="s">
        <v>31</v>
      </c>
      <c r="B368" s="1">
        <v>1999.0</v>
      </c>
      <c r="C368" s="1">
        <v>3.0</v>
      </c>
      <c r="D368" s="1">
        <v>2.0</v>
      </c>
      <c r="E368" s="1">
        <v>1188.76</v>
      </c>
      <c r="F368" s="1">
        <v>1523.0</v>
      </c>
      <c r="G368" s="1" t="s">
        <v>32</v>
      </c>
      <c r="H368" s="1" t="s">
        <v>14</v>
      </c>
      <c r="I368" s="1" t="s">
        <v>20</v>
      </c>
    </row>
    <row r="369">
      <c r="A369" s="1" t="s">
        <v>31</v>
      </c>
      <c r="B369" s="1">
        <v>1999.0</v>
      </c>
      <c r="C369" s="1">
        <v>3.0</v>
      </c>
      <c r="D369" s="1">
        <v>3.0</v>
      </c>
      <c r="E369" s="1">
        <v>170.41</v>
      </c>
      <c r="F369" s="1">
        <v>577.0</v>
      </c>
      <c r="G369" s="1" t="s">
        <v>32</v>
      </c>
      <c r="H369" s="1" t="s">
        <v>15</v>
      </c>
      <c r="I369" s="1" t="s">
        <v>20</v>
      </c>
    </row>
    <row r="370">
      <c r="A370" s="1" t="s">
        <v>31</v>
      </c>
      <c r="B370" s="1">
        <v>1999.0</v>
      </c>
      <c r="C370" s="1">
        <v>3.0</v>
      </c>
      <c r="D370" s="1">
        <v>4.0</v>
      </c>
      <c r="E370" s="1">
        <v>5117.62</v>
      </c>
      <c r="F370" s="1">
        <v>3159.0</v>
      </c>
      <c r="G370" s="1" t="s">
        <v>32</v>
      </c>
      <c r="H370" s="1" t="s">
        <v>16</v>
      </c>
      <c r="I370" s="1" t="s">
        <v>20</v>
      </c>
    </row>
    <row r="371">
      <c r="A371" s="1" t="s">
        <v>31</v>
      </c>
      <c r="B371" s="1">
        <v>1999.0</v>
      </c>
      <c r="C371" s="1">
        <v>3.0</v>
      </c>
      <c r="D371" s="1">
        <v>5.0</v>
      </c>
      <c r="E371" s="1">
        <v>1846.38</v>
      </c>
      <c r="F371" s="1">
        <v>1898.0</v>
      </c>
      <c r="G371" s="1" t="s">
        <v>32</v>
      </c>
      <c r="H371" s="1" t="s">
        <v>17</v>
      </c>
      <c r="I371" s="1" t="s">
        <v>20</v>
      </c>
    </row>
    <row r="372">
      <c r="A372" s="1" t="s">
        <v>31</v>
      </c>
      <c r="B372" s="1">
        <v>1999.0</v>
      </c>
      <c r="C372" s="1">
        <v>3.0</v>
      </c>
      <c r="D372" s="1">
        <v>6.0</v>
      </c>
      <c r="E372" s="1">
        <v>53.51</v>
      </c>
      <c r="F372" s="1">
        <v>323.0</v>
      </c>
      <c r="G372" s="1" t="s">
        <v>32</v>
      </c>
      <c r="H372" s="1" t="s">
        <v>18</v>
      </c>
      <c r="I372" s="1" t="s">
        <v>20</v>
      </c>
    </row>
    <row r="373">
      <c r="A373" s="1" t="s">
        <v>31</v>
      </c>
      <c r="B373" s="1">
        <v>1999.0</v>
      </c>
      <c r="C373" s="1">
        <v>4.0</v>
      </c>
      <c r="D373" s="1" t="s">
        <v>10</v>
      </c>
      <c r="E373" s="1">
        <v>1901.43</v>
      </c>
      <c r="F373" s="1">
        <v>1929.0</v>
      </c>
      <c r="G373" s="1" t="s">
        <v>32</v>
      </c>
      <c r="H373" s="1" t="s">
        <v>10</v>
      </c>
      <c r="I373" s="1" t="s">
        <v>21</v>
      </c>
    </row>
    <row r="374">
      <c r="A374" s="1" t="s">
        <v>31</v>
      </c>
      <c r="B374" s="1">
        <v>1999.0</v>
      </c>
      <c r="C374" s="1">
        <v>4.0</v>
      </c>
      <c r="D374" s="1">
        <v>1.0</v>
      </c>
      <c r="E374" s="1">
        <v>7648.25</v>
      </c>
      <c r="F374" s="1">
        <v>3868.0</v>
      </c>
      <c r="G374" s="1" t="s">
        <v>32</v>
      </c>
      <c r="H374" s="1" t="s">
        <v>13</v>
      </c>
      <c r="I374" s="1" t="s">
        <v>21</v>
      </c>
    </row>
    <row r="375">
      <c r="A375" s="1" t="s">
        <v>31</v>
      </c>
      <c r="B375" s="1">
        <v>1999.0</v>
      </c>
      <c r="C375" s="1">
        <v>4.0</v>
      </c>
      <c r="D375" s="1">
        <v>2.0</v>
      </c>
      <c r="E375" s="1">
        <v>178.4</v>
      </c>
      <c r="F375" s="1">
        <v>591.0</v>
      </c>
      <c r="G375" s="1" t="s">
        <v>32</v>
      </c>
      <c r="H375" s="1" t="s">
        <v>14</v>
      </c>
      <c r="I375" s="1" t="s">
        <v>21</v>
      </c>
    </row>
    <row r="376">
      <c r="A376" s="1" t="s">
        <v>31</v>
      </c>
      <c r="B376" s="1">
        <v>1999.0</v>
      </c>
      <c r="C376" s="1">
        <v>4.0</v>
      </c>
      <c r="D376" s="1">
        <v>3.0</v>
      </c>
      <c r="E376" s="1">
        <v>1508.49</v>
      </c>
      <c r="F376" s="1">
        <v>1718.0</v>
      </c>
      <c r="G376" s="1" t="s">
        <v>32</v>
      </c>
      <c r="H376" s="1" t="s">
        <v>15</v>
      </c>
      <c r="I376" s="1" t="s">
        <v>21</v>
      </c>
    </row>
    <row r="377">
      <c r="A377" s="1" t="s">
        <v>31</v>
      </c>
      <c r="B377" s="1">
        <v>1999.0</v>
      </c>
      <c r="C377" s="1">
        <v>4.0</v>
      </c>
      <c r="D377" s="1">
        <v>4.0</v>
      </c>
      <c r="E377" s="1">
        <v>7131.61</v>
      </c>
      <c r="F377" s="1">
        <v>3735.0</v>
      </c>
      <c r="G377" s="1" t="s">
        <v>32</v>
      </c>
      <c r="H377" s="1" t="s">
        <v>16</v>
      </c>
      <c r="I377" s="1" t="s">
        <v>21</v>
      </c>
    </row>
    <row r="378">
      <c r="A378" s="1" t="s">
        <v>31</v>
      </c>
      <c r="B378" s="1">
        <v>1999.0</v>
      </c>
      <c r="C378" s="1">
        <v>4.0</v>
      </c>
      <c r="D378" s="1">
        <v>5.0</v>
      </c>
      <c r="E378" s="1">
        <v>15.18</v>
      </c>
      <c r="F378" s="1">
        <v>172.0</v>
      </c>
      <c r="G378" s="1" t="s">
        <v>32</v>
      </c>
      <c r="H378" s="1" t="s">
        <v>17</v>
      </c>
      <c r="I378" s="1" t="s">
        <v>21</v>
      </c>
    </row>
    <row r="379">
      <c r="A379" s="1" t="s">
        <v>31</v>
      </c>
      <c r="B379" s="1">
        <v>1999.0</v>
      </c>
      <c r="C379" s="1">
        <v>4.0</v>
      </c>
      <c r="D379" s="1">
        <v>6.0</v>
      </c>
      <c r="E379" s="1">
        <v>766.77</v>
      </c>
      <c r="F379" s="1">
        <v>1225.0</v>
      </c>
      <c r="G379" s="1" t="s">
        <v>32</v>
      </c>
      <c r="H379" s="1" t="s">
        <v>18</v>
      </c>
      <c r="I379" s="1" t="s">
        <v>21</v>
      </c>
    </row>
    <row r="380">
      <c r="A380" s="1" t="s">
        <v>31</v>
      </c>
      <c r="B380" s="1">
        <v>1999.0</v>
      </c>
      <c r="C380" s="1">
        <v>5.0</v>
      </c>
      <c r="D380" s="1" t="s">
        <v>10</v>
      </c>
      <c r="E380" s="1">
        <v>13117.0</v>
      </c>
      <c r="F380" s="1">
        <v>4940.0</v>
      </c>
      <c r="G380" s="1" t="s">
        <v>32</v>
      </c>
      <c r="H380" s="1" t="s">
        <v>10</v>
      </c>
      <c r="I380" s="1" t="s">
        <v>22</v>
      </c>
    </row>
    <row r="381">
      <c r="A381" s="1" t="s">
        <v>31</v>
      </c>
      <c r="B381" s="1">
        <v>1999.0</v>
      </c>
      <c r="C381" s="1">
        <v>5.0</v>
      </c>
      <c r="D381" s="1">
        <v>1.0</v>
      </c>
      <c r="E381" s="1">
        <v>4423.28</v>
      </c>
      <c r="F381" s="1">
        <v>2869.0</v>
      </c>
      <c r="G381" s="1" t="s">
        <v>32</v>
      </c>
      <c r="H381" s="1" t="s">
        <v>13</v>
      </c>
      <c r="I381" s="1" t="s">
        <v>22</v>
      </c>
    </row>
    <row r="382">
      <c r="A382" s="1" t="s">
        <v>31</v>
      </c>
      <c r="B382" s="1">
        <v>1999.0</v>
      </c>
      <c r="C382" s="1">
        <v>5.0</v>
      </c>
      <c r="D382" s="1">
        <v>2.0</v>
      </c>
      <c r="E382" s="1">
        <v>9506.89</v>
      </c>
      <c r="F382" s="1">
        <v>4206.0</v>
      </c>
      <c r="G382" s="1" t="s">
        <v>32</v>
      </c>
      <c r="H382" s="1" t="s">
        <v>14</v>
      </c>
      <c r="I382" s="1" t="s">
        <v>22</v>
      </c>
    </row>
    <row r="383">
      <c r="A383" s="1" t="s">
        <v>31</v>
      </c>
      <c r="B383" s="1">
        <v>1999.0</v>
      </c>
      <c r="C383" s="1">
        <v>5.0</v>
      </c>
      <c r="D383" s="1">
        <v>3.0</v>
      </c>
      <c r="E383" s="1">
        <v>14543.1</v>
      </c>
      <c r="F383" s="1">
        <v>5202.0</v>
      </c>
      <c r="G383" s="1" t="s">
        <v>32</v>
      </c>
      <c r="H383" s="1" t="s">
        <v>15</v>
      </c>
      <c r="I383" s="1" t="s">
        <v>22</v>
      </c>
    </row>
    <row r="384">
      <c r="A384" s="1" t="s">
        <v>31</v>
      </c>
      <c r="B384" s="1">
        <v>1999.0</v>
      </c>
      <c r="C384" s="1">
        <v>5.0</v>
      </c>
      <c r="D384" s="1">
        <v>4.0</v>
      </c>
      <c r="E384" s="1">
        <v>18.13</v>
      </c>
      <c r="F384" s="1">
        <v>184.0</v>
      </c>
      <c r="G384" s="1" t="s">
        <v>32</v>
      </c>
      <c r="H384" s="1" t="s">
        <v>16</v>
      </c>
      <c r="I384" s="1" t="s">
        <v>22</v>
      </c>
    </row>
    <row r="385">
      <c r="A385" s="1" t="s">
        <v>31</v>
      </c>
      <c r="B385" s="1">
        <v>1999.0</v>
      </c>
      <c r="C385" s="1">
        <v>5.0</v>
      </c>
      <c r="D385" s="1">
        <v>5.0</v>
      </c>
      <c r="E385" s="1">
        <v>22.1</v>
      </c>
      <c r="F385" s="1">
        <v>203.0</v>
      </c>
      <c r="G385" s="1" t="s">
        <v>32</v>
      </c>
      <c r="H385" s="1" t="s">
        <v>17</v>
      </c>
      <c r="I385" s="1" t="s">
        <v>22</v>
      </c>
    </row>
    <row r="386">
      <c r="A386" s="1" t="s">
        <v>31</v>
      </c>
      <c r="B386" s="1">
        <v>1999.0</v>
      </c>
      <c r="C386" s="1">
        <v>5.0</v>
      </c>
      <c r="D386" s="1">
        <v>6.0</v>
      </c>
      <c r="E386" s="1">
        <v>110.42</v>
      </c>
      <c r="F386" s="1">
        <v>453.0</v>
      </c>
      <c r="G386" s="1" t="s">
        <v>32</v>
      </c>
      <c r="H386" s="1" t="s">
        <v>18</v>
      </c>
      <c r="I386" s="1" t="s">
        <v>22</v>
      </c>
    </row>
    <row r="387">
      <c r="A387" s="1" t="s">
        <v>31</v>
      </c>
      <c r="B387" s="1">
        <v>2000.0</v>
      </c>
      <c r="C387" s="1">
        <v>1.0</v>
      </c>
      <c r="D387" s="1" t="s">
        <v>10</v>
      </c>
      <c r="E387" s="1">
        <v>1773.22</v>
      </c>
      <c r="F387" s="1">
        <v>1698.0</v>
      </c>
      <c r="G387" s="1" t="s">
        <v>32</v>
      </c>
      <c r="H387" s="1" t="s">
        <v>10</v>
      </c>
      <c r="I387" s="1" t="s">
        <v>12</v>
      </c>
    </row>
    <row r="388">
      <c r="A388" s="1" t="s">
        <v>31</v>
      </c>
      <c r="B388" s="1">
        <v>2000.0</v>
      </c>
      <c r="C388" s="1">
        <v>1.0</v>
      </c>
      <c r="D388" s="1">
        <v>1.0</v>
      </c>
      <c r="E388" s="1">
        <v>5587.9</v>
      </c>
      <c r="F388" s="1">
        <v>3014.0</v>
      </c>
      <c r="G388" s="1" t="s">
        <v>32</v>
      </c>
      <c r="H388" s="1" t="s">
        <v>13</v>
      </c>
      <c r="I388" s="1" t="s">
        <v>12</v>
      </c>
    </row>
    <row r="389">
      <c r="A389" s="1" t="s">
        <v>31</v>
      </c>
      <c r="B389" s="1">
        <v>2000.0</v>
      </c>
      <c r="C389" s="1">
        <v>1.0</v>
      </c>
      <c r="D389" s="1">
        <v>2.0</v>
      </c>
      <c r="E389" s="1">
        <v>6354.99</v>
      </c>
      <c r="F389" s="1">
        <v>3214.0</v>
      </c>
      <c r="G389" s="1" t="s">
        <v>32</v>
      </c>
      <c r="H389" s="1" t="s">
        <v>14</v>
      </c>
      <c r="I389" s="1" t="s">
        <v>12</v>
      </c>
    </row>
    <row r="390">
      <c r="A390" s="1" t="s">
        <v>31</v>
      </c>
      <c r="B390" s="1">
        <v>2000.0</v>
      </c>
      <c r="C390" s="1">
        <v>1.0</v>
      </c>
      <c r="D390" s="1">
        <v>3.0</v>
      </c>
      <c r="E390" s="1">
        <v>6500.12</v>
      </c>
      <c r="F390" s="1">
        <v>3251.0</v>
      </c>
      <c r="G390" s="1" t="s">
        <v>32</v>
      </c>
      <c r="H390" s="1" t="s">
        <v>15</v>
      </c>
      <c r="I390" s="1" t="s">
        <v>12</v>
      </c>
    </row>
    <row r="391">
      <c r="A391" s="1" t="s">
        <v>31</v>
      </c>
      <c r="B391" s="1">
        <v>2000.0</v>
      </c>
      <c r="C391" s="1">
        <v>1.0</v>
      </c>
      <c r="D391" s="1">
        <v>4.0</v>
      </c>
      <c r="E391" s="1">
        <v>1778.59</v>
      </c>
      <c r="F391" s="1">
        <v>1700.0</v>
      </c>
      <c r="G391" s="1" t="s">
        <v>32</v>
      </c>
      <c r="H391" s="1" t="s">
        <v>16</v>
      </c>
      <c r="I391" s="1" t="s">
        <v>12</v>
      </c>
    </row>
    <row r="392">
      <c r="A392" s="1" t="s">
        <v>31</v>
      </c>
      <c r="B392" s="1">
        <v>2000.0</v>
      </c>
      <c r="C392" s="1">
        <v>1.0</v>
      </c>
      <c r="D392" s="1">
        <v>5.0</v>
      </c>
      <c r="E392" s="1">
        <v>8612.61</v>
      </c>
      <c r="F392" s="1">
        <v>3742.0</v>
      </c>
      <c r="G392" s="1" t="s">
        <v>32</v>
      </c>
      <c r="H392" s="1" t="s">
        <v>17</v>
      </c>
      <c r="I392" s="1" t="s">
        <v>12</v>
      </c>
    </row>
    <row r="393">
      <c r="A393" s="1" t="s">
        <v>31</v>
      </c>
      <c r="B393" s="1">
        <v>2000.0</v>
      </c>
      <c r="C393" s="1">
        <v>1.0</v>
      </c>
      <c r="D393" s="1">
        <v>6.0</v>
      </c>
      <c r="E393" s="1">
        <v>1353.14</v>
      </c>
      <c r="F393" s="1">
        <v>1483.0</v>
      </c>
      <c r="G393" s="1" t="s">
        <v>32</v>
      </c>
      <c r="H393" s="1" t="s">
        <v>18</v>
      </c>
      <c r="I393" s="1" t="s">
        <v>12</v>
      </c>
    </row>
    <row r="394">
      <c r="A394" s="1" t="s">
        <v>31</v>
      </c>
      <c r="B394" s="1">
        <v>2000.0</v>
      </c>
      <c r="C394" s="1">
        <v>2.0</v>
      </c>
      <c r="D394" s="1" t="s">
        <v>10</v>
      </c>
      <c r="E394" s="1">
        <v>12198.2</v>
      </c>
      <c r="F394" s="1">
        <v>5037.0</v>
      </c>
      <c r="G394" s="1" t="s">
        <v>32</v>
      </c>
      <c r="H394" s="1" t="s">
        <v>10</v>
      </c>
      <c r="I394" s="1" t="s">
        <v>19</v>
      </c>
    </row>
    <row r="395">
      <c r="A395" s="1" t="s">
        <v>31</v>
      </c>
      <c r="B395" s="1">
        <v>2000.0</v>
      </c>
      <c r="C395" s="1">
        <v>2.0</v>
      </c>
      <c r="D395" s="1">
        <v>1.0</v>
      </c>
      <c r="E395" s="1">
        <v>2918.26</v>
      </c>
      <c r="F395" s="1">
        <v>2464.0</v>
      </c>
      <c r="G395" s="1" t="s">
        <v>32</v>
      </c>
      <c r="H395" s="1" t="s">
        <v>13</v>
      </c>
      <c r="I395" s="1" t="s">
        <v>19</v>
      </c>
    </row>
    <row r="396">
      <c r="A396" s="1" t="s">
        <v>31</v>
      </c>
      <c r="B396" s="1">
        <v>2000.0</v>
      </c>
      <c r="C396" s="1">
        <v>2.0</v>
      </c>
      <c r="D396" s="1">
        <v>2.0</v>
      </c>
      <c r="E396" s="1">
        <v>4665.66</v>
      </c>
      <c r="F396" s="1">
        <v>3115.0</v>
      </c>
      <c r="G396" s="1" t="s">
        <v>32</v>
      </c>
      <c r="H396" s="1" t="s">
        <v>14</v>
      </c>
      <c r="I396" s="1" t="s">
        <v>19</v>
      </c>
    </row>
    <row r="397">
      <c r="A397" s="1" t="s">
        <v>31</v>
      </c>
      <c r="B397" s="1">
        <v>2000.0</v>
      </c>
      <c r="C397" s="1">
        <v>2.0</v>
      </c>
      <c r="D397" s="1">
        <v>3.0</v>
      </c>
      <c r="E397" s="1">
        <v>10211.5</v>
      </c>
      <c r="F397" s="1">
        <v>4609.0</v>
      </c>
      <c r="G397" s="1" t="s">
        <v>32</v>
      </c>
      <c r="H397" s="1" t="s">
        <v>15</v>
      </c>
      <c r="I397" s="1" t="s">
        <v>19</v>
      </c>
    </row>
    <row r="398">
      <c r="A398" s="1" t="s">
        <v>31</v>
      </c>
      <c r="B398" s="1">
        <v>2000.0</v>
      </c>
      <c r="C398" s="1">
        <v>2.0</v>
      </c>
      <c r="D398" s="1">
        <v>4.0</v>
      </c>
      <c r="E398" s="1">
        <v>7.18</v>
      </c>
      <c r="F398" s="1">
        <v>122.0</v>
      </c>
      <c r="G398" s="1" t="s">
        <v>32</v>
      </c>
      <c r="H398" s="1" t="s">
        <v>16</v>
      </c>
      <c r="I398" s="1" t="s">
        <v>19</v>
      </c>
    </row>
    <row r="399">
      <c r="A399" s="1" t="s">
        <v>31</v>
      </c>
      <c r="B399" s="1">
        <v>2000.0</v>
      </c>
      <c r="C399" s="1">
        <v>2.0</v>
      </c>
      <c r="D399" s="1">
        <v>5.0</v>
      </c>
      <c r="E399" s="1">
        <v>2121.19</v>
      </c>
      <c r="F399" s="1">
        <v>2101.0</v>
      </c>
      <c r="G399" s="1" t="s">
        <v>32</v>
      </c>
      <c r="H399" s="1" t="s">
        <v>17</v>
      </c>
      <c r="I399" s="1" t="s">
        <v>19</v>
      </c>
    </row>
    <row r="400">
      <c r="A400" s="1" t="s">
        <v>31</v>
      </c>
      <c r="B400" s="1">
        <v>2000.0</v>
      </c>
      <c r="C400" s="1">
        <v>2.0</v>
      </c>
      <c r="D400" s="1">
        <v>6.0</v>
      </c>
      <c r="E400" s="1">
        <v>1276.69</v>
      </c>
      <c r="F400" s="1">
        <v>1630.0</v>
      </c>
      <c r="G400" s="1" t="s">
        <v>32</v>
      </c>
      <c r="H400" s="1" t="s">
        <v>18</v>
      </c>
      <c r="I400" s="1" t="s">
        <v>19</v>
      </c>
    </row>
    <row r="401">
      <c r="A401" s="1" t="s">
        <v>31</v>
      </c>
      <c r="B401" s="1">
        <v>2000.0</v>
      </c>
      <c r="C401" s="1">
        <v>3.0</v>
      </c>
      <c r="D401" s="1" t="s">
        <v>10</v>
      </c>
      <c r="E401" s="1">
        <v>1561.04</v>
      </c>
      <c r="F401" s="1">
        <v>1800.0</v>
      </c>
      <c r="G401" s="1" t="s">
        <v>32</v>
      </c>
      <c r="H401" s="1" t="s">
        <v>10</v>
      </c>
      <c r="I401" s="1" t="s">
        <v>20</v>
      </c>
    </row>
    <row r="402">
      <c r="A402" s="1" t="s">
        <v>31</v>
      </c>
      <c r="B402" s="1">
        <v>2000.0</v>
      </c>
      <c r="C402" s="1">
        <v>3.0</v>
      </c>
      <c r="D402" s="1">
        <v>1.0</v>
      </c>
      <c r="E402" s="1">
        <v>7475.61</v>
      </c>
      <c r="F402" s="1">
        <v>3940.0</v>
      </c>
      <c r="G402" s="1" t="s">
        <v>32</v>
      </c>
      <c r="H402" s="1" t="s">
        <v>13</v>
      </c>
      <c r="I402" s="1" t="s">
        <v>20</v>
      </c>
    </row>
    <row r="403">
      <c r="A403" s="1" t="s">
        <v>31</v>
      </c>
      <c r="B403" s="1">
        <v>2000.0</v>
      </c>
      <c r="C403" s="1">
        <v>3.0</v>
      </c>
      <c r="D403" s="1">
        <v>2.0</v>
      </c>
      <c r="E403" s="1">
        <v>1021.34</v>
      </c>
      <c r="F403" s="1">
        <v>1456.0</v>
      </c>
      <c r="G403" s="1" t="s">
        <v>32</v>
      </c>
      <c r="H403" s="1" t="s">
        <v>14</v>
      </c>
      <c r="I403" s="1" t="s">
        <v>20</v>
      </c>
    </row>
    <row r="404">
      <c r="A404" s="1" t="s">
        <v>31</v>
      </c>
      <c r="B404" s="1">
        <v>2000.0</v>
      </c>
      <c r="C404" s="1">
        <v>3.0</v>
      </c>
      <c r="D404" s="1">
        <v>3.0</v>
      </c>
      <c r="E404" s="1">
        <v>146.41</v>
      </c>
      <c r="F404" s="1">
        <v>551.0</v>
      </c>
      <c r="G404" s="1" t="s">
        <v>32</v>
      </c>
      <c r="H404" s="1" t="s">
        <v>15</v>
      </c>
      <c r="I404" s="1" t="s">
        <v>20</v>
      </c>
    </row>
    <row r="405">
      <c r="A405" s="1" t="s">
        <v>31</v>
      </c>
      <c r="B405" s="1">
        <v>2000.0</v>
      </c>
      <c r="C405" s="1">
        <v>3.0</v>
      </c>
      <c r="D405" s="1">
        <v>4.0</v>
      </c>
      <c r="E405" s="1">
        <v>4396.89</v>
      </c>
      <c r="F405" s="1">
        <v>3021.0</v>
      </c>
      <c r="G405" s="1" t="s">
        <v>32</v>
      </c>
      <c r="H405" s="1" t="s">
        <v>16</v>
      </c>
      <c r="I405" s="1" t="s">
        <v>20</v>
      </c>
    </row>
    <row r="406">
      <c r="A406" s="1" t="s">
        <v>31</v>
      </c>
      <c r="B406" s="1">
        <v>2000.0</v>
      </c>
      <c r="C406" s="1">
        <v>3.0</v>
      </c>
      <c r="D406" s="1">
        <v>5.0</v>
      </c>
      <c r="E406" s="1">
        <v>1586.34</v>
      </c>
      <c r="F406" s="1">
        <v>1815.0</v>
      </c>
      <c r="G406" s="1" t="s">
        <v>32</v>
      </c>
      <c r="H406" s="1" t="s">
        <v>17</v>
      </c>
      <c r="I406" s="1" t="s">
        <v>20</v>
      </c>
    </row>
    <row r="407">
      <c r="A407" s="1" t="s">
        <v>31</v>
      </c>
      <c r="B407" s="1">
        <v>2000.0</v>
      </c>
      <c r="C407" s="1">
        <v>3.0</v>
      </c>
      <c r="D407" s="1">
        <v>6.0</v>
      </c>
      <c r="E407" s="1">
        <v>45.98</v>
      </c>
      <c r="F407" s="1">
        <v>309.0</v>
      </c>
      <c r="G407" s="1" t="s">
        <v>32</v>
      </c>
      <c r="H407" s="1" t="s">
        <v>18</v>
      </c>
      <c r="I407" s="1" t="s">
        <v>20</v>
      </c>
    </row>
    <row r="408">
      <c r="A408" s="1" t="s">
        <v>31</v>
      </c>
      <c r="B408" s="1">
        <v>2000.0</v>
      </c>
      <c r="C408" s="1">
        <v>4.0</v>
      </c>
      <c r="D408" s="1" t="s">
        <v>10</v>
      </c>
      <c r="E408" s="1">
        <v>1720.76</v>
      </c>
      <c r="F408" s="1">
        <v>1813.0</v>
      </c>
      <c r="G408" s="1" t="s">
        <v>32</v>
      </c>
      <c r="H408" s="1" t="s">
        <v>10</v>
      </c>
      <c r="I408" s="1" t="s">
        <v>21</v>
      </c>
    </row>
    <row r="409">
      <c r="A409" s="1" t="s">
        <v>31</v>
      </c>
      <c r="B409" s="1">
        <v>2000.0</v>
      </c>
      <c r="C409" s="1">
        <v>4.0</v>
      </c>
      <c r="D409" s="1">
        <v>1.0</v>
      </c>
      <c r="E409" s="1">
        <v>6921.53</v>
      </c>
      <c r="F409" s="1">
        <v>3636.0</v>
      </c>
      <c r="G409" s="1" t="s">
        <v>32</v>
      </c>
      <c r="H409" s="1" t="s">
        <v>13</v>
      </c>
      <c r="I409" s="1" t="s">
        <v>21</v>
      </c>
    </row>
    <row r="410">
      <c r="A410" s="1" t="s">
        <v>31</v>
      </c>
      <c r="B410" s="1">
        <v>2000.0</v>
      </c>
      <c r="C410" s="1">
        <v>4.0</v>
      </c>
      <c r="D410" s="1">
        <v>2.0</v>
      </c>
      <c r="E410" s="1">
        <v>161.45</v>
      </c>
      <c r="F410" s="1">
        <v>555.0</v>
      </c>
      <c r="G410" s="1" t="s">
        <v>32</v>
      </c>
      <c r="H410" s="1" t="s">
        <v>14</v>
      </c>
      <c r="I410" s="1" t="s">
        <v>21</v>
      </c>
    </row>
    <row r="411">
      <c r="A411" s="1" t="s">
        <v>31</v>
      </c>
      <c r="B411" s="1">
        <v>2000.0</v>
      </c>
      <c r="C411" s="1">
        <v>4.0</v>
      </c>
      <c r="D411" s="1">
        <v>3.0</v>
      </c>
      <c r="E411" s="1">
        <v>1365.15</v>
      </c>
      <c r="F411" s="1">
        <v>1615.0</v>
      </c>
      <c r="G411" s="1" t="s">
        <v>32</v>
      </c>
      <c r="H411" s="1" t="s">
        <v>15</v>
      </c>
      <c r="I411" s="1" t="s">
        <v>21</v>
      </c>
    </row>
    <row r="412">
      <c r="A412" s="1" t="s">
        <v>31</v>
      </c>
      <c r="B412" s="1">
        <v>2000.0</v>
      </c>
      <c r="C412" s="1">
        <v>4.0</v>
      </c>
      <c r="D412" s="1">
        <v>4.0</v>
      </c>
      <c r="E412" s="1">
        <v>6453.98</v>
      </c>
      <c r="F412" s="1">
        <v>3511.0</v>
      </c>
      <c r="G412" s="1" t="s">
        <v>32</v>
      </c>
      <c r="H412" s="1" t="s">
        <v>16</v>
      </c>
      <c r="I412" s="1" t="s">
        <v>21</v>
      </c>
    </row>
    <row r="413">
      <c r="A413" s="1" t="s">
        <v>31</v>
      </c>
      <c r="B413" s="1">
        <v>2000.0</v>
      </c>
      <c r="C413" s="1">
        <v>4.0</v>
      </c>
      <c r="D413" s="1">
        <v>5.0</v>
      </c>
      <c r="E413" s="1">
        <v>13.74</v>
      </c>
      <c r="F413" s="1">
        <v>162.0</v>
      </c>
      <c r="G413" s="1" t="s">
        <v>32</v>
      </c>
      <c r="H413" s="1" t="s">
        <v>17</v>
      </c>
      <c r="I413" s="1" t="s">
        <v>21</v>
      </c>
    </row>
    <row r="414">
      <c r="A414" s="1" t="s">
        <v>31</v>
      </c>
      <c r="B414" s="1">
        <v>2000.0</v>
      </c>
      <c r="C414" s="1">
        <v>4.0</v>
      </c>
      <c r="D414" s="1">
        <v>6.0</v>
      </c>
      <c r="E414" s="1">
        <v>693.92</v>
      </c>
      <c r="F414" s="1">
        <v>1151.0</v>
      </c>
      <c r="G414" s="1" t="s">
        <v>32</v>
      </c>
      <c r="H414" s="1" t="s">
        <v>18</v>
      </c>
      <c r="I414" s="1" t="s">
        <v>21</v>
      </c>
    </row>
    <row r="415">
      <c r="A415" s="1" t="s">
        <v>31</v>
      </c>
      <c r="B415" s="1">
        <v>2000.0</v>
      </c>
      <c r="C415" s="1">
        <v>5.0</v>
      </c>
      <c r="D415" s="1" t="s">
        <v>10</v>
      </c>
      <c r="E415" s="1">
        <v>13912.8</v>
      </c>
      <c r="F415" s="1">
        <v>5150.0</v>
      </c>
      <c r="G415" s="1" t="s">
        <v>32</v>
      </c>
      <c r="H415" s="1" t="s">
        <v>10</v>
      </c>
      <c r="I415" s="1" t="s">
        <v>22</v>
      </c>
    </row>
    <row r="416">
      <c r="A416" s="1" t="s">
        <v>31</v>
      </c>
      <c r="B416" s="1">
        <v>2000.0</v>
      </c>
      <c r="C416" s="1">
        <v>5.0</v>
      </c>
      <c r="D416" s="1">
        <v>1.0</v>
      </c>
      <c r="E416" s="1">
        <v>4691.63</v>
      </c>
      <c r="F416" s="1">
        <v>2990.0</v>
      </c>
      <c r="G416" s="1" t="s">
        <v>32</v>
      </c>
      <c r="H416" s="1" t="s">
        <v>13</v>
      </c>
      <c r="I416" s="1" t="s">
        <v>22</v>
      </c>
    </row>
    <row r="417">
      <c r="A417" s="1" t="s">
        <v>31</v>
      </c>
      <c r="B417" s="1">
        <v>2000.0</v>
      </c>
      <c r="C417" s="1">
        <v>5.0</v>
      </c>
      <c r="D417" s="1">
        <v>2.0</v>
      </c>
      <c r="E417" s="1">
        <v>10083.6</v>
      </c>
      <c r="F417" s="1">
        <v>4384.0</v>
      </c>
      <c r="G417" s="1" t="s">
        <v>32</v>
      </c>
      <c r="H417" s="1" t="s">
        <v>14</v>
      </c>
      <c r="I417" s="1" t="s">
        <v>22</v>
      </c>
    </row>
    <row r="418">
      <c r="A418" s="1" t="s">
        <v>31</v>
      </c>
      <c r="B418" s="1">
        <v>2000.0</v>
      </c>
      <c r="C418" s="1">
        <v>5.0</v>
      </c>
      <c r="D418" s="1">
        <v>3.0</v>
      </c>
      <c r="E418" s="1">
        <v>15425.4</v>
      </c>
      <c r="F418" s="1">
        <v>5422.0</v>
      </c>
      <c r="G418" s="1" t="s">
        <v>32</v>
      </c>
      <c r="H418" s="1" t="s">
        <v>15</v>
      </c>
      <c r="I418" s="1" t="s">
        <v>22</v>
      </c>
    </row>
    <row r="419">
      <c r="A419" s="1" t="s">
        <v>31</v>
      </c>
      <c r="B419" s="1">
        <v>2000.0</v>
      </c>
      <c r="C419" s="1">
        <v>5.0</v>
      </c>
      <c r="D419" s="1">
        <v>4.0</v>
      </c>
      <c r="E419" s="1">
        <v>19.23</v>
      </c>
      <c r="F419" s="1">
        <v>191.0</v>
      </c>
      <c r="G419" s="1" t="s">
        <v>32</v>
      </c>
      <c r="H419" s="1" t="s">
        <v>16</v>
      </c>
      <c r="I419" s="1" t="s">
        <v>22</v>
      </c>
    </row>
    <row r="420">
      <c r="A420" s="1" t="s">
        <v>31</v>
      </c>
      <c r="B420" s="1">
        <v>2000.0</v>
      </c>
      <c r="C420" s="1">
        <v>5.0</v>
      </c>
      <c r="D420" s="1">
        <v>5.0</v>
      </c>
      <c r="E420" s="1">
        <v>23.45</v>
      </c>
      <c r="F420" s="1">
        <v>211.0</v>
      </c>
      <c r="G420" s="1" t="s">
        <v>32</v>
      </c>
      <c r="H420" s="1" t="s">
        <v>17</v>
      </c>
      <c r="I420" s="1" t="s">
        <v>22</v>
      </c>
    </row>
    <row r="421">
      <c r="A421" s="1" t="s">
        <v>31</v>
      </c>
      <c r="B421" s="1">
        <v>2000.0</v>
      </c>
      <c r="C421" s="1">
        <v>5.0</v>
      </c>
      <c r="D421" s="1">
        <v>6.0</v>
      </c>
      <c r="E421" s="1">
        <v>117.12</v>
      </c>
      <c r="F421" s="1">
        <v>472.0</v>
      </c>
      <c r="G421" s="1" t="s">
        <v>32</v>
      </c>
      <c r="H421" s="1" t="s">
        <v>18</v>
      </c>
      <c r="I421" s="1" t="s">
        <v>22</v>
      </c>
    </row>
    <row r="422">
      <c r="A422" s="1" t="s">
        <v>33</v>
      </c>
      <c r="B422" s="1">
        <v>1999.0</v>
      </c>
      <c r="C422" s="1">
        <v>1.0</v>
      </c>
      <c r="D422" s="1" t="s">
        <v>10</v>
      </c>
      <c r="E422" s="1">
        <v>5441.55</v>
      </c>
      <c r="F422" s="1">
        <v>1318.0</v>
      </c>
      <c r="G422" s="1" t="s">
        <v>34</v>
      </c>
      <c r="H422" s="1" t="s">
        <v>10</v>
      </c>
      <c r="I422" s="1" t="s">
        <v>12</v>
      </c>
    </row>
    <row r="423">
      <c r="A423" s="1" t="s">
        <v>33</v>
      </c>
      <c r="B423" s="1">
        <v>1999.0</v>
      </c>
      <c r="C423" s="1">
        <v>1.0</v>
      </c>
      <c r="D423" s="1">
        <v>1.0</v>
      </c>
      <c r="E423" s="1">
        <v>17147.8</v>
      </c>
      <c r="F423" s="1">
        <v>2339.0</v>
      </c>
      <c r="G423" s="1" t="s">
        <v>34</v>
      </c>
      <c r="H423" s="1" t="s">
        <v>13</v>
      </c>
      <c r="I423" s="1" t="s">
        <v>12</v>
      </c>
    </row>
    <row r="424">
      <c r="A424" s="1" t="s">
        <v>33</v>
      </c>
      <c r="B424" s="1">
        <v>1999.0</v>
      </c>
      <c r="C424" s="1">
        <v>1.0</v>
      </c>
      <c r="D424" s="1">
        <v>2.0</v>
      </c>
      <c r="E424" s="1">
        <v>19501.8</v>
      </c>
      <c r="F424" s="1">
        <v>2494.0</v>
      </c>
      <c r="G424" s="1" t="s">
        <v>34</v>
      </c>
      <c r="H424" s="1" t="s">
        <v>14</v>
      </c>
      <c r="I424" s="1" t="s">
        <v>12</v>
      </c>
    </row>
    <row r="425">
      <c r="A425" s="1" t="s">
        <v>33</v>
      </c>
      <c r="B425" s="1">
        <v>1999.0</v>
      </c>
      <c r="C425" s="1">
        <v>1.0</v>
      </c>
      <c r="D425" s="1">
        <v>3.0</v>
      </c>
      <c r="E425" s="1">
        <v>19947.2</v>
      </c>
      <c r="F425" s="1">
        <v>2523.0</v>
      </c>
      <c r="G425" s="1" t="s">
        <v>34</v>
      </c>
      <c r="H425" s="1" t="s">
        <v>15</v>
      </c>
      <c r="I425" s="1" t="s">
        <v>12</v>
      </c>
    </row>
    <row r="426">
      <c r="A426" s="1" t="s">
        <v>33</v>
      </c>
      <c r="B426" s="1">
        <v>1999.0</v>
      </c>
      <c r="C426" s="1">
        <v>1.0</v>
      </c>
      <c r="D426" s="1">
        <v>4.0</v>
      </c>
      <c r="E426" s="1">
        <v>5458.02</v>
      </c>
      <c r="F426" s="1">
        <v>1320.0</v>
      </c>
      <c r="G426" s="1" t="s">
        <v>34</v>
      </c>
      <c r="H426" s="1" t="s">
        <v>16</v>
      </c>
      <c r="I426" s="1" t="s">
        <v>12</v>
      </c>
    </row>
    <row r="427">
      <c r="A427" s="1" t="s">
        <v>33</v>
      </c>
      <c r="B427" s="1">
        <v>1999.0</v>
      </c>
      <c r="C427" s="1">
        <v>1.0</v>
      </c>
      <c r="D427" s="1">
        <v>5.0</v>
      </c>
      <c r="E427" s="1">
        <v>26429.9</v>
      </c>
      <c r="F427" s="1">
        <v>2904.0</v>
      </c>
      <c r="G427" s="1" t="s">
        <v>34</v>
      </c>
      <c r="H427" s="1" t="s">
        <v>17</v>
      </c>
      <c r="I427" s="1" t="s">
        <v>12</v>
      </c>
    </row>
    <row r="428">
      <c r="A428" s="1" t="s">
        <v>33</v>
      </c>
      <c r="B428" s="1">
        <v>1999.0</v>
      </c>
      <c r="C428" s="1">
        <v>1.0</v>
      </c>
      <c r="D428" s="1">
        <v>6.0</v>
      </c>
      <c r="E428" s="1">
        <v>4152.43</v>
      </c>
      <c r="F428" s="1">
        <v>1151.0</v>
      </c>
      <c r="G428" s="1" t="s">
        <v>34</v>
      </c>
      <c r="H428" s="1" t="s">
        <v>18</v>
      </c>
      <c r="I428" s="1" t="s">
        <v>12</v>
      </c>
    </row>
    <row r="429">
      <c r="A429" s="1" t="s">
        <v>33</v>
      </c>
      <c r="B429" s="1">
        <v>1999.0</v>
      </c>
      <c r="C429" s="1">
        <v>2.0</v>
      </c>
      <c r="D429" s="1" t="s">
        <v>10</v>
      </c>
      <c r="E429" s="1">
        <v>23106.1</v>
      </c>
      <c r="F429" s="1">
        <v>2633.0</v>
      </c>
      <c r="G429" s="1" t="s">
        <v>34</v>
      </c>
      <c r="H429" s="1" t="s">
        <v>10</v>
      </c>
      <c r="I429" s="1" t="s">
        <v>19</v>
      </c>
    </row>
    <row r="430">
      <c r="A430" s="1" t="s">
        <v>33</v>
      </c>
      <c r="B430" s="1">
        <v>1999.0</v>
      </c>
      <c r="C430" s="1">
        <v>2.0</v>
      </c>
      <c r="D430" s="1">
        <v>1.0</v>
      </c>
      <c r="E430" s="1">
        <v>5527.84</v>
      </c>
      <c r="F430" s="1">
        <v>1288.0</v>
      </c>
      <c r="G430" s="1" t="s">
        <v>34</v>
      </c>
      <c r="H430" s="1" t="s">
        <v>13</v>
      </c>
      <c r="I430" s="1" t="s">
        <v>19</v>
      </c>
    </row>
    <row r="431">
      <c r="A431" s="1" t="s">
        <v>33</v>
      </c>
      <c r="B431" s="1">
        <v>1999.0</v>
      </c>
      <c r="C431" s="1">
        <v>2.0</v>
      </c>
      <c r="D431" s="1">
        <v>2.0</v>
      </c>
      <c r="E431" s="1">
        <v>8837.82</v>
      </c>
      <c r="F431" s="1">
        <v>1628.0</v>
      </c>
      <c r="G431" s="1" t="s">
        <v>34</v>
      </c>
      <c r="H431" s="1" t="s">
        <v>14</v>
      </c>
      <c r="I431" s="1" t="s">
        <v>19</v>
      </c>
    </row>
    <row r="432">
      <c r="A432" s="1" t="s">
        <v>33</v>
      </c>
      <c r="B432" s="1">
        <v>1999.0</v>
      </c>
      <c r="C432" s="1">
        <v>2.0</v>
      </c>
      <c r="D432" s="1">
        <v>3.0</v>
      </c>
      <c r="E432" s="1">
        <v>19342.9</v>
      </c>
      <c r="F432" s="1">
        <v>2409.0</v>
      </c>
      <c r="G432" s="1" t="s">
        <v>34</v>
      </c>
      <c r="H432" s="1" t="s">
        <v>15</v>
      </c>
      <c r="I432" s="1" t="s">
        <v>19</v>
      </c>
    </row>
    <row r="433">
      <c r="A433" s="1" t="s">
        <v>33</v>
      </c>
      <c r="B433" s="1">
        <v>1999.0</v>
      </c>
      <c r="C433" s="1">
        <v>2.0</v>
      </c>
      <c r="D433" s="1">
        <v>4.0</v>
      </c>
      <c r="E433" s="1">
        <v>13.61</v>
      </c>
      <c r="F433" s="1">
        <v>64.0</v>
      </c>
      <c r="G433" s="1" t="s">
        <v>34</v>
      </c>
      <c r="H433" s="1" t="s">
        <v>16</v>
      </c>
      <c r="I433" s="1" t="s">
        <v>19</v>
      </c>
    </row>
    <row r="434">
      <c r="A434" s="1" t="s">
        <v>33</v>
      </c>
      <c r="B434" s="1">
        <v>1999.0</v>
      </c>
      <c r="C434" s="1">
        <v>2.0</v>
      </c>
      <c r="D434" s="1">
        <v>5.0</v>
      </c>
      <c r="E434" s="1">
        <v>4018.0</v>
      </c>
      <c r="F434" s="1">
        <v>1098.0</v>
      </c>
      <c r="G434" s="1" t="s">
        <v>34</v>
      </c>
      <c r="H434" s="1" t="s">
        <v>17</v>
      </c>
      <c r="I434" s="1" t="s">
        <v>19</v>
      </c>
    </row>
    <row r="435">
      <c r="A435" s="1" t="s">
        <v>33</v>
      </c>
      <c r="B435" s="1">
        <v>1999.0</v>
      </c>
      <c r="C435" s="1">
        <v>2.0</v>
      </c>
      <c r="D435" s="1">
        <v>6.0</v>
      </c>
      <c r="E435" s="1">
        <v>2418.34</v>
      </c>
      <c r="F435" s="1">
        <v>852.0</v>
      </c>
      <c r="G435" s="1" t="s">
        <v>34</v>
      </c>
      <c r="H435" s="1" t="s">
        <v>18</v>
      </c>
      <c r="I435" s="1" t="s">
        <v>19</v>
      </c>
    </row>
    <row r="436">
      <c r="A436" s="1" t="s">
        <v>33</v>
      </c>
      <c r="B436" s="1">
        <v>1999.0</v>
      </c>
      <c r="C436" s="1">
        <v>3.0</v>
      </c>
      <c r="D436" s="1" t="s">
        <v>10</v>
      </c>
      <c r="E436" s="1">
        <v>4089.11</v>
      </c>
      <c r="F436" s="1">
        <v>1090.0</v>
      </c>
      <c r="G436" s="1" t="s">
        <v>34</v>
      </c>
      <c r="H436" s="1" t="s">
        <v>10</v>
      </c>
      <c r="I436" s="1" t="s">
        <v>20</v>
      </c>
    </row>
    <row r="437">
      <c r="A437" s="1" t="s">
        <v>33</v>
      </c>
      <c r="B437" s="1">
        <v>1999.0</v>
      </c>
      <c r="C437" s="1">
        <v>3.0</v>
      </c>
      <c r="D437" s="1">
        <v>1.0</v>
      </c>
      <c r="E437" s="1">
        <v>19582.2</v>
      </c>
      <c r="F437" s="1">
        <v>2384.0</v>
      </c>
      <c r="G437" s="1" t="s">
        <v>34</v>
      </c>
      <c r="H437" s="1" t="s">
        <v>13</v>
      </c>
      <c r="I437" s="1" t="s">
        <v>20</v>
      </c>
    </row>
    <row r="438">
      <c r="A438" s="1" t="s">
        <v>33</v>
      </c>
      <c r="B438" s="1">
        <v>1999.0</v>
      </c>
      <c r="C438" s="1">
        <v>3.0</v>
      </c>
      <c r="D438" s="1">
        <v>2.0</v>
      </c>
      <c r="E438" s="1">
        <v>2675.39</v>
      </c>
      <c r="F438" s="1">
        <v>881.0</v>
      </c>
      <c r="G438" s="1" t="s">
        <v>34</v>
      </c>
      <c r="H438" s="1" t="s">
        <v>14</v>
      </c>
      <c r="I438" s="1" t="s">
        <v>20</v>
      </c>
    </row>
    <row r="439">
      <c r="A439" s="1" t="s">
        <v>33</v>
      </c>
      <c r="B439" s="1">
        <v>1999.0</v>
      </c>
      <c r="C439" s="1">
        <v>3.0</v>
      </c>
      <c r="D439" s="1">
        <v>3.0</v>
      </c>
      <c r="E439" s="1">
        <v>383.52</v>
      </c>
      <c r="F439" s="1">
        <v>334.0</v>
      </c>
      <c r="G439" s="1" t="s">
        <v>34</v>
      </c>
      <c r="H439" s="1" t="s">
        <v>15</v>
      </c>
      <c r="I439" s="1" t="s">
        <v>20</v>
      </c>
    </row>
    <row r="440">
      <c r="A440" s="1" t="s">
        <v>33</v>
      </c>
      <c r="B440" s="1">
        <v>1999.0</v>
      </c>
      <c r="C440" s="1">
        <v>3.0</v>
      </c>
      <c r="D440" s="1">
        <v>4.0</v>
      </c>
      <c r="E440" s="1">
        <v>11517.6</v>
      </c>
      <c r="F440" s="1">
        <v>1829.0</v>
      </c>
      <c r="G440" s="1" t="s">
        <v>34</v>
      </c>
      <c r="H440" s="1" t="s">
        <v>16</v>
      </c>
      <c r="I440" s="1" t="s">
        <v>20</v>
      </c>
    </row>
    <row r="441">
      <c r="A441" s="1" t="s">
        <v>33</v>
      </c>
      <c r="B441" s="1">
        <v>1999.0</v>
      </c>
      <c r="C441" s="1">
        <v>3.0</v>
      </c>
      <c r="D441" s="1">
        <v>5.0</v>
      </c>
      <c r="E441" s="1">
        <v>4155.4</v>
      </c>
      <c r="F441" s="1">
        <v>1098.0</v>
      </c>
      <c r="G441" s="1" t="s">
        <v>34</v>
      </c>
      <c r="H441" s="1" t="s">
        <v>17</v>
      </c>
      <c r="I441" s="1" t="s">
        <v>20</v>
      </c>
    </row>
    <row r="442">
      <c r="A442" s="1" t="s">
        <v>33</v>
      </c>
      <c r="B442" s="1">
        <v>1999.0</v>
      </c>
      <c r="C442" s="1">
        <v>3.0</v>
      </c>
      <c r="D442" s="1">
        <v>6.0</v>
      </c>
      <c r="E442" s="1">
        <v>120.43</v>
      </c>
      <c r="F442" s="1">
        <v>187.0</v>
      </c>
      <c r="G442" s="1" t="s">
        <v>34</v>
      </c>
      <c r="H442" s="1" t="s">
        <v>18</v>
      </c>
      <c r="I442" s="1" t="s">
        <v>20</v>
      </c>
    </row>
    <row r="443">
      <c r="A443" s="1" t="s">
        <v>33</v>
      </c>
      <c r="B443" s="1">
        <v>1999.0</v>
      </c>
      <c r="C443" s="1">
        <v>4.0</v>
      </c>
      <c r="D443" s="1" t="s">
        <v>10</v>
      </c>
      <c r="E443" s="1">
        <v>5177.94</v>
      </c>
      <c r="F443" s="1">
        <v>1228.0</v>
      </c>
      <c r="G443" s="1" t="s">
        <v>34</v>
      </c>
      <c r="H443" s="1" t="s">
        <v>10</v>
      </c>
      <c r="I443" s="1" t="s">
        <v>21</v>
      </c>
    </row>
    <row r="444">
      <c r="A444" s="1" t="s">
        <v>33</v>
      </c>
      <c r="B444" s="1">
        <v>1999.0</v>
      </c>
      <c r="C444" s="1">
        <v>4.0</v>
      </c>
      <c r="D444" s="1">
        <v>1.0</v>
      </c>
      <c r="E444" s="1">
        <v>20827.6</v>
      </c>
      <c r="F444" s="1">
        <v>2463.0</v>
      </c>
      <c r="G444" s="1" t="s">
        <v>34</v>
      </c>
      <c r="H444" s="1" t="s">
        <v>13</v>
      </c>
      <c r="I444" s="1" t="s">
        <v>21</v>
      </c>
    </row>
    <row r="445">
      <c r="A445" s="1" t="s">
        <v>33</v>
      </c>
      <c r="B445" s="1">
        <v>1999.0</v>
      </c>
      <c r="C445" s="1">
        <v>4.0</v>
      </c>
      <c r="D445" s="1">
        <v>2.0</v>
      </c>
      <c r="E445" s="1">
        <v>485.83</v>
      </c>
      <c r="F445" s="1">
        <v>376.0</v>
      </c>
      <c r="G445" s="1" t="s">
        <v>34</v>
      </c>
      <c r="H445" s="1" t="s">
        <v>14</v>
      </c>
      <c r="I445" s="1" t="s">
        <v>21</v>
      </c>
    </row>
    <row r="446">
      <c r="A446" s="1" t="s">
        <v>33</v>
      </c>
      <c r="B446" s="1">
        <v>1999.0</v>
      </c>
      <c r="C446" s="1">
        <v>4.0</v>
      </c>
      <c r="D446" s="1">
        <v>3.0</v>
      </c>
      <c r="E446" s="1">
        <v>4107.89</v>
      </c>
      <c r="F446" s="1">
        <v>1094.0</v>
      </c>
      <c r="G446" s="1" t="s">
        <v>34</v>
      </c>
      <c r="H446" s="1" t="s">
        <v>15</v>
      </c>
      <c r="I446" s="1" t="s">
        <v>21</v>
      </c>
    </row>
    <row r="447">
      <c r="A447" s="1" t="s">
        <v>33</v>
      </c>
      <c r="B447" s="1">
        <v>1999.0</v>
      </c>
      <c r="C447" s="1">
        <v>4.0</v>
      </c>
      <c r="D447" s="1">
        <v>4.0</v>
      </c>
      <c r="E447" s="1">
        <v>19420.7</v>
      </c>
      <c r="F447" s="1">
        <v>2378.0</v>
      </c>
      <c r="G447" s="1" t="s">
        <v>34</v>
      </c>
      <c r="H447" s="1" t="s">
        <v>16</v>
      </c>
      <c r="I447" s="1" t="s">
        <v>21</v>
      </c>
    </row>
    <row r="448">
      <c r="A448" s="1" t="s">
        <v>33</v>
      </c>
      <c r="B448" s="1">
        <v>1999.0</v>
      </c>
      <c r="C448" s="1">
        <v>4.0</v>
      </c>
      <c r="D448" s="1">
        <v>5.0</v>
      </c>
      <c r="E448" s="1">
        <v>41.34</v>
      </c>
      <c r="F448" s="1">
        <v>110.0</v>
      </c>
      <c r="G448" s="1" t="s">
        <v>34</v>
      </c>
      <c r="H448" s="1" t="s">
        <v>17</v>
      </c>
      <c r="I448" s="1" t="s">
        <v>21</v>
      </c>
    </row>
    <row r="449">
      <c r="A449" s="1" t="s">
        <v>33</v>
      </c>
      <c r="B449" s="1">
        <v>1999.0</v>
      </c>
      <c r="C449" s="1">
        <v>4.0</v>
      </c>
      <c r="D449" s="1">
        <v>6.0</v>
      </c>
      <c r="E449" s="1">
        <v>2088.07</v>
      </c>
      <c r="F449" s="1">
        <v>780.0</v>
      </c>
      <c r="G449" s="1" t="s">
        <v>34</v>
      </c>
      <c r="H449" s="1" t="s">
        <v>18</v>
      </c>
      <c r="I449" s="1" t="s">
        <v>21</v>
      </c>
    </row>
    <row r="450">
      <c r="A450" s="1" t="s">
        <v>33</v>
      </c>
      <c r="B450" s="1">
        <v>1999.0</v>
      </c>
      <c r="C450" s="1">
        <v>5.0</v>
      </c>
      <c r="D450" s="1" t="s">
        <v>10</v>
      </c>
      <c r="E450" s="1">
        <v>31489.1</v>
      </c>
      <c r="F450" s="1">
        <v>2953.0</v>
      </c>
      <c r="G450" s="1" t="s">
        <v>34</v>
      </c>
      <c r="H450" s="1" t="s">
        <v>10</v>
      </c>
      <c r="I450" s="1" t="s">
        <v>22</v>
      </c>
    </row>
    <row r="451">
      <c r="A451" s="1" t="s">
        <v>33</v>
      </c>
      <c r="B451" s="1">
        <v>1999.0</v>
      </c>
      <c r="C451" s="1">
        <v>5.0</v>
      </c>
      <c r="D451" s="1">
        <v>1.0</v>
      </c>
      <c r="E451" s="1">
        <v>10618.7</v>
      </c>
      <c r="F451" s="1">
        <v>1715.0</v>
      </c>
      <c r="G451" s="1" t="s">
        <v>34</v>
      </c>
      <c r="H451" s="1" t="s">
        <v>13</v>
      </c>
      <c r="I451" s="1" t="s">
        <v>22</v>
      </c>
    </row>
    <row r="452">
      <c r="A452" s="1" t="s">
        <v>33</v>
      </c>
      <c r="B452" s="1">
        <v>1999.0</v>
      </c>
      <c r="C452" s="1">
        <v>5.0</v>
      </c>
      <c r="D452" s="1">
        <v>2.0</v>
      </c>
      <c r="E452" s="1">
        <v>22822.5</v>
      </c>
      <c r="F452" s="1">
        <v>2514.0</v>
      </c>
      <c r="G452" s="1" t="s">
        <v>34</v>
      </c>
      <c r="H452" s="1" t="s">
        <v>14</v>
      </c>
      <c r="I452" s="1" t="s">
        <v>22</v>
      </c>
    </row>
    <row r="453">
      <c r="A453" s="1" t="s">
        <v>33</v>
      </c>
      <c r="B453" s="1">
        <v>1999.0</v>
      </c>
      <c r="C453" s="1">
        <v>5.0</v>
      </c>
      <c r="D453" s="1">
        <v>3.0</v>
      </c>
      <c r="E453" s="1">
        <v>34912.7</v>
      </c>
      <c r="F453" s="1">
        <v>3109.0</v>
      </c>
      <c r="G453" s="1" t="s">
        <v>34</v>
      </c>
      <c r="H453" s="1" t="s">
        <v>15</v>
      </c>
      <c r="I453" s="1" t="s">
        <v>22</v>
      </c>
    </row>
    <row r="454">
      <c r="A454" s="1" t="s">
        <v>33</v>
      </c>
      <c r="B454" s="1">
        <v>1999.0</v>
      </c>
      <c r="C454" s="1">
        <v>5.0</v>
      </c>
      <c r="D454" s="1">
        <v>4.0</v>
      </c>
      <c r="E454" s="1">
        <v>43.52</v>
      </c>
      <c r="F454" s="1">
        <v>110.0</v>
      </c>
      <c r="G454" s="1" t="s">
        <v>34</v>
      </c>
      <c r="H454" s="1" t="s">
        <v>16</v>
      </c>
      <c r="I454" s="1" t="s">
        <v>22</v>
      </c>
    </row>
    <row r="455">
      <c r="A455" s="1" t="s">
        <v>33</v>
      </c>
      <c r="B455" s="1">
        <v>1999.0</v>
      </c>
      <c r="C455" s="1">
        <v>5.0</v>
      </c>
      <c r="D455" s="1">
        <v>5.0</v>
      </c>
      <c r="E455" s="1">
        <v>53.06</v>
      </c>
      <c r="F455" s="1">
        <v>121.0</v>
      </c>
      <c r="G455" s="1" t="s">
        <v>34</v>
      </c>
      <c r="H455" s="1" t="s">
        <v>17</v>
      </c>
      <c r="I455" s="1" t="s">
        <v>22</v>
      </c>
    </row>
    <row r="456">
      <c r="A456" s="1" t="s">
        <v>33</v>
      </c>
      <c r="B456" s="1">
        <v>1999.0</v>
      </c>
      <c r="C456" s="1">
        <v>5.0</v>
      </c>
      <c r="D456" s="1">
        <v>6.0</v>
      </c>
      <c r="E456" s="1">
        <v>265.08</v>
      </c>
      <c r="F456" s="1">
        <v>271.0</v>
      </c>
      <c r="G456" s="1" t="s">
        <v>34</v>
      </c>
      <c r="H456" s="1" t="s">
        <v>18</v>
      </c>
      <c r="I456" s="1" t="s">
        <v>22</v>
      </c>
    </row>
    <row r="457">
      <c r="A457" s="1" t="s">
        <v>33</v>
      </c>
      <c r="B457" s="1">
        <v>2000.0</v>
      </c>
      <c r="C457" s="1">
        <v>1.0</v>
      </c>
      <c r="D457" s="1" t="s">
        <v>10</v>
      </c>
      <c r="E457" s="1">
        <v>5411.74</v>
      </c>
      <c r="F457" s="1">
        <v>1144.0</v>
      </c>
      <c r="G457" s="1" t="s">
        <v>34</v>
      </c>
      <c r="H457" s="1" t="s">
        <v>10</v>
      </c>
      <c r="I457" s="1" t="s">
        <v>12</v>
      </c>
    </row>
    <row r="458">
      <c r="A458" s="1" t="s">
        <v>33</v>
      </c>
      <c r="B458" s="1">
        <v>2000.0</v>
      </c>
      <c r="C458" s="1">
        <v>1.0</v>
      </c>
      <c r="D458" s="1">
        <v>1.0</v>
      </c>
      <c r="E458" s="1">
        <v>17053.9</v>
      </c>
      <c r="F458" s="1">
        <v>2031.0</v>
      </c>
      <c r="G458" s="1" t="s">
        <v>34</v>
      </c>
      <c r="H458" s="1" t="s">
        <v>13</v>
      </c>
      <c r="I458" s="1" t="s">
        <v>12</v>
      </c>
    </row>
    <row r="459">
      <c r="A459" s="1" t="s">
        <v>33</v>
      </c>
      <c r="B459" s="1">
        <v>2000.0</v>
      </c>
      <c r="C459" s="1">
        <v>1.0</v>
      </c>
      <c r="D459" s="1">
        <v>2.0</v>
      </c>
      <c r="E459" s="1">
        <v>19394.9</v>
      </c>
      <c r="F459" s="1">
        <v>2166.0</v>
      </c>
      <c r="G459" s="1" t="s">
        <v>34</v>
      </c>
      <c r="H459" s="1" t="s">
        <v>14</v>
      </c>
      <c r="I459" s="1" t="s">
        <v>12</v>
      </c>
    </row>
    <row r="460">
      <c r="A460" s="1" t="s">
        <v>33</v>
      </c>
      <c r="B460" s="1">
        <v>2000.0</v>
      </c>
      <c r="C460" s="1">
        <v>1.0</v>
      </c>
      <c r="D460" s="1">
        <v>3.0</v>
      </c>
      <c r="E460" s="1">
        <v>19837.9</v>
      </c>
      <c r="F460" s="1">
        <v>2191.0</v>
      </c>
      <c r="G460" s="1" t="s">
        <v>34</v>
      </c>
      <c r="H460" s="1" t="s">
        <v>15</v>
      </c>
      <c r="I460" s="1" t="s">
        <v>12</v>
      </c>
    </row>
    <row r="461">
      <c r="A461" s="1" t="s">
        <v>33</v>
      </c>
      <c r="B461" s="1">
        <v>2000.0</v>
      </c>
      <c r="C461" s="1">
        <v>1.0</v>
      </c>
      <c r="D461" s="1">
        <v>4.0</v>
      </c>
      <c r="E461" s="1">
        <v>5428.11</v>
      </c>
      <c r="F461" s="1">
        <v>1146.0</v>
      </c>
      <c r="G461" s="1" t="s">
        <v>34</v>
      </c>
      <c r="H461" s="1" t="s">
        <v>16</v>
      </c>
      <c r="I461" s="1" t="s">
        <v>12</v>
      </c>
    </row>
    <row r="462">
      <c r="A462" s="1" t="s">
        <v>33</v>
      </c>
      <c r="B462" s="1">
        <v>2000.0</v>
      </c>
      <c r="C462" s="1">
        <v>1.0</v>
      </c>
      <c r="D462" s="1">
        <v>5.0</v>
      </c>
      <c r="E462" s="1">
        <v>26285.1</v>
      </c>
      <c r="F462" s="1">
        <v>2522.0</v>
      </c>
      <c r="G462" s="1" t="s">
        <v>34</v>
      </c>
      <c r="H462" s="1" t="s">
        <v>17</v>
      </c>
      <c r="I462" s="1" t="s">
        <v>12</v>
      </c>
    </row>
    <row r="463">
      <c r="A463" s="1" t="s">
        <v>33</v>
      </c>
      <c r="B463" s="1">
        <v>2000.0</v>
      </c>
      <c r="C463" s="1">
        <v>1.0</v>
      </c>
      <c r="D463" s="1">
        <v>6.0</v>
      </c>
      <c r="E463" s="1">
        <v>4129.68</v>
      </c>
      <c r="F463" s="1">
        <v>1000.0</v>
      </c>
      <c r="G463" s="1" t="s">
        <v>34</v>
      </c>
      <c r="H463" s="1" t="s">
        <v>18</v>
      </c>
      <c r="I463" s="1" t="s">
        <v>12</v>
      </c>
    </row>
    <row r="464">
      <c r="A464" s="1" t="s">
        <v>33</v>
      </c>
      <c r="B464" s="1">
        <v>2000.0</v>
      </c>
      <c r="C464" s="1">
        <v>2.0</v>
      </c>
      <c r="D464" s="1" t="s">
        <v>10</v>
      </c>
      <c r="E464" s="1">
        <v>19095.3</v>
      </c>
      <c r="F464" s="1">
        <v>2431.0</v>
      </c>
      <c r="G464" s="1" t="s">
        <v>34</v>
      </c>
      <c r="H464" s="1" t="s">
        <v>10</v>
      </c>
      <c r="I464" s="1" t="s">
        <v>19</v>
      </c>
    </row>
    <row r="465">
      <c r="A465" s="1" t="s">
        <v>33</v>
      </c>
      <c r="B465" s="1">
        <v>2000.0</v>
      </c>
      <c r="C465" s="1">
        <v>2.0</v>
      </c>
      <c r="D465" s="1">
        <v>1.0</v>
      </c>
      <c r="E465" s="1">
        <v>4568.31</v>
      </c>
      <c r="F465" s="1">
        <v>1189.0</v>
      </c>
      <c r="G465" s="1" t="s">
        <v>34</v>
      </c>
      <c r="H465" s="1" t="s">
        <v>13</v>
      </c>
      <c r="I465" s="1" t="s">
        <v>19</v>
      </c>
    </row>
    <row r="466">
      <c r="A466" s="1" t="s">
        <v>33</v>
      </c>
      <c r="B466" s="1">
        <v>2000.0</v>
      </c>
      <c r="C466" s="1">
        <v>2.0</v>
      </c>
      <c r="D466" s="1">
        <v>2.0</v>
      </c>
      <c r="E466" s="1">
        <v>7303.73</v>
      </c>
      <c r="F466" s="1">
        <v>1504.0</v>
      </c>
      <c r="G466" s="1" t="s">
        <v>34</v>
      </c>
      <c r="H466" s="1" t="s">
        <v>14</v>
      </c>
      <c r="I466" s="1" t="s">
        <v>19</v>
      </c>
    </row>
    <row r="467">
      <c r="A467" s="1" t="s">
        <v>33</v>
      </c>
      <c r="B467" s="1">
        <v>2000.0</v>
      </c>
      <c r="C467" s="1">
        <v>2.0</v>
      </c>
      <c r="D467" s="1">
        <v>3.0</v>
      </c>
      <c r="E467" s="1">
        <v>15985.3</v>
      </c>
      <c r="F467" s="1">
        <v>2225.0</v>
      </c>
      <c r="G467" s="1" t="s">
        <v>34</v>
      </c>
      <c r="H467" s="1" t="s">
        <v>15</v>
      </c>
      <c r="I467" s="1" t="s">
        <v>19</v>
      </c>
    </row>
    <row r="468">
      <c r="A468" s="1" t="s">
        <v>33</v>
      </c>
      <c r="B468" s="1">
        <v>2000.0</v>
      </c>
      <c r="C468" s="1">
        <v>2.0</v>
      </c>
      <c r="D468" s="1">
        <v>4.0</v>
      </c>
      <c r="E468" s="1">
        <v>11.24</v>
      </c>
      <c r="F468" s="1">
        <v>59.0</v>
      </c>
      <c r="G468" s="1" t="s">
        <v>34</v>
      </c>
      <c r="H468" s="1" t="s">
        <v>16</v>
      </c>
      <c r="I468" s="1" t="s">
        <v>19</v>
      </c>
    </row>
    <row r="469">
      <c r="A469" s="1" t="s">
        <v>33</v>
      </c>
      <c r="B469" s="1">
        <v>2000.0</v>
      </c>
      <c r="C469" s="1">
        <v>2.0</v>
      </c>
      <c r="D469" s="1">
        <v>5.0</v>
      </c>
      <c r="E469" s="1">
        <v>3320.55</v>
      </c>
      <c r="F469" s="1">
        <v>1014.0</v>
      </c>
      <c r="G469" s="1" t="s">
        <v>34</v>
      </c>
      <c r="H469" s="1" t="s">
        <v>17</v>
      </c>
      <c r="I469" s="1" t="s">
        <v>19</v>
      </c>
    </row>
    <row r="470">
      <c r="A470" s="1" t="s">
        <v>33</v>
      </c>
      <c r="B470" s="1">
        <v>2000.0</v>
      </c>
      <c r="C470" s="1">
        <v>2.0</v>
      </c>
      <c r="D470" s="1">
        <v>6.0</v>
      </c>
      <c r="E470" s="1">
        <v>1998.56</v>
      </c>
      <c r="F470" s="1">
        <v>787.0</v>
      </c>
      <c r="G470" s="1" t="s">
        <v>34</v>
      </c>
      <c r="H470" s="1" t="s">
        <v>18</v>
      </c>
      <c r="I470" s="1" t="s">
        <v>19</v>
      </c>
    </row>
    <row r="471">
      <c r="A471" s="1" t="s">
        <v>33</v>
      </c>
      <c r="B471" s="1">
        <v>2000.0</v>
      </c>
      <c r="C471" s="1">
        <v>3.0</v>
      </c>
      <c r="D471" s="1" t="s">
        <v>10</v>
      </c>
      <c r="E471" s="1">
        <v>3515.94</v>
      </c>
      <c r="F471" s="1">
        <v>1042.0</v>
      </c>
      <c r="G471" s="1" t="s">
        <v>34</v>
      </c>
      <c r="H471" s="1" t="s">
        <v>10</v>
      </c>
      <c r="I471" s="1" t="s">
        <v>20</v>
      </c>
    </row>
    <row r="472">
      <c r="A472" s="1" t="s">
        <v>33</v>
      </c>
      <c r="B472" s="1">
        <v>2000.0</v>
      </c>
      <c r="C472" s="1">
        <v>3.0</v>
      </c>
      <c r="D472" s="1">
        <v>1.0</v>
      </c>
      <c r="E472" s="1">
        <v>16837.4</v>
      </c>
      <c r="F472" s="1">
        <v>2281.0</v>
      </c>
      <c r="G472" s="1" t="s">
        <v>34</v>
      </c>
      <c r="H472" s="1" t="s">
        <v>13</v>
      </c>
      <c r="I472" s="1" t="s">
        <v>20</v>
      </c>
    </row>
    <row r="473">
      <c r="A473" s="1" t="s">
        <v>33</v>
      </c>
      <c r="B473" s="1">
        <v>2000.0</v>
      </c>
      <c r="C473" s="1">
        <v>3.0</v>
      </c>
      <c r="D473" s="1">
        <v>2.0</v>
      </c>
      <c r="E473" s="1">
        <v>2300.38</v>
      </c>
      <c r="F473" s="1">
        <v>843.0</v>
      </c>
      <c r="G473" s="1" t="s">
        <v>34</v>
      </c>
      <c r="H473" s="1" t="s">
        <v>14</v>
      </c>
      <c r="I473" s="1" t="s">
        <v>20</v>
      </c>
    </row>
    <row r="474">
      <c r="A474" s="1" t="s">
        <v>33</v>
      </c>
      <c r="B474" s="1">
        <v>2000.0</v>
      </c>
      <c r="C474" s="1">
        <v>3.0</v>
      </c>
      <c r="D474" s="1">
        <v>3.0</v>
      </c>
      <c r="E474" s="1">
        <v>329.77</v>
      </c>
      <c r="F474" s="1">
        <v>319.0</v>
      </c>
      <c r="G474" s="1" t="s">
        <v>34</v>
      </c>
      <c r="H474" s="1" t="s">
        <v>15</v>
      </c>
      <c r="I474" s="1" t="s">
        <v>20</v>
      </c>
    </row>
    <row r="475">
      <c r="A475" s="1" t="s">
        <v>33</v>
      </c>
      <c r="B475" s="1">
        <v>2000.0</v>
      </c>
      <c r="C475" s="1">
        <v>3.0</v>
      </c>
      <c r="D475" s="1">
        <v>4.0</v>
      </c>
      <c r="E475" s="1">
        <v>9903.15</v>
      </c>
      <c r="F475" s="1">
        <v>1749.0</v>
      </c>
      <c r="G475" s="1" t="s">
        <v>34</v>
      </c>
      <c r="H475" s="1" t="s">
        <v>16</v>
      </c>
      <c r="I475" s="1" t="s">
        <v>20</v>
      </c>
    </row>
    <row r="476">
      <c r="A476" s="1" t="s">
        <v>33</v>
      </c>
      <c r="B476" s="1">
        <v>2000.0</v>
      </c>
      <c r="C476" s="1">
        <v>3.0</v>
      </c>
      <c r="D476" s="1">
        <v>5.0</v>
      </c>
      <c r="E476" s="1">
        <v>3572.94</v>
      </c>
      <c r="F476" s="1">
        <v>1051.0</v>
      </c>
      <c r="G476" s="1" t="s">
        <v>34</v>
      </c>
      <c r="H476" s="1" t="s">
        <v>17</v>
      </c>
      <c r="I476" s="1" t="s">
        <v>20</v>
      </c>
    </row>
    <row r="477">
      <c r="A477" s="1" t="s">
        <v>33</v>
      </c>
      <c r="B477" s="1">
        <v>2000.0</v>
      </c>
      <c r="C477" s="1">
        <v>3.0</v>
      </c>
      <c r="D477" s="1">
        <v>6.0</v>
      </c>
      <c r="E477" s="1">
        <v>103.55</v>
      </c>
      <c r="F477" s="1">
        <v>179.0</v>
      </c>
      <c r="G477" s="1" t="s">
        <v>34</v>
      </c>
      <c r="H477" s="1" t="s">
        <v>18</v>
      </c>
      <c r="I477" s="1" t="s">
        <v>20</v>
      </c>
    </row>
    <row r="478">
      <c r="A478" s="1" t="s">
        <v>33</v>
      </c>
      <c r="B478" s="1">
        <v>2000.0</v>
      </c>
      <c r="C478" s="1">
        <v>4.0</v>
      </c>
      <c r="D478" s="1" t="s">
        <v>10</v>
      </c>
      <c r="E478" s="1">
        <v>4689.57</v>
      </c>
      <c r="F478" s="1">
        <v>1155.0</v>
      </c>
      <c r="G478" s="1" t="s">
        <v>34</v>
      </c>
      <c r="H478" s="1" t="s">
        <v>10</v>
      </c>
      <c r="I478" s="1" t="s">
        <v>21</v>
      </c>
    </row>
    <row r="479">
      <c r="A479" s="1" t="s">
        <v>33</v>
      </c>
      <c r="B479" s="1">
        <v>2000.0</v>
      </c>
      <c r="C479" s="1">
        <v>4.0</v>
      </c>
      <c r="D479" s="1">
        <v>1.0</v>
      </c>
      <c r="E479" s="1">
        <v>18863.2</v>
      </c>
      <c r="F479" s="1">
        <v>2316.0</v>
      </c>
      <c r="G479" s="1" t="s">
        <v>34</v>
      </c>
      <c r="H479" s="1" t="s">
        <v>13</v>
      </c>
      <c r="I479" s="1" t="s">
        <v>21</v>
      </c>
    </row>
    <row r="480">
      <c r="A480" s="1" t="s">
        <v>33</v>
      </c>
      <c r="B480" s="1">
        <v>2000.0</v>
      </c>
      <c r="C480" s="1">
        <v>4.0</v>
      </c>
      <c r="D480" s="1">
        <v>2.0</v>
      </c>
      <c r="E480" s="1">
        <v>440.01</v>
      </c>
      <c r="F480" s="1">
        <v>354.0</v>
      </c>
      <c r="G480" s="1" t="s">
        <v>34</v>
      </c>
      <c r="H480" s="1" t="s">
        <v>14</v>
      </c>
      <c r="I480" s="1" t="s">
        <v>21</v>
      </c>
    </row>
    <row r="481">
      <c r="A481" s="1" t="s">
        <v>33</v>
      </c>
      <c r="B481" s="1">
        <v>2000.0</v>
      </c>
      <c r="C481" s="1">
        <v>4.0</v>
      </c>
      <c r="D481" s="1">
        <v>3.0</v>
      </c>
      <c r="E481" s="1">
        <v>3720.44</v>
      </c>
      <c r="F481" s="1">
        <v>1028.0</v>
      </c>
      <c r="G481" s="1" t="s">
        <v>34</v>
      </c>
      <c r="H481" s="1" t="s">
        <v>15</v>
      </c>
      <c r="I481" s="1" t="s">
        <v>21</v>
      </c>
    </row>
    <row r="482">
      <c r="A482" s="1" t="s">
        <v>33</v>
      </c>
      <c r="B482" s="1">
        <v>2000.0</v>
      </c>
      <c r="C482" s="1">
        <v>4.0</v>
      </c>
      <c r="D482" s="1">
        <v>4.0</v>
      </c>
      <c r="E482" s="1">
        <v>17589.0</v>
      </c>
      <c r="F482" s="1">
        <v>2236.0</v>
      </c>
      <c r="G482" s="1" t="s">
        <v>34</v>
      </c>
      <c r="H482" s="1" t="s">
        <v>16</v>
      </c>
      <c r="I482" s="1" t="s">
        <v>21</v>
      </c>
    </row>
    <row r="483">
      <c r="A483" s="1" t="s">
        <v>33</v>
      </c>
      <c r="B483" s="1">
        <v>2000.0</v>
      </c>
      <c r="C483" s="1">
        <v>4.0</v>
      </c>
      <c r="D483" s="1">
        <v>5.0</v>
      </c>
      <c r="E483" s="1">
        <v>37.44</v>
      </c>
      <c r="F483" s="1">
        <v>103.0</v>
      </c>
      <c r="G483" s="1" t="s">
        <v>34</v>
      </c>
      <c r="H483" s="1" t="s">
        <v>17</v>
      </c>
      <c r="I483" s="1" t="s">
        <v>21</v>
      </c>
    </row>
    <row r="484">
      <c r="A484" s="1" t="s">
        <v>33</v>
      </c>
      <c r="B484" s="1">
        <v>2000.0</v>
      </c>
      <c r="C484" s="1">
        <v>4.0</v>
      </c>
      <c r="D484" s="1">
        <v>6.0</v>
      </c>
      <c r="E484" s="1">
        <v>1891.12</v>
      </c>
      <c r="F484" s="1">
        <v>733.0</v>
      </c>
      <c r="G484" s="1" t="s">
        <v>34</v>
      </c>
      <c r="H484" s="1" t="s">
        <v>18</v>
      </c>
      <c r="I484" s="1" t="s">
        <v>21</v>
      </c>
    </row>
    <row r="485">
      <c r="A485" s="1" t="s">
        <v>33</v>
      </c>
      <c r="B485" s="1">
        <v>2000.0</v>
      </c>
      <c r="C485" s="1">
        <v>5.0</v>
      </c>
      <c r="D485" s="1" t="s">
        <v>10</v>
      </c>
      <c r="E485" s="1">
        <v>33425.2</v>
      </c>
      <c r="F485" s="1">
        <v>3079.0</v>
      </c>
      <c r="G485" s="1" t="s">
        <v>34</v>
      </c>
      <c r="H485" s="1" t="s">
        <v>10</v>
      </c>
      <c r="I485" s="1" t="s">
        <v>22</v>
      </c>
    </row>
    <row r="486">
      <c r="A486" s="1" t="s">
        <v>33</v>
      </c>
      <c r="B486" s="1">
        <v>2000.0</v>
      </c>
      <c r="C486" s="1">
        <v>5.0</v>
      </c>
      <c r="D486" s="1">
        <v>1.0</v>
      </c>
      <c r="E486" s="1">
        <v>11271.6</v>
      </c>
      <c r="F486" s="1">
        <v>1788.0</v>
      </c>
      <c r="G486" s="1" t="s">
        <v>34</v>
      </c>
      <c r="H486" s="1" t="s">
        <v>13</v>
      </c>
      <c r="I486" s="1" t="s">
        <v>22</v>
      </c>
    </row>
    <row r="487">
      <c r="A487" s="1" t="s">
        <v>33</v>
      </c>
      <c r="B487" s="1">
        <v>2000.0</v>
      </c>
      <c r="C487" s="1">
        <v>5.0</v>
      </c>
      <c r="D487" s="1">
        <v>2.0</v>
      </c>
      <c r="E487" s="1">
        <v>24225.8</v>
      </c>
      <c r="F487" s="1">
        <v>2622.0</v>
      </c>
      <c r="G487" s="1" t="s">
        <v>34</v>
      </c>
      <c r="H487" s="1" t="s">
        <v>14</v>
      </c>
      <c r="I487" s="1" t="s">
        <v>22</v>
      </c>
    </row>
    <row r="488">
      <c r="A488" s="1" t="s">
        <v>33</v>
      </c>
      <c r="B488" s="1">
        <v>2000.0</v>
      </c>
      <c r="C488" s="1">
        <v>5.0</v>
      </c>
      <c r="D488" s="1">
        <v>3.0</v>
      </c>
      <c r="E488" s="1">
        <v>37059.4</v>
      </c>
      <c r="F488" s="1">
        <v>3242.0</v>
      </c>
      <c r="G488" s="1" t="s">
        <v>34</v>
      </c>
      <c r="H488" s="1" t="s">
        <v>15</v>
      </c>
      <c r="I488" s="1" t="s">
        <v>22</v>
      </c>
    </row>
    <row r="489">
      <c r="A489" s="1" t="s">
        <v>33</v>
      </c>
      <c r="B489" s="1">
        <v>2000.0</v>
      </c>
      <c r="C489" s="1">
        <v>5.0</v>
      </c>
      <c r="D489" s="1">
        <v>4.0</v>
      </c>
      <c r="E489" s="1">
        <v>46.19</v>
      </c>
      <c r="F489" s="1">
        <v>114.0</v>
      </c>
      <c r="G489" s="1" t="s">
        <v>34</v>
      </c>
      <c r="H489" s="1" t="s">
        <v>16</v>
      </c>
      <c r="I489" s="1" t="s">
        <v>22</v>
      </c>
    </row>
    <row r="490">
      <c r="A490" s="1" t="s">
        <v>33</v>
      </c>
      <c r="B490" s="1">
        <v>2000.0</v>
      </c>
      <c r="C490" s="1">
        <v>5.0</v>
      </c>
      <c r="D490" s="1">
        <v>5.0</v>
      </c>
      <c r="E490" s="1">
        <v>56.33</v>
      </c>
      <c r="F490" s="1">
        <v>126.0</v>
      </c>
      <c r="G490" s="1" t="s">
        <v>34</v>
      </c>
      <c r="H490" s="1" t="s">
        <v>17</v>
      </c>
      <c r="I490" s="1" t="s">
        <v>22</v>
      </c>
    </row>
    <row r="491">
      <c r="A491" s="1" t="s">
        <v>33</v>
      </c>
      <c r="B491" s="1">
        <v>2000.0</v>
      </c>
      <c r="C491" s="1">
        <v>5.0</v>
      </c>
      <c r="D491" s="1">
        <v>6.0</v>
      </c>
      <c r="E491" s="1">
        <v>281.38</v>
      </c>
      <c r="F491" s="1">
        <v>283.0</v>
      </c>
      <c r="G491" s="1" t="s">
        <v>34</v>
      </c>
      <c r="H491" s="1" t="s">
        <v>18</v>
      </c>
      <c r="I491" s="1" t="s">
        <v>22</v>
      </c>
    </row>
    <row r="492">
      <c r="A492" s="1" t="s">
        <v>35</v>
      </c>
      <c r="B492" s="1">
        <v>1999.0</v>
      </c>
      <c r="C492" s="1">
        <v>1.0</v>
      </c>
      <c r="D492" s="1" t="s">
        <v>10</v>
      </c>
      <c r="E492" s="1">
        <v>69011.6</v>
      </c>
      <c r="F492" s="1">
        <v>2481.0</v>
      </c>
      <c r="G492" s="1" t="s">
        <v>36</v>
      </c>
      <c r="H492" s="1" t="s">
        <v>10</v>
      </c>
      <c r="I492" s="1" t="s">
        <v>12</v>
      </c>
    </row>
    <row r="493">
      <c r="A493" s="1" t="s">
        <v>35</v>
      </c>
      <c r="B493" s="1">
        <v>1999.0</v>
      </c>
      <c r="C493" s="1">
        <v>1.0</v>
      </c>
      <c r="D493" s="1">
        <v>1.0</v>
      </c>
      <c r="E493" s="1">
        <v>217475.0</v>
      </c>
      <c r="F493" s="1">
        <v>4405.0</v>
      </c>
      <c r="G493" s="1" t="s">
        <v>36</v>
      </c>
      <c r="H493" s="1" t="s">
        <v>13</v>
      </c>
      <c r="I493" s="1" t="s">
        <v>12</v>
      </c>
    </row>
    <row r="494">
      <c r="A494" s="1" t="s">
        <v>35</v>
      </c>
      <c r="B494" s="1">
        <v>1999.0</v>
      </c>
      <c r="C494" s="1">
        <v>1.0</v>
      </c>
      <c r="D494" s="1">
        <v>2.0</v>
      </c>
      <c r="E494" s="1">
        <v>247329.0</v>
      </c>
      <c r="F494" s="1">
        <v>4697.0</v>
      </c>
      <c r="G494" s="1" t="s">
        <v>36</v>
      </c>
      <c r="H494" s="1" t="s">
        <v>14</v>
      </c>
      <c r="I494" s="1" t="s">
        <v>12</v>
      </c>
    </row>
    <row r="495">
      <c r="A495" s="1" t="s">
        <v>35</v>
      </c>
      <c r="B495" s="1">
        <v>1999.0</v>
      </c>
      <c r="C495" s="1">
        <v>1.0</v>
      </c>
      <c r="D495" s="1">
        <v>3.0</v>
      </c>
      <c r="E495" s="1">
        <v>252977.0</v>
      </c>
      <c r="F495" s="1">
        <v>4751.0</v>
      </c>
      <c r="G495" s="1" t="s">
        <v>36</v>
      </c>
      <c r="H495" s="1" t="s">
        <v>15</v>
      </c>
      <c r="I495" s="1" t="s">
        <v>12</v>
      </c>
    </row>
    <row r="496">
      <c r="A496" s="1" t="s">
        <v>35</v>
      </c>
      <c r="B496" s="1">
        <v>1999.0</v>
      </c>
      <c r="C496" s="1">
        <v>1.0</v>
      </c>
      <c r="D496" s="1">
        <v>4.0</v>
      </c>
      <c r="E496" s="1">
        <v>69220.5</v>
      </c>
      <c r="F496" s="1">
        <v>2485.0</v>
      </c>
      <c r="G496" s="1" t="s">
        <v>36</v>
      </c>
      <c r="H496" s="1" t="s">
        <v>16</v>
      </c>
      <c r="I496" s="1" t="s">
        <v>12</v>
      </c>
    </row>
    <row r="497">
      <c r="A497" s="1" t="s">
        <v>35</v>
      </c>
      <c r="B497" s="1">
        <v>1999.0</v>
      </c>
      <c r="C497" s="1">
        <v>1.0</v>
      </c>
      <c r="D497" s="1">
        <v>5.0</v>
      </c>
      <c r="E497" s="1">
        <v>335193.0</v>
      </c>
      <c r="F497" s="1">
        <v>5469.0</v>
      </c>
      <c r="G497" s="1" t="s">
        <v>36</v>
      </c>
      <c r="H497" s="1" t="s">
        <v>17</v>
      </c>
      <c r="I497" s="1" t="s">
        <v>12</v>
      </c>
    </row>
    <row r="498">
      <c r="A498" s="1" t="s">
        <v>35</v>
      </c>
      <c r="B498" s="1">
        <v>1999.0</v>
      </c>
      <c r="C498" s="1">
        <v>1.0</v>
      </c>
      <c r="D498" s="1">
        <v>6.0</v>
      </c>
      <c r="E498" s="1">
        <v>52662.6</v>
      </c>
      <c r="F498" s="1">
        <v>2168.0</v>
      </c>
      <c r="G498" s="1" t="s">
        <v>36</v>
      </c>
      <c r="H498" s="1" t="s">
        <v>18</v>
      </c>
      <c r="I498" s="1" t="s">
        <v>12</v>
      </c>
    </row>
    <row r="499">
      <c r="A499" s="1" t="s">
        <v>35</v>
      </c>
      <c r="B499" s="1">
        <v>1999.0</v>
      </c>
      <c r="C499" s="1">
        <v>2.0</v>
      </c>
      <c r="D499" s="1" t="s">
        <v>10</v>
      </c>
      <c r="E499" s="1">
        <v>437896.0</v>
      </c>
      <c r="F499" s="1">
        <v>6062.0</v>
      </c>
      <c r="G499" s="1" t="s">
        <v>36</v>
      </c>
      <c r="H499" s="1" t="s">
        <v>10</v>
      </c>
      <c r="I499" s="1" t="s">
        <v>19</v>
      </c>
    </row>
    <row r="500">
      <c r="A500" s="1" t="s">
        <v>35</v>
      </c>
      <c r="B500" s="1">
        <v>1999.0</v>
      </c>
      <c r="C500" s="1">
        <v>2.0</v>
      </c>
      <c r="D500" s="1">
        <v>1.0</v>
      </c>
      <c r="E500" s="1">
        <v>104761.0</v>
      </c>
      <c r="F500" s="1">
        <v>2965.0</v>
      </c>
      <c r="G500" s="1" t="s">
        <v>36</v>
      </c>
      <c r="H500" s="1" t="s">
        <v>13</v>
      </c>
      <c r="I500" s="1" t="s">
        <v>19</v>
      </c>
    </row>
    <row r="501">
      <c r="A501" s="1" t="s">
        <v>35</v>
      </c>
      <c r="B501" s="1">
        <v>1999.0</v>
      </c>
      <c r="C501" s="1">
        <v>2.0</v>
      </c>
      <c r="D501" s="1">
        <v>2.0</v>
      </c>
      <c r="E501" s="1">
        <v>167490.0</v>
      </c>
      <c r="F501" s="1">
        <v>3749.0</v>
      </c>
      <c r="G501" s="1" t="s">
        <v>36</v>
      </c>
      <c r="H501" s="1" t="s">
        <v>14</v>
      </c>
      <c r="I501" s="1" t="s">
        <v>19</v>
      </c>
    </row>
    <row r="502">
      <c r="A502" s="1" t="s">
        <v>35</v>
      </c>
      <c r="B502" s="1">
        <v>1999.0</v>
      </c>
      <c r="C502" s="1">
        <v>2.0</v>
      </c>
      <c r="D502" s="1">
        <v>3.0</v>
      </c>
      <c r="E502" s="1">
        <v>366578.0</v>
      </c>
      <c r="F502" s="1">
        <v>5546.0</v>
      </c>
      <c r="G502" s="1" t="s">
        <v>36</v>
      </c>
      <c r="H502" s="1" t="s">
        <v>15</v>
      </c>
      <c r="I502" s="1" t="s">
        <v>19</v>
      </c>
    </row>
    <row r="503">
      <c r="A503" s="1" t="s">
        <v>35</v>
      </c>
      <c r="B503" s="1">
        <v>1999.0</v>
      </c>
      <c r="C503" s="1">
        <v>2.0</v>
      </c>
      <c r="D503" s="1">
        <v>4.0</v>
      </c>
      <c r="E503" s="1">
        <v>257.85</v>
      </c>
      <c r="F503" s="1">
        <v>147.0</v>
      </c>
      <c r="G503" s="1" t="s">
        <v>36</v>
      </c>
      <c r="H503" s="1" t="s">
        <v>16</v>
      </c>
      <c r="I503" s="1" t="s">
        <v>19</v>
      </c>
    </row>
    <row r="504">
      <c r="A504" s="1" t="s">
        <v>35</v>
      </c>
      <c r="B504" s="1">
        <v>1999.0</v>
      </c>
      <c r="C504" s="1">
        <v>2.0</v>
      </c>
      <c r="D504" s="1">
        <v>5.0</v>
      </c>
      <c r="E504" s="1">
        <v>76147.4</v>
      </c>
      <c r="F504" s="1">
        <v>2528.0</v>
      </c>
      <c r="G504" s="1" t="s">
        <v>36</v>
      </c>
      <c r="H504" s="1" t="s">
        <v>17</v>
      </c>
      <c r="I504" s="1" t="s">
        <v>19</v>
      </c>
    </row>
    <row r="505">
      <c r="A505" s="1" t="s">
        <v>35</v>
      </c>
      <c r="B505" s="1">
        <v>1999.0</v>
      </c>
      <c r="C505" s="1">
        <v>2.0</v>
      </c>
      <c r="D505" s="1">
        <v>6.0</v>
      </c>
      <c r="E505" s="1">
        <v>45831.4</v>
      </c>
      <c r="F505" s="1">
        <v>1961.0</v>
      </c>
      <c r="G505" s="1" t="s">
        <v>36</v>
      </c>
      <c r="H505" s="1" t="s">
        <v>18</v>
      </c>
      <c r="I505" s="1" t="s">
        <v>19</v>
      </c>
    </row>
    <row r="506">
      <c r="A506" s="1" t="s">
        <v>35</v>
      </c>
      <c r="B506" s="1">
        <v>1999.0</v>
      </c>
      <c r="C506" s="1">
        <v>3.0</v>
      </c>
      <c r="D506" s="1" t="s">
        <v>10</v>
      </c>
      <c r="E506" s="1">
        <v>77752.8</v>
      </c>
      <c r="F506" s="1">
        <v>2512.0</v>
      </c>
      <c r="G506" s="1" t="s">
        <v>36</v>
      </c>
      <c r="H506" s="1" t="s">
        <v>10</v>
      </c>
      <c r="I506" s="1" t="s">
        <v>20</v>
      </c>
    </row>
    <row r="507">
      <c r="A507" s="1" t="s">
        <v>35</v>
      </c>
      <c r="B507" s="1">
        <v>1999.0</v>
      </c>
      <c r="C507" s="1">
        <v>3.0</v>
      </c>
      <c r="D507" s="1">
        <v>1.0</v>
      </c>
      <c r="E507" s="1">
        <v>372348.0</v>
      </c>
      <c r="F507" s="1">
        <v>5498.0</v>
      </c>
      <c r="G507" s="1" t="s">
        <v>36</v>
      </c>
      <c r="H507" s="1" t="s">
        <v>13</v>
      </c>
      <c r="I507" s="1" t="s">
        <v>20</v>
      </c>
    </row>
    <row r="508">
      <c r="A508" s="1" t="s">
        <v>35</v>
      </c>
      <c r="B508" s="1">
        <v>1999.0</v>
      </c>
      <c r="C508" s="1">
        <v>3.0</v>
      </c>
      <c r="D508" s="1">
        <v>2.0</v>
      </c>
      <c r="E508" s="1">
        <v>50871.5</v>
      </c>
      <c r="F508" s="1">
        <v>2032.0</v>
      </c>
      <c r="G508" s="1" t="s">
        <v>36</v>
      </c>
      <c r="H508" s="1" t="s">
        <v>14</v>
      </c>
      <c r="I508" s="1" t="s">
        <v>20</v>
      </c>
    </row>
    <row r="509">
      <c r="A509" s="1" t="s">
        <v>35</v>
      </c>
      <c r="B509" s="1">
        <v>1999.0</v>
      </c>
      <c r="C509" s="1">
        <v>3.0</v>
      </c>
      <c r="D509" s="1">
        <v>3.0</v>
      </c>
      <c r="E509" s="1">
        <v>7292.57</v>
      </c>
      <c r="F509" s="1">
        <v>769.0</v>
      </c>
      <c r="G509" s="1" t="s">
        <v>36</v>
      </c>
      <c r="H509" s="1" t="s">
        <v>15</v>
      </c>
      <c r="I509" s="1" t="s">
        <v>20</v>
      </c>
    </row>
    <row r="510">
      <c r="A510" s="1" t="s">
        <v>35</v>
      </c>
      <c r="B510" s="1">
        <v>1999.0</v>
      </c>
      <c r="C510" s="1">
        <v>3.0</v>
      </c>
      <c r="D510" s="1">
        <v>4.0</v>
      </c>
      <c r="E510" s="1">
        <v>219002.0</v>
      </c>
      <c r="F510" s="1">
        <v>4217.0</v>
      </c>
      <c r="G510" s="1" t="s">
        <v>36</v>
      </c>
      <c r="H510" s="1" t="s">
        <v>16</v>
      </c>
      <c r="I510" s="1" t="s">
        <v>20</v>
      </c>
    </row>
    <row r="511">
      <c r="A511" s="1" t="s">
        <v>35</v>
      </c>
      <c r="B511" s="1">
        <v>1999.0</v>
      </c>
      <c r="C511" s="1">
        <v>3.0</v>
      </c>
      <c r="D511" s="1">
        <v>5.0</v>
      </c>
      <c r="E511" s="1">
        <v>79013.4</v>
      </c>
      <c r="F511" s="1">
        <v>2533.0</v>
      </c>
      <c r="G511" s="1" t="s">
        <v>36</v>
      </c>
      <c r="H511" s="1" t="s">
        <v>17</v>
      </c>
      <c r="I511" s="1" t="s">
        <v>20</v>
      </c>
    </row>
    <row r="512">
      <c r="A512" s="1" t="s">
        <v>35</v>
      </c>
      <c r="B512" s="1">
        <v>1999.0</v>
      </c>
      <c r="C512" s="1">
        <v>3.0</v>
      </c>
      <c r="D512" s="1">
        <v>6.0</v>
      </c>
      <c r="E512" s="1">
        <v>2289.98</v>
      </c>
      <c r="F512" s="1">
        <v>431.0</v>
      </c>
      <c r="G512" s="1" t="s">
        <v>36</v>
      </c>
      <c r="H512" s="1" t="s">
        <v>18</v>
      </c>
      <c r="I512" s="1" t="s">
        <v>20</v>
      </c>
    </row>
    <row r="513">
      <c r="A513" s="1" t="s">
        <v>35</v>
      </c>
      <c r="B513" s="1">
        <v>1999.0</v>
      </c>
      <c r="C513" s="1">
        <v>4.0</v>
      </c>
      <c r="D513" s="1" t="s">
        <v>10</v>
      </c>
      <c r="E513" s="1">
        <v>75571.6</v>
      </c>
      <c r="F513" s="1">
        <v>2481.0</v>
      </c>
      <c r="G513" s="1" t="s">
        <v>36</v>
      </c>
      <c r="H513" s="1" t="s">
        <v>10</v>
      </c>
      <c r="I513" s="1" t="s">
        <v>21</v>
      </c>
    </row>
    <row r="514">
      <c r="A514" s="1" t="s">
        <v>35</v>
      </c>
      <c r="B514" s="1">
        <v>1999.0</v>
      </c>
      <c r="C514" s="1">
        <v>4.0</v>
      </c>
      <c r="D514" s="1">
        <v>1.0</v>
      </c>
      <c r="E514" s="1">
        <v>303977.0</v>
      </c>
      <c r="F514" s="1">
        <v>4975.0</v>
      </c>
      <c r="G514" s="1" t="s">
        <v>36</v>
      </c>
      <c r="H514" s="1" t="s">
        <v>13</v>
      </c>
      <c r="I514" s="1" t="s">
        <v>21</v>
      </c>
    </row>
    <row r="515">
      <c r="A515" s="1" t="s">
        <v>35</v>
      </c>
      <c r="B515" s="1">
        <v>1999.0</v>
      </c>
      <c r="C515" s="1">
        <v>4.0</v>
      </c>
      <c r="D515" s="1">
        <v>2.0</v>
      </c>
      <c r="E515" s="1">
        <v>7090.64</v>
      </c>
      <c r="F515" s="1">
        <v>760.0</v>
      </c>
      <c r="G515" s="1" t="s">
        <v>36</v>
      </c>
      <c r="H515" s="1" t="s">
        <v>14</v>
      </c>
      <c r="I515" s="1" t="s">
        <v>21</v>
      </c>
    </row>
    <row r="516">
      <c r="A516" s="1" t="s">
        <v>35</v>
      </c>
      <c r="B516" s="1">
        <v>1999.0</v>
      </c>
      <c r="C516" s="1">
        <v>4.0</v>
      </c>
      <c r="D516" s="1">
        <v>3.0</v>
      </c>
      <c r="E516" s="1">
        <v>59954.3</v>
      </c>
      <c r="F516" s="1">
        <v>2210.0</v>
      </c>
      <c r="G516" s="1" t="s">
        <v>36</v>
      </c>
      <c r="H516" s="1" t="s">
        <v>15</v>
      </c>
      <c r="I516" s="1" t="s">
        <v>21</v>
      </c>
    </row>
    <row r="517">
      <c r="A517" s="1" t="s">
        <v>35</v>
      </c>
      <c r="B517" s="1">
        <v>1999.0</v>
      </c>
      <c r="C517" s="1">
        <v>4.0</v>
      </c>
      <c r="D517" s="1">
        <v>4.0</v>
      </c>
      <c r="E517" s="1">
        <v>283444.0</v>
      </c>
      <c r="F517" s="1">
        <v>4804.0</v>
      </c>
      <c r="G517" s="1" t="s">
        <v>36</v>
      </c>
      <c r="H517" s="1" t="s">
        <v>16</v>
      </c>
      <c r="I517" s="1" t="s">
        <v>21</v>
      </c>
    </row>
    <row r="518">
      <c r="A518" s="1" t="s">
        <v>35</v>
      </c>
      <c r="B518" s="1">
        <v>1999.0</v>
      </c>
      <c r="C518" s="1">
        <v>4.0</v>
      </c>
      <c r="D518" s="1">
        <v>5.0</v>
      </c>
      <c r="E518" s="1">
        <v>603.4</v>
      </c>
      <c r="F518" s="1">
        <v>222.0</v>
      </c>
      <c r="G518" s="1" t="s">
        <v>36</v>
      </c>
      <c r="H518" s="1" t="s">
        <v>17</v>
      </c>
      <c r="I518" s="1" t="s">
        <v>21</v>
      </c>
    </row>
    <row r="519">
      <c r="A519" s="1" t="s">
        <v>35</v>
      </c>
      <c r="B519" s="1">
        <v>1999.0</v>
      </c>
      <c r="C519" s="1">
        <v>4.0</v>
      </c>
      <c r="D519" s="1">
        <v>6.0</v>
      </c>
      <c r="E519" s="1">
        <v>30475.1</v>
      </c>
      <c r="F519" s="1">
        <v>1575.0</v>
      </c>
      <c r="G519" s="1" t="s">
        <v>36</v>
      </c>
      <c r="H519" s="1" t="s">
        <v>18</v>
      </c>
      <c r="I519" s="1" t="s">
        <v>21</v>
      </c>
    </row>
    <row r="520">
      <c r="A520" s="1" t="s">
        <v>35</v>
      </c>
      <c r="B520" s="1">
        <v>1999.0</v>
      </c>
      <c r="C520" s="1">
        <v>5.0</v>
      </c>
      <c r="D520" s="1" t="s">
        <v>10</v>
      </c>
      <c r="E520" s="1">
        <v>259974.0</v>
      </c>
      <c r="F520" s="1">
        <v>4487.0</v>
      </c>
      <c r="G520" s="1" t="s">
        <v>36</v>
      </c>
      <c r="H520" s="1" t="s">
        <v>10</v>
      </c>
      <c r="I520" s="1" t="s">
        <v>22</v>
      </c>
    </row>
    <row r="521">
      <c r="A521" s="1" t="s">
        <v>35</v>
      </c>
      <c r="B521" s="1">
        <v>1999.0</v>
      </c>
      <c r="C521" s="1">
        <v>5.0</v>
      </c>
      <c r="D521" s="1">
        <v>1.0</v>
      </c>
      <c r="E521" s="1">
        <v>87667.9</v>
      </c>
      <c r="F521" s="1">
        <v>2606.0</v>
      </c>
      <c r="G521" s="1" t="s">
        <v>36</v>
      </c>
      <c r="H521" s="1" t="s">
        <v>13</v>
      </c>
      <c r="I521" s="1" t="s">
        <v>22</v>
      </c>
    </row>
    <row r="522">
      <c r="A522" s="1" t="s">
        <v>35</v>
      </c>
      <c r="B522" s="1">
        <v>1999.0</v>
      </c>
      <c r="C522" s="1">
        <v>5.0</v>
      </c>
      <c r="D522" s="1">
        <v>2.0</v>
      </c>
      <c r="E522" s="1">
        <v>188423.0</v>
      </c>
      <c r="F522" s="1">
        <v>3820.0</v>
      </c>
      <c r="G522" s="1" t="s">
        <v>36</v>
      </c>
      <c r="H522" s="1" t="s">
        <v>14</v>
      </c>
      <c r="I522" s="1" t="s">
        <v>22</v>
      </c>
    </row>
    <row r="523">
      <c r="A523" s="1" t="s">
        <v>35</v>
      </c>
      <c r="B523" s="1">
        <v>1999.0</v>
      </c>
      <c r="C523" s="1">
        <v>5.0</v>
      </c>
      <c r="D523" s="1">
        <v>3.0</v>
      </c>
      <c r="E523" s="1">
        <v>288240.0</v>
      </c>
      <c r="F523" s="1">
        <v>4724.0</v>
      </c>
      <c r="G523" s="1" t="s">
        <v>36</v>
      </c>
      <c r="H523" s="1" t="s">
        <v>15</v>
      </c>
      <c r="I523" s="1" t="s">
        <v>22</v>
      </c>
    </row>
    <row r="524">
      <c r="A524" s="1" t="s">
        <v>35</v>
      </c>
      <c r="B524" s="1">
        <v>1999.0</v>
      </c>
      <c r="C524" s="1">
        <v>5.0</v>
      </c>
      <c r="D524" s="1">
        <v>4.0</v>
      </c>
      <c r="E524" s="1">
        <v>359.27</v>
      </c>
      <c r="F524" s="1">
        <v>167.0</v>
      </c>
      <c r="G524" s="1" t="s">
        <v>36</v>
      </c>
      <c r="H524" s="1" t="s">
        <v>16</v>
      </c>
      <c r="I524" s="1" t="s">
        <v>22</v>
      </c>
    </row>
    <row r="525">
      <c r="A525" s="1" t="s">
        <v>35</v>
      </c>
      <c r="B525" s="1">
        <v>1999.0</v>
      </c>
      <c r="C525" s="1">
        <v>5.0</v>
      </c>
      <c r="D525" s="1">
        <v>5.0</v>
      </c>
      <c r="E525" s="1">
        <v>438.1</v>
      </c>
      <c r="F525" s="1">
        <v>184.0</v>
      </c>
      <c r="G525" s="1" t="s">
        <v>36</v>
      </c>
      <c r="H525" s="1" t="s">
        <v>17</v>
      </c>
      <c r="I525" s="1" t="s">
        <v>22</v>
      </c>
    </row>
    <row r="526">
      <c r="A526" s="1" t="s">
        <v>35</v>
      </c>
      <c r="B526" s="1">
        <v>1999.0</v>
      </c>
      <c r="C526" s="1">
        <v>5.0</v>
      </c>
      <c r="D526" s="1">
        <v>6.0</v>
      </c>
      <c r="E526" s="1">
        <v>2188.48</v>
      </c>
      <c r="F526" s="1">
        <v>412.0</v>
      </c>
      <c r="G526" s="1" t="s">
        <v>36</v>
      </c>
      <c r="H526" s="1" t="s">
        <v>18</v>
      </c>
      <c r="I526" s="1" t="s">
        <v>22</v>
      </c>
    </row>
    <row r="527">
      <c r="A527" s="1" t="s">
        <v>35</v>
      </c>
      <c r="B527" s="1">
        <v>2000.0</v>
      </c>
      <c r="C527" s="1">
        <v>1.0</v>
      </c>
      <c r="D527" s="1" t="s">
        <v>10</v>
      </c>
      <c r="E527" s="1">
        <v>0.06</v>
      </c>
      <c r="F527" s="1">
        <v>2.0</v>
      </c>
      <c r="G527" s="1" t="s">
        <v>36</v>
      </c>
      <c r="H527" s="1" t="s">
        <v>10</v>
      </c>
      <c r="I527" s="1" t="s">
        <v>12</v>
      </c>
    </row>
    <row r="528">
      <c r="A528" s="1" t="s">
        <v>35</v>
      </c>
      <c r="B528" s="1">
        <v>2000.0</v>
      </c>
      <c r="C528" s="1">
        <v>1.0</v>
      </c>
      <c r="D528" s="1">
        <v>1.0</v>
      </c>
      <c r="E528" s="1">
        <v>0.2</v>
      </c>
      <c r="F528" s="1">
        <v>4.0</v>
      </c>
      <c r="G528" s="1" t="s">
        <v>36</v>
      </c>
      <c r="H528" s="1" t="s">
        <v>13</v>
      </c>
      <c r="I528" s="1" t="s">
        <v>12</v>
      </c>
    </row>
    <row r="529">
      <c r="A529" s="1" t="s">
        <v>35</v>
      </c>
      <c r="B529" s="1">
        <v>2000.0</v>
      </c>
      <c r="C529" s="1">
        <v>1.0</v>
      </c>
      <c r="D529" s="1">
        <v>2.0</v>
      </c>
      <c r="E529" s="1">
        <v>0.23</v>
      </c>
      <c r="F529" s="1">
        <v>4.0</v>
      </c>
      <c r="G529" s="1" t="s">
        <v>36</v>
      </c>
      <c r="H529" s="1" t="s">
        <v>14</v>
      </c>
      <c r="I529" s="1" t="s">
        <v>12</v>
      </c>
    </row>
    <row r="530">
      <c r="A530" s="1" t="s">
        <v>35</v>
      </c>
      <c r="B530" s="1">
        <v>2000.0</v>
      </c>
      <c r="C530" s="1">
        <v>1.0</v>
      </c>
      <c r="D530" s="1">
        <v>3.0</v>
      </c>
      <c r="E530" s="1">
        <v>0.23</v>
      </c>
      <c r="F530" s="1">
        <v>4.0</v>
      </c>
      <c r="G530" s="1" t="s">
        <v>36</v>
      </c>
      <c r="H530" s="1" t="s">
        <v>15</v>
      </c>
      <c r="I530" s="1" t="s">
        <v>12</v>
      </c>
    </row>
    <row r="531">
      <c r="A531" s="1" t="s">
        <v>35</v>
      </c>
      <c r="B531" s="1">
        <v>2000.0</v>
      </c>
      <c r="C531" s="1">
        <v>1.0</v>
      </c>
      <c r="D531" s="1">
        <v>4.0</v>
      </c>
      <c r="E531" s="1">
        <v>0.06</v>
      </c>
      <c r="F531" s="1">
        <v>2.0</v>
      </c>
      <c r="G531" s="1" t="s">
        <v>36</v>
      </c>
      <c r="H531" s="1" t="s">
        <v>16</v>
      </c>
      <c r="I531" s="1" t="s">
        <v>12</v>
      </c>
    </row>
    <row r="532">
      <c r="A532" s="1" t="s">
        <v>35</v>
      </c>
      <c r="B532" s="1">
        <v>2000.0</v>
      </c>
      <c r="C532" s="1">
        <v>1.0</v>
      </c>
      <c r="D532" s="1">
        <v>5.0</v>
      </c>
      <c r="E532" s="1">
        <v>0.3</v>
      </c>
      <c r="F532" s="1">
        <v>5.0</v>
      </c>
      <c r="G532" s="1" t="s">
        <v>36</v>
      </c>
      <c r="H532" s="1" t="s">
        <v>17</v>
      </c>
      <c r="I532" s="1" t="s">
        <v>12</v>
      </c>
    </row>
    <row r="533">
      <c r="A533" s="1" t="s">
        <v>35</v>
      </c>
      <c r="B533" s="1">
        <v>2000.0</v>
      </c>
      <c r="C533" s="1">
        <v>1.0</v>
      </c>
      <c r="D533" s="1">
        <v>6.0</v>
      </c>
      <c r="E533" s="1">
        <v>0.05</v>
      </c>
      <c r="F533" s="1">
        <v>2.0</v>
      </c>
      <c r="G533" s="1" t="s">
        <v>36</v>
      </c>
      <c r="H533" s="1" t="s">
        <v>18</v>
      </c>
      <c r="I533" s="1" t="s">
        <v>12</v>
      </c>
    </row>
    <row r="534">
      <c r="A534" s="1" t="s">
        <v>35</v>
      </c>
      <c r="B534" s="1">
        <v>2000.0</v>
      </c>
      <c r="C534" s="1">
        <v>2.0</v>
      </c>
      <c r="D534" s="1" t="s">
        <v>10</v>
      </c>
      <c r="E534" s="1">
        <v>0.33</v>
      </c>
      <c r="F534" s="1">
        <v>5.0</v>
      </c>
      <c r="G534" s="1" t="s">
        <v>36</v>
      </c>
      <c r="H534" s="1" t="s">
        <v>10</v>
      </c>
      <c r="I534" s="1" t="s">
        <v>19</v>
      </c>
    </row>
    <row r="535">
      <c r="A535" s="1" t="s">
        <v>35</v>
      </c>
      <c r="B535" s="1">
        <v>2000.0</v>
      </c>
      <c r="C535" s="1">
        <v>2.0</v>
      </c>
      <c r="D535" s="1">
        <v>1.0</v>
      </c>
      <c r="E535" s="1">
        <v>0.08</v>
      </c>
      <c r="F535" s="1">
        <v>3.0</v>
      </c>
      <c r="G535" s="1" t="s">
        <v>36</v>
      </c>
      <c r="H535" s="1" t="s">
        <v>13</v>
      </c>
      <c r="I535" s="1" t="s">
        <v>19</v>
      </c>
    </row>
    <row r="536">
      <c r="A536" s="1" t="s">
        <v>35</v>
      </c>
      <c r="B536" s="1">
        <v>2000.0</v>
      </c>
      <c r="C536" s="1">
        <v>2.0</v>
      </c>
      <c r="D536" s="1">
        <v>2.0</v>
      </c>
      <c r="E536" s="1">
        <v>0.13</v>
      </c>
      <c r="F536" s="1">
        <v>3.0</v>
      </c>
      <c r="G536" s="1" t="s">
        <v>36</v>
      </c>
      <c r="H536" s="1" t="s">
        <v>14</v>
      </c>
      <c r="I536" s="1" t="s">
        <v>19</v>
      </c>
    </row>
    <row r="537">
      <c r="A537" s="1" t="s">
        <v>35</v>
      </c>
      <c r="B537" s="1">
        <v>2000.0</v>
      </c>
      <c r="C537" s="1">
        <v>2.0</v>
      </c>
      <c r="D537" s="1">
        <v>3.0</v>
      </c>
      <c r="E537" s="1">
        <v>0.28</v>
      </c>
      <c r="F537" s="1">
        <v>5.0</v>
      </c>
      <c r="G537" s="1" t="s">
        <v>36</v>
      </c>
      <c r="H537" s="1" t="s">
        <v>15</v>
      </c>
      <c r="I537" s="1" t="s">
        <v>19</v>
      </c>
    </row>
    <row r="538">
      <c r="A538" s="1" t="s">
        <v>35</v>
      </c>
      <c r="B538" s="1">
        <v>2000.0</v>
      </c>
      <c r="C538" s="1">
        <v>2.0</v>
      </c>
      <c r="D538" s="1">
        <v>4.0</v>
      </c>
      <c r="E538" s="1">
        <v>0.0</v>
      </c>
      <c r="F538" s="1">
        <v>0.0</v>
      </c>
      <c r="G538" s="1" t="s">
        <v>36</v>
      </c>
      <c r="H538" s="1" t="s">
        <v>16</v>
      </c>
      <c r="I538" s="1" t="s">
        <v>19</v>
      </c>
    </row>
    <row r="539">
      <c r="A539" s="1" t="s">
        <v>35</v>
      </c>
      <c r="B539" s="1">
        <v>2000.0</v>
      </c>
      <c r="C539" s="1">
        <v>2.0</v>
      </c>
      <c r="D539" s="1">
        <v>5.0</v>
      </c>
      <c r="E539" s="1">
        <v>0.06</v>
      </c>
      <c r="F539" s="1">
        <v>2.0</v>
      </c>
      <c r="G539" s="1" t="s">
        <v>36</v>
      </c>
      <c r="H539" s="1" t="s">
        <v>17</v>
      </c>
      <c r="I539" s="1" t="s">
        <v>19</v>
      </c>
    </row>
    <row r="540">
      <c r="A540" s="1" t="s">
        <v>35</v>
      </c>
      <c r="B540" s="1">
        <v>2000.0</v>
      </c>
      <c r="C540" s="1">
        <v>2.0</v>
      </c>
      <c r="D540" s="1">
        <v>6.0</v>
      </c>
      <c r="E540" s="1">
        <v>0.03</v>
      </c>
      <c r="F540" s="1">
        <v>2.0</v>
      </c>
      <c r="G540" s="1" t="s">
        <v>36</v>
      </c>
      <c r="H540" s="1" t="s">
        <v>18</v>
      </c>
      <c r="I540" s="1" t="s">
        <v>19</v>
      </c>
    </row>
    <row r="541">
      <c r="A541" s="1" t="s">
        <v>35</v>
      </c>
      <c r="B541" s="1">
        <v>2000.0</v>
      </c>
      <c r="C541" s="1">
        <v>3.0</v>
      </c>
      <c r="D541" s="1" t="s">
        <v>10</v>
      </c>
      <c r="E541" s="1">
        <v>0.06</v>
      </c>
      <c r="F541" s="1">
        <v>2.0</v>
      </c>
      <c r="G541" s="1" t="s">
        <v>36</v>
      </c>
      <c r="H541" s="1" t="s">
        <v>10</v>
      </c>
      <c r="I541" s="1" t="s">
        <v>20</v>
      </c>
    </row>
    <row r="542">
      <c r="A542" s="1" t="s">
        <v>35</v>
      </c>
      <c r="B542" s="1">
        <v>2000.0</v>
      </c>
      <c r="C542" s="1">
        <v>3.0</v>
      </c>
      <c r="D542" s="1">
        <v>1.0</v>
      </c>
      <c r="E542" s="1">
        <v>0.29</v>
      </c>
      <c r="F542" s="1">
        <v>5.0</v>
      </c>
      <c r="G542" s="1" t="s">
        <v>36</v>
      </c>
      <c r="H542" s="1" t="s">
        <v>13</v>
      </c>
      <c r="I542" s="1" t="s">
        <v>20</v>
      </c>
    </row>
    <row r="543">
      <c r="A543" s="1" t="s">
        <v>35</v>
      </c>
      <c r="B543" s="1">
        <v>2000.0</v>
      </c>
      <c r="C543" s="1">
        <v>3.0</v>
      </c>
      <c r="D543" s="1">
        <v>2.0</v>
      </c>
      <c r="E543" s="1">
        <v>0.04</v>
      </c>
      <c r="F543" s="1">
        <v>2.0</v>
      </c>
      <c r="G543" s="1" t="s">
        <v>36</v>
      </c>
      <c r="H543" s="1" t="s">
        <v>14</v>
      </c>
      <c r="I543" s="1" t="s">
        <v>20</v>
      </c>
    </row>
    <row r="544">
      <c r="A544" s="1" t="s">
        <v>35</v>
      </c>
      <c r="B544" s="1">
        <v>2000.0</v>
      </c>
      <c r="C544" s="1">
        <v>3.0</v>
      </c>
      <c r="D544" s="1">
        <v>3.0</v>
      </c>
      <c r="E544" s="1">
        <v>0.01</v>
      </c>
      <c r="F544" s="1">
        <v>1.0</v>
      </c>
      <c r="G544" s="1" t="s">
        <v>36</v>
      </c>
      <c r="H544" s="1" t="s">
        <v>15</v>
      </c>
      <c r="I544" s="1" t="s">
        <v>20</v>
      </c>
    </row>
    <row r="545">
      <c r="A545" s="1" t="s">
        <v>35</v>
      </c>
      <c r="B545" s="1">
        <v>2000.0</v>
      </c>
      <c r="C545" s="1">
        <v>3.0</v>
      </c>
      <c r="D545" s="1">
        <v>4.0</v>
      </c>
      <c r="E545" s="1">
        <v>0.17</v>
      </c>
      <c r="F545" s="1">
        <v>4.0</v>
      </c>
      <c r="G545" s="1" t="s">
        <v>36</v>
      </c>
      <c r="H545" s="1" t="s">
        <v>16</v>
      </c>
      <c r="I545" s="1" t="s">
        <v>20</v>
      </c>
    </row>
    <row r="546">
      <c r="A546" s="1" t="s">
        <v>35</v>
      </c>
      <c r="B546" s="1">
        <v>2000.0</v>
      </c>
      <c r="C546" s="1">
        <v>3.0</v>
      </c>
      <c r="D546" s="1">
        <v>5.0</v>
      </c>
      <c r="E546" s="1">
        <v>0.06</v>
      </c>
      <c r="F546" s="1">
        <v>2.0</v>
      </c>
      <c r="G546" s="1" t="s">
        <v>36</v>
      </c>
      <c r="H546" s="1" t="s">
        <v>17</v>
      </c>
      <c r="I546" s="1" t="s">
        <v>20</v>
      </c>
    </row>
    <row r="547">
      <c r="A547" s="1" t="s">
        <v>35</v>
      </c>
      <c r="B547" s="1">
        <v>2000.0</v>
      </c>
      <c r="C547" s="1">
        <v>3.0</v>
      </c>
      <c r="D547" s="1">
        <v>6.0</v>
      </c>
      <c r="E547" s="1">
        <v>0.0</v>
      </c>
      <c r="F547" s="1">
        <v>0.0</v>
      </c>
      <c r="G547" s="1" t="s">
        <v>36</v>
      </c>
      <c r="H547" s="1" t="s">
        <v>18</v>
      </c>
      <c r="I547" s="1" t="s">
        <v>20</v>
      </c>
    </row>
    <row r="548">
      <c r="A548" s="1" t="s">
        <v>35</v>
      </c>
      <c r="B548" s="1">
        <v>2000.0</v>
      </c>
      <c r="C548" s="1">
        <v>4.0</v>
      </c>
      <c r="D548" s="1" t="s">
        <v>10</v>
      </c>
      <c r="E548" s="1">
        <v>0.06</v>
      </c>
      <c r="F548" s="1">
        <v>2.0</v>
      </c>
      <c r="G548" s="1" t="s">
        <v>36</v>
      </c>
      <c r="H548" s="1" t="s">
        <v>10</v>
      </c>
      <c r="I548" s="1" t="s">
        <v>21</v>
      </c>
    </row>
    <row r="549">
      <c r="A549" s="1" t="s">
        <v>35</v>
      </c>
      <c r="B549" s="1">
        <v>2000.0</v>
      </c>
      <c r="C549" s="1">
        <v>4.0</v>
      </c>
      <c r="D549" s="1">
        <v>1.0</v>
      </c>
      <c r="E549" s="1">
        <v>0.25</v>
      </c>
      <c r="F549" s="1">
        <v>4.0</v>
      </c>
      <c r="G549" s="1" t="s">
        <v>36</v>
      </c>
      <c r="H549" s="1" t="s">
        <v>13</v>
      </c>
      <c r="I549" s="1" t="s">
        <v>21</v>
      </c>
    </row>
    <row r="550">
      <c r="A550" s="1" t="s">
        <v>35</v>
      </c>
      <c r="B550" s="1">
        <v>2000.0</v>
      </c>
      <c r="C550" s="1">
        <v>4.0</v>
      </c>
      <c r="D550" s="1">
        <v>2.0</v>
      </c>
      <c r="E550" s="1">
        <v>0.01</v>
      </c>
      <c r="F550" s="1">
        <v>1.0</v>
      </c>
      <c r="G550" s="1" t="s">
        <v>36</v>
      </c>
      <c r="H550" s="1" t="s">
        <v>14</v>
      </c>
      <c r="I550" s="1" t="s">
        <v>21</v>
      </c>
    </row>
    <row r="551">
      <c r="A551" s="1" t="s">
        <v>35</v>
      </c>
      <c r="B551" s="1">
        <v>2000.0</v>
      </c>
      <c r="C551" s="1">
        <v>4.0</v>
      </c>
      <c r="D551" s="1">
        <v>3.0</v>
      </c>
      <c r="E551" s="1">
        <v>0.05</v>
      </c>
      <c r="F551" s="1">
        <v>2.0</v>
      </c>
      <c r="G551" s="1" t="s">
        <v>36</v>
      </c>
      <c r="H551" s="1" t="s">
        <v>15</v>
      </c>
      <c r="I551" s="1" t="s">
        <v>21</v>
      </c>
    </row>
    <row r="552">
      <c r="A552" s="1" t="s">
        <v>35</v>
      </c>
      <c r="B552" s="1">
        <v>2000.0</v>
      </c>
      <c r="C552" s="1">
        <v>4.0</v>
      </c>
      <c r="D552" s="1">
        <v>4.0</v>
      </c>
      <c r="E552" s="1">
        <v>0.23</v>
      </c>
      <c r="F552" s="1">
        <v>4.0</v>
      </c>
      <c r="G552" s="1" t="s">
        <v>36</v>
      </c>
      <c r="H552" s="1" t="s">
        <v>16</v>
      </c>
      <c r="I552" s="1" t="s">
        <v>21</v>
      </c>
    </row>
    <row r="553">
      <c r="A553" s="1" t="s">
        <v>35</v>
      </c>
      <c r="B553" s="1">
        <v>2000.0</v>
      </c>
      <c r="C553" s="1">
        <v>4.0</v>
      </c>
      <c r="D553" s="1">
        <v>5.0</v>
      </c>
      <c r="E553" s="1">
        <v>0.0</v>
      </c>
      <c r="F553" s="1">
        <v>0.0</v>
      </c>
      <c r="G553" s="1" t="s">
        <v>36</v>
      </c>
      <c r="H553" s="1" t="s">
        <v>17</v>
      </c>
      <c r="I553" s="1" t="s">
        <v>21</v>
      </c>
    </row>
    <row r="554">
      <c r="A554" s="1" t="s">
        <v>35</v>
      </c>
      <c r="B554" s="1">
        <v>2000.0</v>
      </c>
      <c r="C554" s="1">
        <v>4.0</v>
      </c>
      <c r="D554" s="1">
        <v>6.0</v>
      </c>
      <c r="E554" s="1">
        <v>0.03</v>
      </c>
      <c r="F554" s="1">
        <v>1.0</v>
      </c>
      <c r="G554" s="1" t="s">
        <v>36</v>
      </c>
      <c r="H554" s="1" t="s">
        <v>18</v>
      </c>
      <c r="I554" s="1" t="s">
        <v>21</v>
      </c>
    </row>
    <row r="555">
      <c r="A555" s="1" t="s">
        <v>35</v>
      </c>
      <c r="B555" s="1">
        <v>2000.0</v>
      </c>
      <c r="C555" s="1">
        <v>5.0</v>
      </c>
      <c r="D555" s="1" t="s">
        <v>10</v>
      </c>
      <c r="E555" s="1">
        <v>0.25</v>
      </c>
      <c r="F555" s="1">
        <v>4.0</v>
      </c>
      <c r="G555" s="1" t="s">
        <v>36</v>
      </c>
      <c r="H555" s="1" t="s">
        <v>10</v>
      </c>
      <c r="I555" s="1" t="s">
        <v>22</v>
      </c>
    </row>
    <row r="556">
      <c r="A556" s="1" t="s">
        <v>35</v>
      </c>
      <c r="B556" s="1">
        <v>2000.0</v>
      </c>
      <c r="C556" s="1">
        <v>5.0</v>
      </c>
      <c r="D556" s="1">
        <v>1.0</v>
      </c>
      <c r="E556" s="1">
        <v>0.09</v>
      </c>
      <c r="F556" s="1">
        <v>3.0</v>
      </c>
      <c r="G556" s="1" t="s">
        <v>36</v>
      </c>
      <c r="H556" s="1" t="s">
        <v>13</v>
      </c>
      <c r="I556" s="1" t="s">
        <v>22</v>
      </c>
    </row>
    <row r="557">
      <c r="A557" s="1" t="s">
        <v>35</v>
      </c>
      <c r="B557" s="1">
        <v>2000.0</v>
      </c>
      <c r="C557" s="1">
        <v>5.0</v>
      </c>
      <c r="D557" s="1">
        <v>2.0</v>
      </c>
      <c r="E557" s="1">
        <v>0.18</v>
      </c>
      <c r="F557" s="1">
        <v>4.0</v>
      </c>
      <c r="G557" s="1" t="s">
        <v>36</v>
      </c>
      <c r="H557" s="1" t="s">
        <v>14</v>
      </c>
      <c r="I557" s="1" t="s">
        <v>22</v>
      </c>
    </row>
    <row r="558">
      <c r="A558" s="1" t="s">
        <v>35</v>
      </c>
      <c r="B558" s="1">
        <v>2000.0</v>
      </c>
      <c r="C558" s="1">
        <v>5.0</v>
      </c>
      <c r="D558" s="1">
        <v>3.0</v>
      </c>
      <c r="E558" s="1">
        <v>0.28</v>
      </c>
      <c r="F558" s="1">
        <v>5.0</v>
      </c>
      <c r="G558" s="1" t="s">
        <v>36</v>
      </c>
      <c r="H558" s="1" t="s">
        <v>15</v>
      </c>
      <c r="I558" s="1" t="s">
        <v>22</v>
      </c>
    </row>
    <row r="559">
      <c r="A559" s="1" t="s">
        <v>35</v>
      </c>
      <c r="B559" s="1">
        <v>2000.0</v>
      </c>
      <c r="C559" s="1">
        <v>5.0</v>
      </c>
      <c r="D559" s="1">
        <v>4.0</v>
      </c>
      <c r="E559" s="1">
        <v>0.0</v>
      </c>
      <c r="F559" s="1">
        <v>0.0</v>
      </c>
      <c r="G559" s="1" t="s">
        <v>36</v>
      </c>
      <c r="H559" s="1" t="s">
        <v>16</v>
      </c>
      <c r="I559" s="1" t="s">
        <v>22</v>
      </c>
    </row>
    <row r="560">
      <c r="A560" s="1" t="s">
        <v>35</v>
      </c>
      <c r="B560" s="1">
        <v>2000.0</v>
      </c>
      <c r="C560" s="1">
        <v>5.0</v>
      </c>
      <c r="D560" s="1">
        <v>5.0</v>
      </c>
      <c r="E560" s="1">
        <v>0.0</v>
      </c>
      <c r="F560" s="1">
        <v>0.0</v>
      </c>
      <c r="G560" s="1" t="s">
        <v>36</v>
      </c>
      <c r="H560" s="1" t="s">
        <v>17</v>
      </c>
      <c r="I560" s="1" t="s">
        <v>22</v>
      </c>
    </row>
    <row r="561">
      <c r="A561" s="1" t="s">
        <v>35</v>
      </c>
      <c r="B561" s="1">
        <v>2000.0</v>
      </c>
      <c r="C561" s="1">
        <v>5.0</v>
      </c>
      <c r="D561" s="1">
        <v>6.0</v>
      </c>
      <c r="E561" s="1">
        <v>0.0</v>
      </c>
      <c r="F561" s="1">
        <v>0.0</v>
      </c>
      <c r="G561" s="1" t="s">
        <v>36</v>
      </c>
      <c r="H561" s="1" t="s">
        <v>18</v>
      </c>
      <c r="I561" s="1" t="s">
        <v>22</v>
      </c>
    </row>
    <row r="562">
      <c r="A562" s="1" t="s">
        <v>37</v>
      </c>
      <c r="B562" s="1">
        <v>1999.0</v>
      </c>
      <c r="C562" s="1">
        <v>1.0</v>
      </c>
      <c r="D562" s="1" t="s">
        <v>10</v>
      </c>
      <c r="E562" s="1">
        <v>371.37</v>
      </c>
      <c r="F562" s="1">
        <v>621.0</v>
      </c>
      <c r="G562" s="1" t="s">
        <v>38</v>
      </c>
      <c r="H562" s="1" t="s">
        <v>10</v>
      </c>
      <c r="I562" s="1" t="s">
        <v>12</v>
      </c>
    </row>
    <row r="563">
      <c r="A563" s="1" t="s">
        <v>37</v>
      </c>
      <c r="B563" s="1">
        <v>1999.0</v>
      </c>
      <c r="C563" s="1">
        <v>1.0</v>
      </c>
      <c r="D563" s="1">
        <v>1.0</v>
      </c>
      <c r="E563" s="1">
        <v>1170.3</v>
      </c>
      <c r="F563" s="1">
        <v>1102.0</v>
      </c>
      <c r="G563" s="1" t="s">
        <v>38</v>
      </c>
      <c r="H563" s="1" t="s">
        <v>13</v>
      </c>
      <c r="I563" s="1" t="s">
        <v>12</v>
      </c>
    </row>
    <row r="564">
      <c r="A564" s="1" t="s">
        <v>37</v>
      </c>
      <c r="B564" s="1">
        <v>1999.0</v>
      </c>
      <c r="C564" s="1">
        <v>1.0</v>
      </c>
      <c r="D564" s="1">
        <v>2.0</v>
      </c>
      <c r="E564" s="1">
        <v>1330.96</v>
      </c>
      <c r="F564" s="1">
        <v>1175.0</v>
      </c>
      <c r="G564" s="1" t="s">
        <v>38</v>
      </c>
      <c r="H564" s="1" t="s">
        <v>14</v>
      </c>
      <c r="I564" s="1" t="s">
        <v>12</v>
      </c>
    </row>
    <row r="565">
      <c r="A565" s="1" t="s">
        <v>37</v>
      </c>
      <c r="B565" s="1">
        <v>1999.0</v>
      </c>
      <c r="C565" s="1">
        <v>1.0</v>
      </c>
      <c r="D565" s="1">
        <v>3.0</v>
      </c>
      <c r="E565" s="1">
        <v>1361.35</v>
      </c>
      <c r="F565" s="1">
        <v>1188.0</v>
      </c>
      <c r="G565" s="1" t="s">
        <v>38</v>
      </c>
      <c r="H565" s="1" t="s">
        <v>15</v>
      </c>
      <c r="I565" s="1" t="s">
        <v>12</v>
      </c>
    </row>
    <row r="566">
      <c r="A566" s="1" t="s">
        <v>37</v>
      </c>
      <c r="B566" s="1">
        <v>1999.0</v>
      </c>
      <c r="C566" s="1">
        <v>1.0</v>
      </c>
      <c r="D566" s="1">
        <v>4.0</v>
      </c>
      <c r="E566" s="1">
        <v>372.5</v>
      </c>
      <c r="F566" s="1">
        <v>621.0</v>
      </c>
      <c r="G566" s="1" t="s">
        <v>38</v>
      </c>
      <c r="H566" s="1" t="s">
        <v>16</v>
      </c>
      <c r="I566" s="1" t="s">
        <v>12</v>
      </c>
    </row>
    <row r="567">
      <c r="A567" s="1" t="s">
        <v>37</v>
      </c>
      <c r="B567" s="1">
        <v>1999.0</v>
      </c>
      <c r="C567" s="1">
        <v>1.0</v>
      </c>
      <c r="D567" s="1">
        <v>5.0</v>
      </c>
      <c r="E567" s="1">
        <v>1803.78</v>
      </c>
      <c r="F567" s="1">
        <v>1368.0</v>
      </c>
      <c r="G567" s="1" t="s">
        <v>38</v>
      </c>
      <c r="H567" s="1" t="s">
        <v>17</v>
      </c>
      <c r="I567" s="1" t="s">
        <v>12</v>
      </c>
    </row>
    <row r="568">
      <c r="A568" s="1" t="s">
        <v>37</v>
      </c>
      <c r="B568" s="1">
        <v>1999.0</v>
      </c>
      <c r="C568" s="1">
        <v>1.0</v>
      </c>
      <c r="D568" s="1">
        <v>6.0</v>
      </c>
      <c r="E568" s="1">
        <v>283.39</v>
      </c>
      <c r="F568" s="1">
        <v>542.0</v>
      </c>
      <c r="G568" s="1" t="s">
        <v>38</v>
      </c>
      <c r="H568" s="1" t="s">
        <v>18</v>
      </c>
      <c r="I568" s="1" t="s">
        <v>12</v>
      </c>
    </row>
    <row r="569">
      <c r="A569" s="1" t="s">
        <v>37</v>
      </c>
      <c r="B569" s="1">
        <v>1999.0</v>
      </c>
      <c r="C569" s="1">
        <v>2.0</v>
      </c>
      <c r="D569" s="1" t="s">
        <v>10</v>
      </c>
      <c r="E569" s="1">
        <v>2575.95</v>
      </c>
      <c r="F569" s="1">
        <v>1585.0</v>
      </c>
      <c r="G569" s="1" t="s">
        <v>38</v>
      </c>
      <c r="H569" s="1" t="s">
        <v>10</v>
      </c>
      <c r="I569" s="1" t="s">
        <v>19</v>
      </c>
    </row>
    <row r="570">
      <c r="A570" s="1" t="s">
        <v>37</v>
      </c>
      <c r="B570" s="1">
        <v>1999.0</v>
      </c>
      <c r="C570" s="1">
        <v>2.0</v>
      </c>
      <c r="D570" s="1">
        <v>1.0</v>
      </c>
      <c r="E570" s="1">
        <v>616.26</v>
      </c>
      <c r="F570" s="1">
        <v>775.0</v>
      </c>
      <c r="G570" s="1" t="s">
        <v>38</v>
      </c>
      <c r="H570" s="1" t="s">
        <v>13</v>
      </c>
      <c r="I570" s="1" t="s">
        <v>19</v>
      </c>
    </row>
    <row r="571">
      <c r="A571" s="1" t="s">
        <v>37</v>
      </c>
      <c r="B571" s="1">
        <v>1999.0</v>
      </c>
      <c r="C571" s="1">
        <v>2.0</v>
      </c>
      <c r="D571" s="1">
        <v>2.0</v>
      </c>
      <c r="E571" s="1">
        <v>985.27</v>
      </c>
      <c r="F571" s="1">
        <v>980.0</v>
      </c>
      <c r="G571" s="1" t="s">
        <v>38</v>
      </c>
      <c r="H571" s="1" t="s">
        <v>14</v>
      </c>
      <c r="I571" s="1" t="s">
        <v>19</v>
      </c>
    </row>
    <row r="572">
      <c r="A572" s="1" t="s">
        <v>37</v>
      </c>
      <c r="B572" s="1">
        <v>1999.0</v>
      </c>
      <c r="C572" s="1">
        <v>2.0</v>
      </c>
      <c r="D572" s="1">
        <v>3.0</v>
      </c>
      <c r="E572" s="1">
        <v>2156.42</v>
      </c>
      <c r="F572" s="1">
        <v>1450.0</v>
      </c>
      <c r="G572" s="1" t="s">
        <v>38</v>
      </c>
      <c r="H572" s="1" t="s">
        <v>15</v>
      </c>
      <c r="I572" s="1" t="s">
        <v>19</v>
      </c>
    </row>
    <row r="573">
      <c r="A573" s="1" t="s">
        <v>37</v>
      </c>
      <c r="B573" s="1">
        <v>1999.0</v>
      </c>
      <c r="C573" s="1">
        <v>2.0</v>
      </c>
      <c r="D573" s="1">
        <v>4.0</v>
      </c>
      <c r="E573" s="1">
        <v>1.52</v>
      </c>
      <c r="F573" s="1">
        <v>38.0</v>
      </c>
      <c r="G573" s="1" t="s">
        <v>38</v>
      </c>
      <c r="H573" s="1" t="s">
        <v>16</v>
      </c>
      <c r="I573" s="1" t="s">
        <v>19</v>
      </c>
    </row>
    <row r="574">
      <c r="A574" s="1" t="s">
        <v>37</v>
      </c>
      <c r="B574" s="1">
        <v>1999.0</v>
      </c>
      <c r="C574" s="1">
        <v>2.0</v>
      </c>
      <c r="D574" s="1">
        <v>5.0</v>
      </c>
      <c r="E574" s="1">
        <v>447.94</v>
      </c>
      <c r="F574" s="1">
        <v>661.0</v>
      </c>
      <c r="G574" s="1" t="s">
        <v>38</v>
      </c>
      <c r="H574" s="1" t="s">
        <v>17</v>
      </c>
      <c r="I574" s="1" t="s">
        <v>19</v>
      </c>
    </row>
    <row r="575">
      <c r="A575" s="1" t="s">
        <v>37</v>
      </c>
      <c r="B575" s="1">
        <v>1999.0</v>
      </c>
      <c r="C575" s="1">
        <v>2.0</v>
      </c>
      <c r="D575" s="1">
        <v>6.0</v>
      </c>
      <c r="E575" s="1">
        <v>269.61</v>
      </c>
      <c r="F575" s="1">
        <v>513.0</v>
      </c>
      <c r="G575" s="1" t="s">
        <v>38</v>
      </c>
      <c r="H575" s="1" t="s">
        <v>18</v>
      </c>
      <c r="I575" s="1" t="s">
        <v>19</v>
      </c>
    </row>
    <row r="576">
      <c r="A576" s="1" t="s">
        <v>37</v>
      </c>
      <c r="B576" s="1">
        <v>1999.0</v>
      </c>
      <c r="C576" s="1">
        <v>3.0</v>
      </c>
      <c r="D576" s="1" t="s">
        <v>10</v>
      </c>
      <c r="E576" s="1">
        <v>502.01</v>
      </c>
      <c r="F576" s="1">
        <v>688.0</v>
      </c>
      <c r="G576" s="1" t="s">
        <v>38</v>
      </c>
      <c r="H576" s="1" t="s">
        <v>10</v>
      </c>
      <c r="I576" s="1" t="s">
        <v>20</v>
      </c>
    </row>
    <row r="577">
      <c r="A577" s="1" t="s">
        <v>37</v>
      </c>
      <c r="B577" s="1">
        <v>1999.0</v>
      </c>
      <c r="C577" s="1">
        <v>3.0</v>
      </c>
      <c r="D577" s="1">
        <v>1.0</v>
      </c>
      <c r="E577" s="1">
        <v>2404.08</v>
      </c>
      <c r="F577" s="1">
        <v>1506.0</v>
      </c>
      <c r="G577" s="1" t="s">
        <v>38</v>
      </c>
      <c r="H577" s="1" t="s">
        <v>13</v>
      </c>
      <c r="I577" s="1" t="s">
        <v>20</v>
      </c>
    </row>
    <row r="578">
      <c r="A578" s="1" t="s">
        <v>37</v>
      </c>
      <c r="B578" s="1">
        <v>1999.0</v>
      </c>
      <c r="C578" s="1">
        <v>3.0</v>
      </c>
      <c r="D578" s="1">
        <v>2.0</v>
      </c>
      <c r="E578" s="1">
        <v>328.45</v>
      </c>
      <c r="F578" s="1">
        <v>557.0</v>
      </c>
      <c r="G578" s="1" t="s">
        <v>38</v>
      </c>
      <c r="H578" s="1" t="s">
        <v>14</v>
      </c>
      <c r="I578" s="1" t="s">
        <v>20</v>
      </c>
    </row>
    <row r="579">
      <c r="A579" s="1" t="s">
        <v>37</v>
      </c>
      <c r="B579" s="1">
        <v>1999.0</v>
      </c>
      <c r="C579" s="1">
        <v>3.0</v>
      </c>
      <c r="D579" s="1">
        <v>3.0</v>
      </c>
      <c r="E579" s="1">
        <v>47.08</v>
      </c>
      <c r="F579" s="1">
        <v>211.0</v>
      </c>
      <c r="G579" s="1" t="s">
        <v>38</v>
      </c>
      <c r="H579" s="1" t="s">
        <v>15</v>
      </c>
      <c r="I579" s="1" t="s">
        <v>20</v>
      </c>
    </row>
    <row r="580">
      <c r="A580" s="1" t="s">
        <v>37</v>
      </c>
      <c r="B580" s="1">
        <v>1999.0</v>
      </c>
      <c r="C580" s="1">
        <v>3.0</v>
      </c>
      <c r="D580" s="1">
        <v>4.0</v>
      </c>
      <c r="E580" s="1">
        <v>1414.0</v>
      </c>
      <c r="F580" s="1">
        <v>1155.0</v>
      </c>
      <c r="G580" s="1" t="s">
        <v>38</v>
      </c>
      <c r="H580" s="1" t="s">
        <v>16</v>
      </c>
      <c r="I580" s="1" t="s">
        <v>20</v>
      </c>
    </row>
    <row r="581">
      <c r="A581" s="1" t="s">
        <v>37</v>
      </c>
      <c r="B581" s="1">
        <v>1999.0</v>
      </c>
      <c r="C581" s="1">
        <v>3.0</v>
      </c>
      <c r="D581" s="1">
        <v>5.0</v>
      </c>
      <c r="E581" s="1">
        <v>510.15</v>
      </c>
      <c r="F581" s="1">
        <v>694.0</v>
      </c>
      <c r="G581" s="1" t="s">
        <v>38</v>
      </c>
      <c r="H581" s="1" t="s">
        <v>17</v>
      </c>
      <c r="I581" s="1" t="s">
        <v>20</v>
      </c>
    </row>
    <row r="582">
      <c r="A582" s="1" t="s">
        <v>37</v>
      </c>
      <c r="B582" s="1">
        <v>1999.0</v>
      </c>
      <c r="C582" s="1">
        <v>3.0</v>
      </c>
      <c r="D582" s="1">
        <v>6.0</v>
      </c>
      <c r="E582" s="1">
        <v>14.79</v>
      </c>
      <c r="F582" s="1">
        <v>118.0</v>
      </c>
      <c r="G582" s="1" t="s">
        <v>38</v>
      </c>
      <c r="H582" s="1" t="s">
        <v>18</v>
      </c>
      <c r="I582" s="1" t="s">
        <v>20</v>
      </c>
    </row>
    <row r="583">
      <c r="A583" s="1" t="s">
        <v>37</v>
      </c>
      <c r="B583" s="1">
        <v>1999.0</v>
      </c>
      <c r="C583" s="1">
        <v>4.0</v>
      </c>
      <c r="D583" s="1" t="s">
        <v>10</v>
      </c>
      <c r="E583" s="1">
        <v>491.86</v>
      </c>
      <c r="F583" s="1">
        <v>682.0</v>
      </c>
      <c r="G583" s="1" t="s">
        <v>38</v>
      </c>
      <c r="H583" s="1" t="s">
        <v>10</v>
      </c>
      <c r="I583" s="1" t="s">
        <v>21</v>
      </c>
    </row>
    <row r="584">
      <c r="A584" s="1" t="s">
        <v>37</v>
      </c>
      <c r="B584" s="1">
        <v>1999.0</v>
      </c>
      <c r="C584" s="1">
        <v>4.0</v>
      </c>
      <c r="D584" s="1">
        <v>1.0</v>
      </c>
      <c r="E584" s="1">
        <v>1978.46</v>
      </c>
      <c r="F584" s="1">
        <v>1368.0</v>
      </c>
      <c r="G584" s="1" t="s">
        <v>38</v>
      </c>
      <c r="H584" s="1" t="s">
        <v>13</v>
      </c>
      <c r="I584" s="1" t="s">
        <v>21</v>
      </c>
    </row>
    <row r="585">
      <c r="A585" s="1" t="s">
        <v>37</v>
      </c>
      <c r="B585" s="1">
        <v>1999.0</v>
      </c>
      <c r="C585" s="1">
        <v>4.0</v>
      </c>
      <c r="D585" s="1">
        <v>2.0</v>
      </c>
      <c r="E585" s="1">
        <v>46.15</v>
      </c>
      <c r="F585" s="1">
        <v>209.0</v>
      </c>
      <c r="G585" s="1" t="s">
        <v>38</v>
      </c>
      <c r="H585" s="1" t="s">
        <v>14</v>
      </c>
      <c r="I585" s="1" t="s">
        <v>21</v>
      </c>
    </row>
    <row r="586">
      <c r="A586" s="1" t="s">
        <v>37</v>
      </c>
      <c r="B586" s="1">
        <v>1999.0</v>
      </c>
      <c r="C586" s="1">
        <v>4.0</v>
      </c>
      <c r="D586" s="1">
        <v>3.0</v>
      </c>
      <c r="E586" s="1">
        <v>390.22</v>
      </c>
      <c r="F586" s="1">
        <v>608.0</v>
      </c>
      <c r="G586" s="1" t="s">
        <v>38</v>
      </c>
      <c r="H586" s="1" t="s">
        <v>15</v>
      </c>
      <c r="I586" s="1" t="s">
        <v>21</v>
      </c>
    </row>
    <row r="587">
      <c r="A587" s="1" t="s">
        <v>37</v>
      </c>
      <c r="B587" s="1">
        <v>1999.0</v>
      </c>
      <c r="C587" s="1">
        <v>4.0</v>
      </c>
      <c r="D587" s="1">
        <v>4.0</v>
      </c>
      <c r="E587" s="1">
        <v>1844.82</v>
      </c>
      <c r="F587" s="1">
        <v>1321.0</v>
      </c>
      <c r="G587" s="1" t="s">
        <v>38</v>
      </c>
      <c r="H587" s="1" t="s">
        <v>16</v>
      </c>
      <c r="I587" s="1" t="s">
        <v>21</v>
      </c>
    </row>
    <row r="588">
      <c r="A588" s="1" t="s">
        <v>37</v>
      </c>
      <c r="B588" s="1">
        <v>1999.0</v>
      </c>
      <c r="C588" s="1">
        <v>4.0</v>
      </c>
      <c r="D588" s="1">
        <v>5.0</v>
      </c>
      <c r="E588" s="1">
        <v>3.93</v>
      </c>
      <c r="F588" s="1">
        <v>61.0</v>
      </c>
      <c r="G588" s="1" t="s">
        <v>38</v>
      </c>
      <c r="H588" s="1" t="s">
        <v>17</v>
      </c>
      <c r="I588" s="1" t="s">
        <v>21</v>
      </c>
    </row>
    <row r="589">
      <c r="A589" s="1" t="s">
        <v>37</v>
      </c>
      <c r="B589" s="1">
        <v>1999.0</v>
      </c>
      <c r="C589" s="1">
        <v>4.0</v>
      </c>
      <c r="D589" s="1">
        <v>6.0</v>
      </c>
      <c r="E589" s="1">
        <v>198.35</v>
      </c>
      <c r="F589" s="1">
        <v>433.0</v>
      </c>
      <c r="G589" s="1" t="s">
        <v>38</v>
      </c>
      <c r="H589" s="1" t="s">
        <v>18</v>
      </c>
      <c r="I589" s="1" t="s">
        <v>21</v>
      </c>
    </row>
    <row r="590">
      <c r="A590" s="1" t="s">
        <v>37</v>
      </c>
      <c r="B590" s="1">
        <v>1999.0</v>
      </c>
      <c r="C590" s="1">
        <v>5.0</v>
      </c>
      <c r="D590" s="1" t="s">
        <v>10</v>
      </c>
      <c r="E590" s="1">
        <v>3554.45</v>
      </c>
      <c r="F590" s="1">
        <v>1789.0</v>
      </c>
      <c r="G590" s="1" t="s">
        <v>38</v>
      </c>
      <c r="H590" s="1" t="s">
        <v>10</v>
      </c>
      <c r="I590" s="1" t="s">
        <v>22</v>
      </c>
    </row>
    <row r="591">
      <c r="A591" s="1" t="s">
        <v>37</v>
      </c>
      <c r="B591" s="1">
        <v>1999.0</v>
      </c>
      <c r="C591" s="1">
        <v>5.0</v>
      </c>
      <c r="D591" s="1">
        <v>1.0</v>
      </c>
      <c r="E591" s="1">
        <v>1198.62</v>
      </c>
      <c r="F591" s="1">
        <v>1039.0</v>
      </c>
      <c r="G591" s="1" t="s">
        <v>38</v>
      </c>
      <c r="H591" s="1" t="s">
        <v>13</v>
      </c>
      <c r="I591" s="1" t="s">
        <v>22</v>
      </c>
    </row>
    <row r="592">
      <c r="A592" s="1" t="s">
        <v>37</v>
      </c>
      <c r="B592" s="1">
        <v>1999.0</v>
      </c>
      <c r="C592" s="1">
        <v>5.0</v>
      </c>
      <c r="D592" s="1">
        <v>2.0</v>
      </c>
      <c r="E592" s="1">
        <v>2576.18</v>
      </c>
      <c r="F592" s="1">
        <v>1523.0</v>
      </c>
      <c r="G592" s="1" t="s">
        <v>38</v>
      </c>
      <c r="H592" s="1" t="s">
        <v>14</v>
      </c>
      <c r="I592" s="1" t="s">
        <v>22</v>
      </c>
    </row>
    <row r="593">
      <c r="A593" s="1" t="s">
        <v>37</v>
      </c>
      <c r="B593" s="1">
        <v>1999.0</v>
      </c>
      <c r="C593" s="1">
        <v>5.0</v>
      </c>
      <c r="D593" s="1">
        <v>3.0</v>
      </c>
      <c r="E593" s="1">
        <v>3940.9</v>
      </c>
      <c r="F593" s="1">
        <v>1883.0</v>
      </c>
      <c r="G593" s="1" t="s">
        <v>38</v>
      </c>
      <c r="H593" s="1" t="s">
        <v>15</v>
      </c>
      <c r="I593" s="1" t="s">
        <v>22</v>
      </c>
    </row>
    <row r="594">
      <c r="A594" s="1" t="s">
        <v>37</v>
      </c>
      <c r="B594" s="1">
        <v>1999.0</v>
      </c>
      <c r="C594" s="1">
        <v>5.0</v>
      </c>
      <c r="D594" s="1">
        <v>4.0</v>
      </c>
      <c r="E594" s="1">
        <v>4.91</v>
      </c>
      <c r="F594" s="1">
        <v>66.0</v>
      </c>
      <c r="G594" s="1" t="s">
        <v>38</v>
      </c>
      <c r="H594" s="1" t="s">
        <v>16</v>
      </c>
      <c r="I594" s="1" t="s">
        <v>22</v>
      </c>
    </row>
    <row r="595">
      <c r="A595" s="1" t="s">
        <v>37</v>
      </c>
      <c r="B595" s="1">
        <v>1999.0</v>
      </c>
      <c r="C595" s="1">
        <v>5.0</v>
      </c>
      <c r="D595" s="1">
        <v>5.0</v>
      </c>
      <c r="E595" s="1">
        <v>5.99</v>
      </c>
      <c r="F595" s="1">
        <v>73.0</v>
      </c>
      <c r="G595" s="1" t="s">
        <v>38</v>
      </c>
      <c r="H595" s="1" t="s">
        <v>17</v>
      </c>
      <c r="I595" s="1" t="s">
        <v>22</v>
      </c>
    </row>
    <row r="596">
      <c r="A596" s="1" t="s">
        <v>37</v>
      </c>
      <c r="B596" s="1">
        <v>1999.0</v>
      </c>
      <c r="C596" s="1">
        <v>5.0</v>
      </c>
      <c r="D596" s="1">
        <v>6.0</v>
      </c>
      <c r="E596" s="1">
        <v>29.92</v>
      </c>
      <c r="F596" s="1">
        <v>164.0</v>
      </c>
      <c r="G596" s="1" t="s">
        <v>38</v>
      </c>
      <c r="H596" s="1" t="s">
        <v>18</v>
      </c>
      <c r="I596" s="1" t="s">
        <v>22</v>
      </c>
    </row>
    <row r="597">
      <c r="A597" s="1" t="s">
        <v>37</v>
      </c>
      <c r="B597" s="1">
        <v>2000.0</v>
      </c>
      <c r="C597" s="1">
        <v>1.0</v>
      </c>
      <c r="D597" s="1" t="s">
        <v>10</v>
      </c>
      <c r="E597" s="1">
        <v>397.57</v>
      </c>
      <c r="F597" s="1">
        <v>559.0</v>
      </c>
      <c r="G597" s="1" t="s">
        <v>38</v>
      </c>
      <c r="H597" s="1" t="s">
        <v>10</v>
      </c>
      <c r="I597" s="1" t="s">
        <v>12</v>
      </c>
    </row>
    <row r="598">
      <c r="A598" s="1" t="s">
        <v>37</v>
      </c>
      <c r="B598" s="1">
        <v>2000.0</v>
      </c>
      <c r="C598" s="1">
        <v>1.0</v>
      </c>
      <c r="D598" s="1">
        <v>1.0</v>
      </c>
      <c r="E598" s="1">
        <v>1252.85</v>
      </c>
      <c r="F598" s="1">
        <v>993.0</v>
      </c>
      <c r="G598" s="1" t="s">
        <v>38</v>
      </c>
      <c r="H598" s="1" t="s">
        <v>13</v>
      </c>
      <c r="I598" s="1" t="s">
        <v>12</v>
      </c>
    </row>
    <row r="599">
      <c r="A599" s="1" t="s">
        <v>37</v>
      </c>
      <c r="B599" s="1">
        <v>2000.0</v>
      </c>
      <c r="C599" s="1">
        <v>1.0</v>
      </c>
      <c r="D599" s="1">
        <v>2.0</v>
      </c>
      <c r="E599" s="1">
        <v>1424.84</v>
      </c>
      <c r="F599" s="1">
        <v>1058.0</v>
      </c>
      <c r="G599" s="1" t="s">
        <v>38</v>
      </c>
      <c r="H599" s="1" t="s">
        <v>14</v>
      </c>
      <c r="I599" s="1" t="s">
        <v>12</v>
      </c>
    </row>
    <row r="600">
      <c r="A600" s="1" t="s">
        <v>37</v>
      </c>
      <c r="B600" s="1">
        <v>2000.0</v>
      </c>
      <c r="C600" s="1">
        <v>1.0</v>
      </c>
      <c r="D600" s="1">
        <v>3.0</v>
      </c>
      <c r="E600" s="1">
        <v>1457.38</v>
      </c>
      <c r="F600" s="1">
        <v>1071.0</v>
      </c>
      <c r="G600" s="1" t="s">
        <v>38</v>
      </c>
      <c r="H600" s="1" t="s">
        <v>15</v>
      </c>
      <c r="I600" s="1" t="s">
        <v>12</v>
      </c>
    </row>
    <row r="601">
      <c r="A601" s="1" t="s">
        <v>37</v>
      </c>
      <c r="B601" s="1">
        <v>2000.0</v>
      </c>
      <c r="C601" s="1">
        <v>1.0</v>
      </c>
      <c r="D601" s="1">
        <v>4.0</v>
      </c>
      <c r="E601" s="1">
        <v>398.77</v>
      </c>
      <c r="F601" s="1">
        <v>560.0</v>
      </c>
      <c r="G601" s="1" t="s">
        <v>38</v>
      </c>
      <c r="H601" s="1" t="s">
        <v>16</v>
      </c>
      <c r="I601" s="1" t="s">
        <v>12</v>
      </c>
    </row>
    <row r="602">
      <c r="A602" s="1" t="s">
        <v>37</v>
      </c>
      <c r="B602" s="1">
        <v>2000.0</v>
      </c>
      <c r="C602" s="1">
        <v>1.0</v>
      </c>
      <c r="D602" s="1">
        <v>5.0</v>
      </c>
      <c r="E602" s="1">
        <v>1931.01</v>
      </c>
      <c r="F602" s="1">
        <v>1232.0</v>
      </c>
      <c r="G602" s="1" t="s">
        <v>38</v>
      </c>
      <c r="H602" s="1" t="s">
        <v>17</v>
      </c>
      <c r="I602" s="1" t="s">
        <v>12</v>
      </c>
    </row>
    <row r="603">
      <c r="A603" s="1" t="s">
        <v>37</v>
      </c>
      <c r="B603" s="1">
        <v>2000.0</v>
      </c>
      <c r="C603" s="1">
        <v>1.0</v>
      </c>
      <c r="D603" s="1">
        <v>6.0</v>
      </c>
      <c r="E603" s="1">
        <v>303.38</v>
      </c>
      <c r="F603" s="1">
        <v>488.0</v>
      </c>
      <c r="G603" s="1" t="s">
        <v>38</v>
      </c>
      <c r="H603" s="1" t="s">
        <v>18</v>
      </c>
      <c r="I603" s="1" t="s">
        <v>12</v>
      </c>
    </row>
    <row r="604">
      <c r="A604" s="1" t="s">
        <v>37</v>
      </c>
      <c r="B604" s="1">
        <v>2000.0</v>
      </c>
      <c r="C604" s="1">
        <v>2.0</v>
      </c>
      <c r="D604" s="1" t="s">
        <v>10</v>
      </c>
      <c r="E604" s="1">
        <v>2291.53</v>
      </c>
      <c r="F604" s="1">
        <v>1518.0</v>
      </c>
      <c r="G604" s="1" t="s">
        <v>38</v>
      </c>
      <c r="H604" s="1" t="s">
        <v>10</v>
      </c>
      <c r="I604" s="1" t="s">
        <v>19</v>
      </c>
    </row>
    <row r="605">
      <c r="A605" s="1" t="s">
        <v>37</v>
      </c>
      <c r="B605" s="1">
        <v>2000.0</v>
      </c>
      <c r="C605" s="1">
        <v>2.0</v>
      </c>
      <c r="D605" s="1">
        <v>1.0</v>
      </c>
      <c r="E605" s="1">
        <v>548.22</v>
      </c>
      <c r="F605" s="1">
        <v>743.0</v>
      </c>
      <c r="G605" s="1" t="s">
        <v>38</v>
      </c>
      <c r="H605" s="1" t="s">
        <v>13</v>
      </c>
      <c r="I605" s="1" t="s">
        <v>19</v>
      </c>
    </row>
    <row r="606">
      <c r="A606" s="1" t="s">
        <v>37</v>
      </c>
      <c r="B606" s="1">
        <v>2000.0</v>
      </c>
      <c r="C606" s="1">
        <v>2.0</v>
      </c>
      <c r="D606" s="1">
        <v>2.0</v>
      </c>
      <c r="E606" s="1">
        <v>876.48</v>
      </c>
      <c r="F606" s="1">
        <v>939.0</v>
      </c>
      <c r="G606" s="1" t="s">
        <v>38</v>
      </c>
      <c r="H606" s="1" t="s">
        <v>14</v>
      </c>
      <c r="I606" s="1" t="s">
        <v>19</v>
      </c>
    </row>
    <row r="607">
      <c r="A607" s="1" t="s">
        <v>37</v>
      </c>
      <c r="B607" s="1">
        <v>2000.0</v>
      </c>
      <c r="C607" s="1">
        <v>2.0</v>
      </c>
      <c r="D607" s="1">
        <v>3.0</v>
      </c>
      <c r="E607" s="1">
        <v>1918.32</v>
      </c>
      <c r="F607" s="1">
        <v>1389.0</v>
      </c>
      <c r="G607" s="1" t="s">
        <v>38</v>
      </c>
      <c r="H607" s="1" t="s">
        <v>15</v>
      </c>
      <c r="I607" s="1" t="s">
        <v>19</v>
      </c>
    </row>
    <row r="608">
      <c r="A608" s="1" t="s">
        <v>37</v>
      </c>
      <c r="B608" s="1">
        <v>2000.0</v>
      </c>
      <c r="C608" s="1">
        <v>2.0</v>
      </c>
      <c r="D608" s="1">
        <v>4.0</v>
      </c>
      <c r="E608" s="1">
        <v>1.35</v>
      </c>
      <c r="F608" s="1">
        <v>37.0</v>
      </c>
      <c r="G608" s="1" t="s">
        <v>38</v>
      </c>
      <c r="H608" s="1" t="s">
        <v>16</v>
      </c>
      <c r="I608" s="1" t="s">
        <v>19</v>
      </c>
    </row>
    <row r="609">
      <c r="A609" s="1" t="s">
        <v>37</v>
      </c>
      <c r="B609" s="1">
        <v>2000.0</v>
      </c>
      <c r="C609" s="1">
        <v>2.0</v>
      </c>
      <c r="D609" s="1">
        <v>5.0</v>
      </c>
      <c r="E609" s="1">
        <v>398.48</v>
      </c>
      <c r="F609" s="1">
        <v>633.0</v>
      </c>
      <c r="G609" s="1" t="s">
        <v>38</v>
      </c>
      <c r="H609" s="1" t="s">
        <v>17</v>
      </c>
      <c r="I609" s="1" t="s">
        <v>19</v>
      </c>
    </row>
    <row r="610">
      <c r="A610" s="1" t="s">
        <v>37</v>
      </c>
      <c r="B610" s="1">
        <v>2000.0</v>
      </c>
      <c r="C610" s="1">
        <v>2.0</v>
      </c>
      <c r="D610" s="1">
        <v>6.0</v>
      </c>
      <c r="E610" s="1">
        <v>239.84</v>
      </c>
      <c r="F610" s="1">
        <v>491.0</v>
      </c>
      <c r="G610" s="1" t="s">
        <v>38</v>
      </c>
      <c r="H610" s="1" t="s">
        <v>18</v>
      </c>
      <c r="I610" s="1" t="s">
        <v>19</v>
      </c>
    </row>
    <row r="611">
      <c r="A611" s="1" t="s">
        <v>37</v>
      </c>
      <c r="B611" s="1">
        <v>2000.0</v>
      </c>
      <c r="C611" s="1">
        <v>3.0</v>
      </c>
      <c r="D611" s="1" t="s">
        <v>10</v>
      </c>
      <c r="E611" s="1">
        <v>464.64</v>
      </c>
      <c r="F611" s="1">
        <v>683.0</v>
      </c>
      <c r="G611" s="1" t="s">
        <v>38</v>
      </c>
      <c r="H611" s="1" t="s">
        <v>10</v>
      </c>
      <c r="I611" s="1" t="s">
        <v>20</v>
      </c>
    </row>
    <row r="612">
      <c r="A612" s="1" t="s">
        <v>37</v>
      </c>
      <c r="B612" s="1">
        <v>2000.0</v>
      </c>
      <c r="C612" s="1">
        <v>3.0</v>
      </c>
      <c r="D612" s="1">
        <v>1.0</v>
      </c>
      <c r="E612" s="1">
        <v>2225.1</v>
      </c>
      <c r="F612" s="1">
        <v>1495.0</v>
      </c>
      <c r="G612" s="1" t="s">
        <v>38</v>
      </c>
      <c r="H612" s="1" t="s">
        <v>13</v>
      </c>
      <c r="I612" s="1" t="s">
        <v>20</v>
      </c>
    </row>
    <row r="613">
      <c r="A613" s="1" t="s">
        <v>37</v>
      </c>
      <c r="B613" s="1">
        <v>2000.0</v>
      </c>
      <c r="C613" s="1">
        <v>3.0</v>
      </c>
      <c r="D613" s="1">
        <v>2.0</v>
      </c>
      <c r="E613" s="1">
        <v>304.0</v>
      </c>
      <c r="F613" s="1">
        <v>553.0</v>
      </c>
      <c r="G613" s="1" t="s">
        <v>38</v>
      </c>
      <c r="H613" s="1" t="s">
        <v>14</v>
      </c>
      <c r="I613" s="1" t="s">
        <v>20</v>
      </c>
    </row>
    <row r="614">
      <c r="A614" s="1" t="s">
        <v>37</v>
      </c>
      <c r="B614" s="1">
        <v>2000.0</v>
      </c>
      <c r="C614" s="1">
        <v>3.0</v>
      </c>
      <c r="D614" s="1">
        <v>3.0</v>
      </c>
      <c r="E614" s="1">
        <v>43.58</v>
      </c>
      <c r="F614" s="1">
        <v>209.0</v>
      </c>
      <c r="G614" s="1" t="s">
        <v>38</v>
      </c>
      <c r="H614" s="1" t="s">
        <v>15</v>
      </c>
      <c r="I614" s="1" t="s">
        <v>20</v>
      </c>
    </row>
    <row r="615">
      <c r="A615" s="1" t="s">
        <v>37</v>
      </c>
      <c r="B615" s="1">
        <v>2000.0</v>
      </c>
      <c r="C615" s="1">
        <v>3.0</v>
      </c>
      <c r="D615" s="1">
        <v>4.0</v>
      </c>
      <c r="E615" s="1">
        <v>1308.73</v>
      </c>
      <c r="F615" s="1">
        <v>1146.0</v>
      </c>
      <c r="G615" s="1" t="s">
        <v>38</v>
      </c>
      <c r="H615" s="1" t="s">
        <v>16</v>
      </c>
      <c r="I615" s="1" t="s">
        <v>20</v>
      </c>
    </row>
    <row r="616">
      <c r="A616" s="1" t="s">
        <v>37</v>
      </c>
      <c r="B616" s="1">
        <v>2000.0</v>
      </c>
      <c r="C616" s="1">
        <v>3.0</v>
      </c>
      <c r="D616" s="1">
        <v>5.0</v>
      </c>
      <c r="E616" s="1">
        <v>472.17</v>
      </c>
      <c r="F616" s="1">
        <v>689.0</v>
      </c>
      <c r="G616" s="1" t="s">
        <v>38</v>
      </c>
      <c r="H616" s="1" t="s">
        <v>17</v>
      </c>
      <c r="I616" s="1" t="s">
        <v>20</v>
      </c>
    </row>
    <row r="617">
      <c r="A617" s="1" t="s">
        <v>37</v>
      </c>
      <c r="B617" s="1">
        <v>2000.0</v>
      </c>
      <c r="C617" s="1">
        <v>3.0</v>
      </c>
      <c r="D617" s="1">
        <v>6.0</v>
      </c>
      <c r="E617" s="1">
        <v>13.68</v>
      </c>
      <c r="F617" s="1">
        <v>117.0</v>
      </c>
      <c r="G617" s="1" t="s">
        <v>38</v>
      </c>
      <c r="H617" s="1" t="s">
        <v>18</v>
      </c>
      <c r="I617" s="1" t="s">
        <v>20</v>
      </c>
    </row>
    <row r="618">
      <c r="A618" s="1" t="s">
        <v>37</v>
      </c>
      <c r="B618" s="1">
        <v>2000.0</v>
      </c>
      <c r="C618" s="1">
        <v>4.0</v>
      </c>
      <c r="D618" s="1" t="s">
        <v>10</v>
      </c>
      <c r="E618" s="1">
        <v>479.52</v>
      </c>
      <c r="F618" s="1">
        <v>666.0</v>
      </c>
      <c r="G618" s="1" t="s">
        <v>38</v>
      </c>
      <c r="H618" s="1" t="s">
        <v>10</v>
      </c>
      <c r="I618" s="1" t="s">
        <v>21</v>
      </c>
    </row>
    <row r="619">
      <c r="A619" s="1" t="s">
        <v>37</v>
      </c>
      <c r="B619" s="1">
        <v>2000.0</v>
      </c>
      <c r="C619" s="1">
        <v>4.0</v>
      </c>
      <c r="D619" s="1">
        <v>1.0</v>
      </c>
      <c r="E619" s="1">
        <v>1928.82</v>
      </c>
      <c r="F619" s="1">
        <v>1335.0</v>
      </c>
      <c r="G619" s="1" t="s">
        <v>38</v>
      </c>
      <c r="H619" s="1" t="s">
        <v>13</v>
      </c>
      <c r="I619" s="1" t="s">
        <v>21</v>
      </c>
    </row>
    <row r="620">
      <c r="A620" s="1" t="s">
        <v>37</v>
      </c>
      <c r="B620" s="1">
        <v>2000.0</v>
      </c>
      <c r="C620" s="1">
        <v>4.0</v>
      </c>
      <c r="D620" s="1">
        <v>2.0</v>
      </c>
      <c r="E620" s="1">
        <v>44.99</v>
      </c>
      <c r="F620" s="1">
        <v>204.0</v>
      </c>
      <c r="G620" s="1" t="s">
        <v>38</v>
      </c>
      <c r="H620" s="1" t="s">
        <v>14</v>
      </c>
      <c r="I620" s="1" t="s">
        <v>21</v>
      </c>
    </row>
    <row r="621">
      <c r="A621" s="1" t="s">
        <v>37</v>
      </c>
      <c r="B621" s="1">
        <v>2000.0</v>
      </c>
      <c r="C621" s="1">
        <v>4.0</v>
      </c>
      <c r="D621" s="1">
        <v>3.0</v>
      </c>
      <c r="E621" s="1">
        <v>380.43</v>
      </c>
      <c r="F621" s="1">
        <v>593.0</v>
      </c>
      <c r="G621" s="1" t="s">
        <v>38</v>
      </c>
      <c r="H621" s="1" t="s">
        <v>15</v>
      </c>
      <c r="I621" s="1" t="s">
        <v>21</v>
      </c>
    </row>
    <row r="622">
      <c r="A622" s="1" t="s">
        <v>37</v>
      </c>
      <c r="B622" s="1">
        <v>2000.0</v>
      </c>
      <c r="C622" s="1">
        <v>4.0</v>
      </c>
      <c r="D622" s="1">
        <v>4.0</v>
      </c>
      <c r="E622" s="1">
        <v>1798.52</v>
      </c>
      <c r="F622" s="1">
        <v>1289.0</v>
      </c>
      <c r="G622" s="1" t="s">
        <v>38</v>
      </c>
      <c r="H622" s="1" t="s">
        <v>16</v>
      </c>
      <c r="I622" s="1" t="s">
        <v>21</v>
      </c>
    </row>
    <row r="623">
      <c r="A623" s="1" t="s">
        <v>37</v>
      </c>
      <c r="B623" s="1">
        <v>2000.0</v>
      </c>
      <c r="C623" s="1">
        <v>4.0</v>
      </c>
      <c r="D623" s="1">
        <v>5.0</v>
      </c>
      <c r="E623" s="1">
        <v>3.83</v>
      </c>
      <c r="F623" s="1">
        <v>59.0</v>
      </c>
      <c r="G623" s="1" t="s">
        <v>38</v>
      </c>
      <c r="H623" s="1" t="s">
        <v>17</v>
      </c>
      <c r="I623" s="1" t="s">
        <v>21</v>
      </c>
    </row>
    <row r="624">
      <c r="A624" s="1" t="s">
        <v>37</v>
      </c>
      <c r="B624" s="1">
        <v>2000.0</v>
      </c>
      <c r="C624" s="1">
        <v>4.0</v>
      </c>
      <c r="D624" s="1">
        <v>6.0</v>
      </c>
      <c r="E624" s="1">
        <v>193.37</v>
      </c>
      <c r="F624" s="1">
        <v>423.0</v>
      </c>
      <c r="G624" s="1" t="s">
        <v>38</v>
      </c>
      <c r="H624" s="1" t="s">
        <v>18</v>
      </c>
      <c r="I624" s="1" t="s">
        <v>21</v>
      </c>
    </row>
    <row r="625">
      <c r="A625" s="1" t="s">
        <v>37</v>
      </c>
      <c r="B625" s="1">
        <v>2000.0</v>
      </c>
      <c r="C625" s="1">
        <v>5.0</v>
      </c>
      <c r="D625" s="1" t="s">
        <v>10</v>
      </c>
      <c r="E625" s="1">
        <v>4061.39</v>
      </c>
      <c r="F625" s="1">
        <v>1935.0</v>
      </c>
      <c r="G625" s="1" t="s">
        <v>38</v>
      </c>
      <c r="H625" s="1" t="s">
        <v>10</v>
      </c>
      <c r="I625" s="1" t="s">
        <v>22</v>
      </c>
    </row>
    <row r="626">
      <c r="A626" s="1" t="s">
        <v>37</v>
      </c>
      <c r="B626" s="1">
        <v>2000.0</v>
      </c>
      <c r="C626" s="1">
        <v>5.0</v>
      </c>
      <c r="D626" s="1">
        <v>1.0</v>
      </c>
      <c r="E626" s="1">
        <v>1369.57</v>
      </c>
      <c r="F626" s="1">
        <v>1124.0</v>
      </c>
      <c r="G626" s="1" t="s">
        <v>38</v>
      </c>
      <c r="H626" s="1" t="s">
        <v>13</v>
      </c>
      <c r="I626" s="1" t="s">
        <v>22</v>
      </c>
    </row>
    <row r="627">
      <c r="A627" s="1" t="s">
        <v>37</v>
      </c>
      <c r="B627" s="1">
        <v>2000.0</v>
      </c>
      <c r="C627" s="1">
        <v>5.0</v>
      </c>
      <c r="D627" s="1">
        <v>2.0</v>
      </c>
      <c r="E627" s="1">
        <v>2943.6</v>
      </c>
      <c r="F627" s="1">
        <v>1647.0</v>
      </c>
      <c r="G627" s="1" t="s">
        <v>38</v>
      </c>
      <c r="H627" s="1" t="s">
        <v>14</v>
      </c>
      <c r="I627" s="1" t="s">
        <v>22</v>
      </c>
    </row>
    <row r="628">
      <c r="A628" s="1" t="s">
        <v>37</v>
      </c>
      <c r="B628" s="1">
        <v>2000.0</v>
      </c>
      <c r="C628" s="1">
        <v>5.0</v>
      </c>
      <c r="D628" s="1">
        <v>3.0</v>
      </c>
      <c r="E628" s="1">
        <v>4502.96</v>
      </c>
      <c r="F628" s="1">
        <v>2038.0</v>
      </c>
      <c r="G628" s="1" t="s">
        <v>38</v>
      </c>
      <c r="H628" s="1" t="s">
        <v>15</v>
      </c>
      <c r="I628" s="1" t="s">
        <v>22</v>
      </c>
    </row>
    <row r="629">
      <c r="A629" s="1" t="s">
        <v>37</v>
      </c>
      <c r="B629" s="1">
        <v>2000.0</v>
      </c>
      <c r="C629" s="1">
        <v>5.0</v>
      </c>
      <c r="D629" s="1">
        <v>4.0</v>
      </c>
      <c r="E629" s="1">
        <v>5.61</v>
      </c>
      <c r="F629" s="1">
        <v>72.0</v>
      </c>
      <c r="G629" s="1" t="s">
        <v>38</v>
      </c>
      <c r="H629" s="1" t="s">
        <v>16</v>
      </c>
      <c r="I629" s="1" t="s">
        <v>22</v>
      </c>
    </row>
    <row r="630">
      <c r="A630" s="1" t="s">
        <v>37</v>
      </c>
      <c r="B630" s="1">
        <v>2000.0</v>
      </c>
      <c r="C630" s="1">
        <v>5.0</v>
      </c>
      <c r="D630" s="1">
        <v>5.0</v>
      </c>
      <c r="E630" s="1">
        <v>6.84</v>
      </c>
      <c r="F630" s="1">
        <v>79.0</v>
      </c>
      <c r="G630" s="1" t="s">
        <v>38</v>
      </c>
      <c r="H630" s="1" t="s">
        <v>17</v>
      </c>
      <c r="I630" s="1" t="s">
        <v>22</v>
      </c>
    </row>
    <row r="631">
      <c r="A631" s="1" t="s">
        <v>37</v>
      </c>
      <c r="B631" s="1">
        <v>2000.0</v>
      </c>
      <c r="C631" s="1">
        <v>5.0</v>
      </c>
      <c r="D631" s="1">
        <v>6.0</v>
      </c>
      <c r="E631" s="1">
        <v>34.19</v>
      </c>
      <c r="F631" s="1">
        <v>178.0</v>
      </c>
      <c r="G631" s="1" t="s">
        <v>38</v>
      </c>
      <c r="H631" s="1" t="s">
        <v>18</v>
      </c>
      <c r="I631" s="1" t="s">
        <v>22</v>
      </c>
    </row>
    <row r="632">
      <c r="A632" s="1" t="s">
        <v>39</v>
      </c>
      <c r="B632" s="1">
        <v>1999.0</v>
      </c>
      <c r="C632" s="1">
        <v>1.0</v>
      </c>
      <c r="D632" s="1" t="s">
        <v>10</v>
      </c>
      <c r="E632" s="1">
        <v>6577.58</v>
      </c>
      <c r="F632" s="1">
        <v>2019.0</v>
      </c>
      <c r="G632" s="1" t="s">
        <v>40</v>
      </c>
      <c r="H632" s="1" t="s">
        <v>10</v>
      </c>
      <c r="I632" s="1" t="s">
        <v>12</v>
      </c>
    </row>
    <row r="633">
      <c r="A633" s="1" t="s">
        <v>39</v>
      </c>
      <c r="B633" s="1">
        <v>1999.0</v>
      </c>
      <c r="C633" s="1">
        <v>1.0</v>
      </c>
      <c r="D633" s="1">
        <v>1.0</v>
      </c>
      <c r="E633" s="1">
        <v>20727.7</v>
      </c>
      <c r="F633" s="1">
        <v>3584.0</v>
      </c>
      <c r="G633" s="1" t="s">
        <v>40</v>
      </c>
      <c r="H633" s="1" t="s">
        <v>13</v>
      </c>
      <c r="I633" s="1" t="s">
        <v>12</v>
      </c>
    </row>
    <row r="634">
      <c r="A634" s="1" t="s">
        <v>39</v>
      </c>
      <c r="B634" s="1">
        <v>1999.0</v>
      </c>
      <c r="C634" s="1">
        <v>1.0</v>
      </c>
      <c r="D634" s="1">
        <v>2.0</v>
      </c>
      <c r="E634" s="1">
        <v>23573.2</v>
      </c>
      <c r="F634" s="1">
        <v>3822.0</v>
      </c>
      <c r="G634" s="1" t="s">
        <v>40</v>
      </c>
      <c r="H634" s="1" t="s">
        <v>14</v>
      </c>
      <c r="I634" s="1" t="s">
        <v>12</v>
      </c>
    </row>
    <row r="635">
      <c r="A635" s="1" t="s">
        <v>39</v>
      </c>
      <c r="B635" s="1">
        <v>1999.0</v>
      </c>
      <c r="C635" s="1">
        <v>1.0</v>
      </c>
      <c r="D635" s="1">
        <v>3.0</v>
      </c>
      <c r="E635" s="1">
        <v>24111.5</v>
      </c>
      <c r="F635" s="1">
        <v>3865.0</v>
      </c>
      <c r="G635" s="1" t="s">
        <v>40</v>
      </c>
      <c r="H635" s="1" t="s">
        <v>15</v>
      </c>
      <c r="I635" s="1" t="s">
        <v>12</v>
      </c>
    </row>
    <row r="636">
      <c r="A636" s="1" t="s">
        <v>39</v>
      </c>
      <c r="B636" s="1">
        <v>1999.0</v>
      </c>
      <c r="C636" s="1">
        <v>1.0</v>
      </c>
      <c r="D636" s="1">
        <v>4.0</v>
      </c>
      <c r="E636" s="1">
        <v>6597.48</v>
      </c>
      <c r="F636" s="1">
        <v>2022.0</v>
      </c>
      <c r="G636" s="1" t="s">
        <v>40</v>
      </c>
      <c r="H636" s="1" t="s">
        <v>16</v>
      </c>
      <c r="I636" s="1" t="s">
        <v>12</v>
      </c>
    </row>
    <row r="637">
      <c r="A637" s="1" t="s">
        <v>39</v>
      </c>
      <c r="B637" s="1">
        <v>1999.0</v>
      </c>
      <c r="C637" s="1">
        <v>1.0</v>
      </c>
      <c r="D637" s="1">
        <v>5.0</v>
      </c>
      <c r="E637" s="1">
        <v>31947.6</v>
      </c>
      <c r="F637" s="1">
        <v>4449.0</v>
      </c>
      <c r="G637" s="1" t="s">
        <v>40</v>
      </c>
      <c r="H637" s="1" t="s">
        <v>17</v>
      </c>
      <c r="I637" s="1" t="s">
        <v>12</v>
      </c>
    </row>
    <row r="638">
      <c r="A638" s="1" t="s">
        <v>39</v>
      </c>
      <c r="B638" s="1">
        <v>1999.0</v>
      </c>
      <c r="C638" s="1">
        <v>1.0</v>
      </c>
      <c r="D638" s="1">
        <v>6.0</v>
      </c>
      <c r="E638" s="1">
        <v>5019.33</v>
      </c>
      <c r="F638" s="1">
        <v>1764.0</v>
      </c>
      <c r="G638" s="1" t="s">
        <v>40</v>
      </c>
      <c r="H638" s="1" t="s">
        <v>18</v>
      </c>
      <c r="I638" s="1" t="s">
        <v>12</v>
      </c>
    </row>
    <row r="639">
      <c r="A639" s="1" t="s">
        <v>39</v>
      </c>
      <c r="B639" s="1">
        <v>1999.0</v>
      </c>
      <c r="C639" s="1">
        <v>2.0</v>
      </c>
      <c r="D639" s="1" t="s">
        <v>10</v>
      </c>
      <c r="E639" s="1">
        <v>29736.8</v>
      </c>
      <c r="F639" s="1">
        <v>4163.0</v>
      </c>
      <c r="G639" s="1" t="s">
        <v>40</v>
      </c>
      <c r="H639" s="1" t="s">
        <v>10</v>
      </c>
      <c r="I639" s="1" t="s">
        <v>19</v>
      </c>
    </row>
    <row r="640">
      <c r="A640" s="1" t="s">
        <v>39</v>
      </c>
      <c r="B640" s="1">
        <v>1999.0</v>
      </c>
      <c r="C640" s="1">
        <v>2.0</v>
      </c>
      <c r="D640" s="1">
        <v>1.0</v>
      </c>
      <c r="E640" s="1">
        <v>7114.15</v>
      </c>
      <c r="F640" s="1">
        <v>2036.0</v>
      </c>
      <c r="G640" s="1" t="s">
        <v>40</v>
      </c>
      <c r="H640" s="1" t="s">
        <v>13</v>
      </c>
      <c r="I640" s="1" t="s">
        <v>19</v>
      </c>
    </row>
    <row r="641">
      <c r="A641" s="1" t="s">
        <v>39</v>
      </c>
      <c r="B641" s="1">
        <v>1999.0</v>
      </c>
      <c r="C641" s="1">
        <v>2.0</v>
      </c>
      <c r="D641" s="1">
        <v>2.0</v>
      </c>
      <c r="E641" s="1">
        <v>11374.0</v>
      </c>
      <c r="F641" s="1">
        <v>2575.0</v>
      </c>
      <c r="G641" s="1" t="s">
        <v>40</v>
      </c>
      <c r="H641" s="1" t="s">
        <v>14</v>
      </c>
      <c r="I641" s="1" t="s">
        <v>19</v>
      </c>
    </row>
    <row r="642">
      <c r="A642" s="1" t="s">
        <v>39</v>
      </c>
      <c r="B642" s="1">
        <v>1999.0</v>
      </c>
      <c r="C642" s="1">
        <v>2.0</v>
      </c>
      <c r="D642" s="1">
        <v>3.0</v>
      </c>
      <c r="E642" s="1">
        <v>24893.7</v>
      </c>
      <c r="F642" s="1">
        <v>3809.0</v>
      </c>
      <c r="G642" s="1" t="s">
        <v>40</v>
      </c>
      <c r="H642" s="1" t="s">
        <v>15</v>
      </c>
      <c r="I642" s="1" t="s">
        <v>19</v>
      </c>
    </row>
    <row r="643">
      <c r="A643" s="1" t="s">
        <v>39</v>
      </c>
      <c r="B643" s="1">
        <v>1999.0</v>
      </c>
      <c r="C643" s="1">
        <v>2.0</v>
      </c>
      <c r="D643" s="1">
        <v>4.0</v>
      </c>
      <c r="E643" s="1">
        <v>17.51</v>
      </c>
      <c r="F643" s="1">
        <v>101.0</v>
      </c>
      <c r="G643" s="1" t="s">
        <v>40</v>
      </c>
      <c r="H643" s="1" t="s">
        <v>16</v>
      </c>
      <c r="I643" s="1" t="s">
        <v>19</v>
      </c>
    </row>
    <row r="644">
      <c r="A644" s="1" t="s">
        <v>39</v>
      </c>
      <c r="B644" s="1">
        <v>1999.0</v>
      </c>
      <c r="C644" s="1">
        <v>2.0</v>
      </c>
      <c r="D644" s="1">
        <v>5.0</v>
      </c>
      <c r="E644" s="1">
        <v>5171.04</v>
      </c>
      <c r="F644" s="1">
        <v>1736.0</v>
      </c>
      <c r="G644" s="1" t="s">
        <v>40</v>
      </c>
      <c r="H644" s="1" t="s">
        <v>17</v>
      </c>
      <c r="I644" s="1" t="s">
        <v>19</v>
      </c>
    </row>
    <row r="645">
      <c r="A645" s="1" t="s">
        <v>39</v>
      </c>
      <c r="B645" s="1">
        <v>1999.0</v>
      </c>
      <c r="C645" s="1">
        <v>2.0</v>
      </c>
      <c r="D645" s="1">
        <v>6.0</v>
      </c>
      <c r="E645" s="1">
        <v>3112.33</v>
      </c>
      <c r="F645" s="1">
        <v>1347.0</v>
      </c>
      <c r="G645" s="1" t="s">
        <v>40</v>
      </c>
      <c r="H645" s="1" t="s">
        <v>18</v>
      </c>
      <c r="I645" s="1" t="s">
        <v>19</v>
      </c>
    </row>
    <row r="646">
      <c r="A646" s="1" t="s">
        <v>39</v>
      </c>
      <c r="B646" s="1">
        <v>1999.0</v>
      </c>
      <c r="C646" s="1">
        <v>3.0</v>
      </c>
      <c r="D646" s="1" t="s">
        <v>10</v>
      </c>
      <c r="E646" s="1">
        <v>5591.03</v>
      </c>
      <c r="F646" s="1">
        <v>1776.0</v>
      </c>
      <c r="G646" s="1" t="s">
        <v>40</v>
      </c>
      <c r="H646" s="1" t="s">
        <v>10</v>
      </c>
      <c r="I646" s="1" t="s">
        <v>20</v>
      </c>
    </row>
    <row r="647">
      <c r="A647" s="1" t="s">
        <v>39</v>
      </c>
      <c r="B647" s="1">
        <v>1999.0</v>
      </c>
      <c r="C647" s="1">
        <v>3.0</v>
      </c>
      <c r="D647" s="1">
        <v>1.0</v>
      </c>
      <c r="E647" s="1">
        <v>26774.7</v>
      </c>
      <c r="F647" s="1">
        <v>3886.0</v>
      </c>
      <c r="G647" s="1" t="s">
        <v>40</v>
      </c>
      <c r="H647" s="1" t="s">
        <v>13</v>
      </c>
      <c r="I647" s="1" t="s">
        <v>20</v>
      </c>
    </row>
    <row r="648">
      <c r="A648" s="1" t="s">
        <v>39</v>
      </c>
      <c r="B648" s="1">
        <v>1999.0</v>
      </c>
      <c r="C648" s="1">
        <v>3.0</v>
      </c>
      <c r="D648" s="1">
        <v>2.0</v>
      </c>
      <c r="E648" s="1">
        <v>3658.05</v>
      </c>
      <c r="F648" s="1">
        <v>1436.0</v>
      </c>
      <c r="G648" s="1" t="s">
        <v>40</v>
      </c>
      <c r="H648" s="1" t="s">
        <v>14</v>
      </c>
      <c r="I648" s="1" t="s">
        <v>20</v>
      </c>
    </row>
    <row r="649">
      <c r="A649" s="1" t="s">
        <v>39</v>
      </c>
      <c r="B649" s="1">
        <v>1999.0</v>
      </c>
      <c r="C649" s="1">
        <v>3.0</v>
      </c>
      <c r="D649" s="1">
        <v>3.0</v>
      </c>
      <c r="E649" s="1">
        <v>524.39</v>
      </c>
      <c r="F649" s="1">
        <v>544.0</v>
      </c>
      <c r="G649" s="1" t="s">
        <v>40</v>
      </c>
      <c r="H649" s="1" t="s">
        <v>15</v>
      </c>
      <c r="I649" s="1" t="s">
        <v>20</v>
      </c>
    </row>
    <row r="650">
      <c r="A650" s="1" t="s">
        <v>39</v>
      </c>
      <c r="B650" s="1">
        <v>1999.0</v>
      </c>
      <c r="C650" s="1">
        <v>3.0</v>
      </c>
      <c r="D650" s="1">
        <v>4.0</v>
      </c>
      <c r="E650" s="1">
        <v>15748.0</v>
      </c>
      <c r="F650" s="1">
        <v>2980.0</v>
      </c>
      <c r="G650" s="1" t="s">
        <v>40</v>
      </c>
      <c r="H650" s="1" t="s">
        <v>16</v>
      </c>
      <c r="I650" s="1" t="s">
        <v>20</v>
      </c>
    </row>
    <row r="651">
      <c r="A651" s="1" t="s">
        <v>39</v>
      </c>
      <c r="B651" s="1">
        <v>1999.0</v>
      </c>
      <c r="C651" s="1">
        <v>3.0</v>
      </c>
      <c r="D651" s="1">
        <v>5.0</v>
      </c>
      <c r="E651" s="1">
        <v>5681.67</v>
      </c>
      <c r="F651" s="1">
        <v>1790.0</v>
      </c>
      <c r="G651" s="1" t="s">
        <v>40</v>
      </c>
      <c r="H651" s="1" t="s">
        <v>17</v>
      </c>
      <c r="I651" s="1" t="s">
        <v>20</v>
      </c>
    </row>
    <row r="652">
      <c r="A652" s="1" t="s">
        <v>39</v>
      </c>
      <c r="B652" s="1">
        <v>1999.0</v>
      </c>
      <c r="C652" s="1">
        <v>3.0</v>
      </c>
      <c r="D652" s="1">
        <v>6.0</v>
      </c>
      <c r="E652" s="1">
        <v>164.67</v>
      </c>
      <c r="F652" s="1">
        <v>305.0</v>
      </c>
      <c r="G652" s="1" t="s">
        <v>40</v>
      </c>
      <c r="H652" s="1" t="s">
        <v>18</v>
      </c>
      <c r="I652" s="1" t="s">
        <v>20</v>
      </c>
    </row>
    <row r="653">
      <c r="A653" s="1" t="s">
        <v>39</v>
      </c>
      <c r="B653" s="1">
        <v>1999.0</v>
      </c>
      <c r="C653" s="1">
        <v>4.0</v>
      </c>
      <c r="D653" s="1" t="s">
        <v>10</v>
      </c>
      <c r="E653" s="1">
        <v>9799.02</v>
      </c>
      <c r="F653" s="1">
        <v>2354.0</v>
      </c>
      <c r="G653" s="1" t="s">
        <v>40</v>
      </c>
      <c r="H653" s="1" t="s">
        <v>10</v>
      </c>
      <c r="I653" s="1" t="s">
        <v>21</v>
      </c>
    </row>
    <row r="654">
      <c r="A654" s="1" t="s">
        <v>39</v>
      </c>
      <c r="B654" s="1">
        <v>1999.0</v>
      </c>
      <c r="C654" s="1">
        <v>4.0</v>
      </c>
      <c r="D654" s="1">
        <v>1.0</v>
      </c>
      <c r="E654" s="1">
        <v>39415.3</v>
      </c>
      <c r="F654" s="1">
        <v>4722.0</v>
      </c>
      <c r="G654" s="1" t="s">
        <v>40</v>
      </c>
      <c r="H654" s="1" t="s">
        <v>13</v>
      </c>
      <c r="I654" s="1" t="s">
        <v>21</v>
      </c>
    </row>
    <row r="655">
      <c r="A655" s="1" t="s">
        <v>39</v>
      </c>
      <c r="B655" s="1">
        <v>1999.0</v>
      </c>
      <c r="C655" s="1">
        <v>4.0</v>
      </c>
      <c r="D655" s="1">
        <v>2.0</v>
      </c>
      <c r="E655" s="1">
        <v>919.41</v>
      </c>
      <c r="F655" s="1">
        <v>721.0</v>
      </c>
      <c r="G655" s="1" t="s">
        <v>40</v>
      </c>
      <c r="H655" s="1" t="s">
        <v>14</v>
      </c>
      <c r="I655" s="1" t="s">
        <v>21</v>
      </c>
    </row>
    <row r="656">
      <c r="A656" s="1" t="s">
        <v>39</v>
      </c>
      <c r="B656" s="1">
        <v>1999.0</v>
      </c>
      <c r="C656" s="1">
        <v>4.0</v>
      </c>
      <c r="D656" s="1">
        <v>3.0</v>
      </c>
      <c r="E656" s="1">
        <v>7773.99</v>
      </c>
      <c r="F656" s="1">
        <v>2097.0</v>
      </c>
      <c r="G656" s="1" t="s">
        <v>40</v>
      </c>
      <c r="H656" s="1" t="s">
        <v>15</v>
      </c>
      <c r="I656" s="1" t="s">
        <v>21</v>
      </c>
    </row>
    <row r="657">
      <c r="A657" s="1" t="s">
        <v>39</v>
      </c>
      <c r="B657" s="1">
        <v>1999.0</v>
      </c>
      <c r="C657" s="1">
        <v>4.0</v>
      </c>
      <c r="D657" s="1">
        <v>4.0</v>
      </c>
      <c r="E657" s="1">
        <v>36752.8</v>
      </c>
      <c r="F657" s="1">
        <v>4559.0</v>
      </c>
      <c r="G657" s="1" t="s">
        <v>40</v>
      </c>
      <c r="H657" s="1" t="s">
        <v>16</v>
      </c>
      <c r="I657" s="1" t="s">
        <v>21</v>
      </c>
    </row>
    <row r="658">
      <c r="A658" s="1" t="s">
        <v>39</v>
      </c>
      <c r="B658" s="1">
        <v>1999.0</v>
      </c>
      <c r="C658" s="1">
        <v>4.0</v>
      </c>
      <c r="D658" s="1">
        <v>5.0</v>
      </c>
      <c r="E658" s="1">
        <v>78.24</v>
      </c>
      <c r="F658" s="1">
        <v>210.0</v>
      </c>
      <c r="G658" s="1" t="s">
        <v>40</v>
      </c>
      <c r="H658" s="1" t="s">
        <v>17</v>
      </c>
      <c r="I658" s="1" t="s">
        <v>21</v>
      </c>
    </row>
    <row r="659">
      <c r="A659" s="1" t="s">
        <v>39</v>
      </c>
      <c r="B659" s="1">
        <v>1999.0</v>
      </c>
      <c r="C659" s="1">
        <v>4.0</v>
      </c>
      <c r="D659" s="1">
        <v>6.0</v>
      </c>
      <c r="E659" s="1">
        <v>3951.57</v>
      </c>
      <c r="F659" s="1">
        <v>1495.0</v>
      </c>
      <c r="G659" s="1" t="s">
        <v>40</v>
      </c>
      <c r="H659" s="1" t="s">
        <v>18</v>
      </c>
      <c r="I659" s="1" t="s">
        <v>21</v>
      </c>
    </row>
    <row r="660">
      <c r="A660" s="1" t="s">
        <v>39</v>
      </c>
      <c r="B660" s="1">
        <v>1999.0</v>
      </c>
      <c r="C660" s="1">
        <v>5.0</v>
      </c>
      <c r="D660" s="1" t="s">
        <v>10</v>
      </c>
      <c r="E660" s="1">
        <v>29709.4</v>
      </c>
      <c r="F660" s="1">
        <v>3997.0</v>
      </c>
      <c r="G660" s="1" t="s">
        <v>40</v>
      </c>
      <c r="H660" s="1" t="s">
        <v>10</v>
      </c>
      <c r="I660" s="1" t="s">
        <v>22</v>
      </c>
    </row>
    <row r="661">
      <c r="A661" s="1" t="s">
        <v>39</v>
      </c>
      <c r="B661" s="1">
        <v>1999.0</v>
      </c>
      <c r="C661" s="1">
        <v>5.0</v>
      </c>
      <c r="D661" s="1">
        <v>1.0</v>
      </c>
      <c r="E661" s="1">
        <v>10018.5</v>
      </c>
      <c r="F661" s="1">
        <v>2321.0</v>
      </c>
      <c r="G661" s="1" t="s">
        <v>40</v>
      </c>
      <c r="H661" s="1" t="s">
        <v>13</v>
      </c>
      <c r="I661" s="1" t="s">
        <v>22</v>
      </c>
    </row>
    <row r="662">
      <c r="A662" s="1" t="s">
        <v>39</v>
      </c>
      <c r="B662" s="1">
        <v>1999.0</v>
      </c>
      <c r="C662" s="1">
        <v>5.0</v>
      </c>
      <c r="D662" s="1">
        <v>2.0</v>
      </c>
      <c r="E662" s="1">
        <v>21532.7</v>
      </c>
      <c r="F662" s="1">
        <v>3403.0</v>
      </c>
      <c r="G662" s="1" t="s">
        <v>40</v>
      </c>
      <c r="H662" s="1" t="s">
        <v>14</v>
      </c>
      <c r="I662" s="1" t="s">
        <v>22</v>
      </c>
    </row>
    <row r="663">
      <c r="A663" s="1" t="s">
        <v>39</v>
      </c>
      <c r="B663" s="1">
        <v>1999.0</v>
      </c>
      <c r="C663" s="1">
        <v>5.0</v>
      </c>
      <c r="D663" s="1">
        <v>3.0</v>
      </c>
      <c r="E663" s="1">
        <v>32939.6</v>
      </c>
      <c r="F663" s="1">
        <v>4209.0</v>
      </c>
      <c r="G663" s="1" t="s">
        <v>40</v>
      </c>
      <c r="H663" s="1" t="s">
        <v>15</v>
      </c>
      <c r="I663" s="1" t="s">
        <v>22</v>
      </c>
    </row>
    <row r="664">
      <c r="A664" s="1" t="s">
        <v>39</v>
      </c>
      <c r="B664" s="1">
        <v>1999.0</v>
      </c>
      <c r="C664" s="1">
        <v>5.0</v>
      </c>
      <c r="D664" s="1">
        <v>4.0</v>
      </c>
      <c r="E664" s="1">
        <v>41.06</v>
      </c>
      <c r="F664" s="1">
        <v>149.0</v>
      </c>
      <c r="G664" s="1" t="s">
        <v>40</v>
      </c>
      <c r="H664" s="1" t="s">
        <v>16</v>
      </c>
      <c r="I664" s="1" t="s">
        <v>22</v>
      </c>
    </row>
    <row r="665">
      <c r="A665" s="1" t="s">
        <v>39</v>
      </c>
      <c r="B665" s="1">
        <v>1999.0</v>
      </c>
      <c r="C665" s="1">
        <v>5.0</v>
      </c>
      <c r="D665" s="1">
        <v>5.0</v>
      </c>
      <c r="E665" s="1">
        <v>50.07</v>
      </c>
      <c r="F665" s="1">
        <v>164.0</v>
      </c>
      <c r="G665" s="1" t="s">
        <v>40</v>
      </c>
      <c r="H665" s="1" t="s">
        <v>17</v>
      </c>
      <c r="I665" s="1" t="s">
        <v>22</v>
      </c>
    </row>
    <row r="666">
      <c r="A666" s="1" t="s">
        <v>39</v>
      </c>
      <c r="B666" s="1">
        <v>1999.0</v>
      </c>
      <c r="C666" s="1">
        <v>5.0</v>
      </c>
      <c r="D666" s="1">
        <v>6.0</v>
      </c>
      <c r="E666" s="1">
        <v>250.1</v>
      </c>
      <c r="F666" s="1">
        <v>367.0</v>
      </c>
      <c r="G666" s="1" t="s">
        <v>40</v>
      </c>
      <c r="H666" s="1" t="s">
        <v>18</v>
      </c>
      <c r="I666" s="1" t="s">
        <v>22</v>
      </c>
    </row>
    <row r="667">
      <c r="A667" s="1" t="s">
        <v>39</v>
      </c>
      <c r="B667" s="1">
        <v>2000.0</v>
      </c>
      <c r="C667" s="1">
        <v>1.0</v>
      </c>
      <c r="D667" s="1" t="s">
        <v>10</v>
      </c>
      <c r="E667" s="1">
        <v>5934.17</v>
      </c>
      <c r="F667" s="1">
        <v>1670.0</v>
      </c>
      <c r="G667" s="1" t="s">
        <v>40</v>
      </c>
      <c r="H667" s="1" t="s">
        <v>10</v>
      </c>
      <c r="I667" s="1" t="s">
        <v>12</v>
      </c>
    </row>
    <row r="668">
      <c r="A668" s="1" t="s">
        <v>39</v>
      </c>
      <c r="B668" s="1">
        <v>2000.0</v>
      </c>
      <c r="C668" s="1">
        <v>1.0</v>
      </c>
      <c r="D668" s="1">
        <v>1.0</v>
      </c>
      <c r="E668" s="1">
        <v>18700.2</v>
      </c>
      <c r="F668" s="1">
        <v>2964.0</v>
      </c>
      <c r="G668" s="1" t="s">
        <v>40</v>
      </c>
      <c r="H668" s="1" t="s">
        <v>13</v>
      </c>
      <c r="I668" s="1" t="s">
        <v>12</v>
      </c>
    </row>
    <row r="669">
      <c r="A669" s="1" t="s">
        <v>39</v>
      </c>
      <c r="B669" s="1">
        <v>2000.0</v>
      </c>
      <c r="C669" s="1">
        <v>1.0</v>
      </c>
      <c r="D669" s="1">
        <v>2.0</v>
      </c>
      <c r="E669" s="1">
        <v>21267.3</v>
      </c>
      <c r="F669" s="1">
        <v>3161.0</v>
      </c>
      <c r="G669" s="1" t="s">
        <v>40</v>
      </c>
      <c r="H669" s="1" t="s">
        <v>14</v>
      </c>
      <c r="I669" s="1" t="s">
        <v>12</v>
      </c>
    </row>
    <row r="670">
      <c r="A670" s="1" t="s">
        <v>39</v>
      </c>
      <c r="B670" s="1">
        <v>2000.0</v>
      </c>
      <c r="C670" s="1">
        <v>1.0</v>
      </c>
      <c r="D670" s="1">
        <v>3.0</v>
      </c>
      <c r="E670" s="1">
        <v>21753.0</v>
      </c>
      <c r="F670" s="1">
        <v>3197.0</v>
      </c>
      <c r="G670" s="1" t="s">
        <v>40</v>
      </c>
      <c r="H670" s="1" t="s">
        <v>15</v>
      </c>
      <c r="I670" s="1" t="s">
        <v>12</v>
      </c>
    </row>
    <row r="671">
      <c r="A671" s="1" t="s">
        <v>39</v>
      </c>
      <c r="B671" s="1">
        <v>2000.0</v>
      </c>
      <c r="C671" s="1">
        <v>1.0</v>
      </c>
      <c r="D671" s="1">
        <v>4.0</v>
      </c>
      <c r="E671" s="1">
        <v>5952.13</v>
      </c>
      <c r="F671" s="1">
        <v>1672.0</v>
      </c>
      <c r="G671" s="1" t="s">
        <v>40</v>
      </c>
      <c r="H671" s="1" t="s">
        <v>16</v>
      </c>
      <c r="I671" s="1" t="s">
        <v>12</v>
      </c>
    </row>
    <row r="672">
      <c r="A672" s="1" t="s">
        <v>39</v>
      </c>
      <c r="B672" s="1">
        <v>2000.0</v>
      </c>
      <c r="C672" s="1">
        <v>1.0</v>
      </c>
      <c r="D672" s="1">
        <v>5.0</v>
      </c>
      <c r="E672" s="1">
        <v>28822.6</v>
      </c>
      <c r="F672" s="1">
        <v>3680.0</v>
      </c>
      <c r="G672" s="1" t="s">
        <v>40</v>
      </c>
      <c r="H672" s="1" t="s">
        <v>17</v>
      </c>
      <c r="I672" s="1" t="s">
        <v>12</v>
      </c>
    </row>
    <row r="673">
      <c r="A673" s="1" t="s">
        <v>39</v>
      </c>
      <c r="B673" s="1">
        <v>2000.0</v>
      </c>
      <c r="C673" s="1">
        <v>1.0</v>
      </c>
      <c r="D673" s="1">
        <v>6.0</v>
      </c>
      <c r="E673" s="1">
        <v>4528.35</v>
      </c>
      <c r="F673" s="1">
        <v>1459.0</v>
      </c>
      <c r="G673" s="1" t="s">
        <v>40</v>
      </c>
      <c r="H673" s="1" t="s">
        <v>18</v>
      </c>
      <c r="I673" s="1" t="s">
        <v>12</v>
      </c>
    </row>
    <row r="674">
      <c r="A674" s="1" t="s">
        <v>39</v>
      </c>
      <c r="B674" s="1">
        <v>2000.0</v>
      </c>
      <c r="C674" s="1">
        <v>2.0</v>
      </c>
      <c r="D674" s="1" t="s">
        <v>10</v>
      </c>
      <c r="E674" s="1">
        <v>22293.3</v>
      </c>
      <c r="F674" s="1">
        <v>3661.0</v>
      </c>
      <c r="G674" s="1" t="s">
        <v>40</v>
      </c>
      <c r="H674" s="1" t="s">
        <v>10</v>
      </c>
      <c r="I674" s="1" t="s">
        <v>19</v>
      </c>
    </row>
    <row r="675">
      <c r="A675" s="1" t="s">
        <v>39</v>
      </c>
      <c r="B675" s="1">
        <v>2000.0</v>
      </c>
      <c r="C675" s="1">
        <v>2.0</v>
      </c>
      <c r="D675" s="1">
        <v>1.0</v>
      </c>
      <c r="E675" s="1">
        <v>5333.39</v>
      </c>
      <c r="F675" s="1">
        <v>1791.0</v>
      </c>
      <c r="G675" s="1" t="s">
        <v>40</v>
      </c>
      <c r="H675" s="1" t="s">
        <v>13</v>
      </c>
      <c r="I675" s="1" t="s">
        <v>19</v>
      </c>
    </row>
    <row r="676">
      <c r="A676" s="1" t="s">
        <v>39</v>
      </c>
      <c r="B676" s="1">
        <v>2000.0</v>
      </c>
      <c r="C676" s="1">
        <v>2.0</v>
      </c>
      <c r="D676" s="1">
        <v>2.0</v>
      </c>
      <c r="E676" s="1">
        <v>8526.93</v>
      </c>
      <c r="F676" s="1">
        <v>2264.0</v>
      </c>
      <c r="G676" s="1" t="s">
        <v>40</v>
      </c>
      <c r="H676" s="1" t="s">
        <v>14</v>
      </c>
      <c r="I676" s="1" t="s">
        <v>19</v>
      </c>
    </row>
    <row r="677">
      <c r="A677" s="1" t="s">
        <v>39</v>
      </c>
      <c r="B677" s="1">
        <v>2000.0</v>
      </c>
      <c r="C677" s="1">
        <v>2.0</v>
      </c>
      <c r="D677" s="1">
        <v>3.0</v>
      </c>
      <c r="E677" s="1">
        <v>18662.5</v>
      </c>
      <c r="F677" s="1">
        <v>3350.0</v>
      </c>
      <c r="G677" s="1" t="s">
        <v>40</v>
      </c>
      <c r="H677" s="1" t="s">
        <v>15</v>
      </c>
      <c r="I677" s="1" t="s">
        <v>19</v>
      </c>
    </row>
    <row r="678">
      <c r="A678" s="1" t="s">
        <v>39</v>
      </c>
      <c r="B678" s="1">
        <v>2000.0</v>
      </c>
      <c r="C678" s="1">
        <v>2.0</v>
      </c>
      <c r="D678" s="1">
        <v>4.0</v>
      </c>
      <c r="E678" s="1">
        <v>13.13</v>
      </c>
      <c r="F678" s="1">
        <v>89.0</v>
      </c>
      <c r="G678" s="1" t="s">
        <v>40</v>
      </c>
      <c r="H678" s="1" t="s">
        <v>16</v>
      </c>
      <c r="I678" s="1" t="s">
        <v>19</v>
      </c>
    </row>
    <row r="679">
      <c r="A679" s="1" t="s">
        <v>39</v>
      </c>
      <c r="B679" s="1">
        <v>2000.0</v>
      </c>
      <c r="C679" s="1">
        <v>2.0</v>
      </c>
      <c r="D679" s="1">
        <v>5.0</v>
      </c>
      <c r="E679" s="1">
        <v>3876.66</v>
      </c>
      <c r="F679" s="1">
        <v>1527.0</v>
      </c>
      <c r="G679" s="1" t="s">
        <v>40</v>
      </c>
      <c r="H679" s="1" t="s">
        <v>17</v>
      </c>
      <c r="I679" s="1" t="s">
        <v>19</v>
      </c>
    </row>
    <row r="680">
      <c r="A680" s="1" t="s">
        <v>39</v>
      </c>
      <c r="B680" s="1">
        <v>2000.0</v>
      </c>
      <c r="C680" s="1">
        <v>2.0</v>
      </c>
      <c r="D680" s="1">
        <v>6.0</v>
      </c>
      <c r="E680" s="1">
        <v>2333.27</v>
      </c>
      <c r="F680" s="1">
        <v>1185.0</v>
      </c>
      <c r="G680" s="1" t="s">
        <v>40</v>
      </c>
      <c r="H680" s="1" t="s">
        <v>18</v>
      </c>
      <c r="I680" s="1" t="s">
        <v>19</v>
      </c>
    </row>
    <row r="681">
      <c r="A681" s="1" t="s">
        <v>39</v>
      </c>
      <c r="B681" s="1">
        <v>2000.0</v>
      </c>
      <c r="C681" s="1">
        <v>3.0</v>
      </c>
      <c r="D681" s="1" t="s">
        <v>10</v>
      </c>
      <c r="E681" s="1">
        <v>4360.98</v>
      </c>
      <c r="F681" s="1">
        <v>1618.0</v>
      </c>
      <c r="G681" s="1" t="s">
        <v>40</v>
      </c>
      <c r="H681" s="1" t="s">
        <v>10</v>
      </c>
      <c r="I681" s="1" t="s">
        <v>20</v>
      </c>
    </row>
    <row r="682">
      <c r="A682" s="1" t="s">
        <v>39</v>
      </c>
      <c r="B682" s="1">
        <v>2000.0</v>
      </c>
      <c r="C682" s="1">
        <v>3.0</v>
      </c>
      <c r="D682" s="1">
        <v>1.0</v>
      </c>
      <c r="E682" s="1">
        <v>20884.2</v>
      </c>
      <c r="F682" s="1">
        <v>3541.0</v>
      </c>
      <c r="G682" s="1" t="s">
        <v>40</v>
      </c>
      <c r="H682" s="1" t="s">
        <v>13</v>
      </c>
      <c r="I682" s="1" t="s">
        <v>20</v>
      </c>
    </row>
    <row r="683">
      <c r="A683" s="1" t="s">
        <v>39</v>
      </c>
      <c r="B683" s="1">
        <v>2000.0</v>
      </c>
      <c r="C683" s="1">
        <v>3.0</v>
      </c>
      <c r="D683" s="1">
        <v>2.0</v>
      </c>
      <c r="E683" s="1">
        <v>2853.27</v>
      </c>
      <c r="F683" s="1">
        <v>1309.0</v>
      </c>
      <c r="G683" s="1" t="s">
        <v>40</v>
      </c>
      <c r="H683" s="1" t="s">
        <v>14</v>
      </c>
      <c r="I683" s="1" t="s">
        <v>20</v>
      </c>
    </row>
    <row r="684">
      <c r="A684" s="1" t="s">
        <v>39</v>
      </c>
      <c r="B684" s="1">
        <v>2000.0</v>
      </c>
      <c r="C684" s="1">
        <v>3.0</v>
      </c>
      <c r="D684" s="1">
        <v>3.0</v>
      </c>
      <c r="E684" s="1">
        <v>409.02</v>
      </c>
      <c r="F684" s="1">
        <v>496.0</v>
      </c>
      <c r="G684" s="1" t="s">
        <v>40</v>
      </c>
      <c r="H684" s="1" t="s">
        <v>15</v>
      </c>
      <c r="I684" s="1" t="s">
        <v>20</v>
      </c>
    </row>
    <row r="685">
      <c r="A685" s="1" t="s">
        <v>39</v>
      </c>
      <c r="B685" s="1">
        <v>2000.0</v>
      </c>
      <c r="C685" s="1">
        <v>3.0</v>
      </c>
      <c r="D685" s="1">
        <v>4.0</v>
      </c>
      <c r="E685" s="1">
        <v>12283.3</v>
      </c>
      <c r="F685" s="1">
        <v>2715.0</v>
      </c>
      <c r="G685" s="1" t="s">
        <v>40</v>
      </c>
      <c r="H685" s="1" t="s">
        <v>16</v>
      </c>
      <c r="I685" s="1" t="s">
        <v>20</v>
      </c>
    </row>
    <row r="686">
      <c r="A686" s="1" t="s">
        <v>39</v>
      </c>
      <c r="B686" s="1">
        <v>2000.0</v>
      </c>
      <c r="C686" s="1">
        <v>3.0</v>
      </c>
      <c r="D686" s="1">
        <v>5.0</v>
      </c>
      <c r="E686" s="1">
        <v>4431.69</v>
      </c>
      <c r="F686" s="1">
        <v>1631.0</v>
      </c>
      <c r="G686" s="1" t="s">
        <v>40</v>
      </c>
      <c r="H686" s="1" t="s">
        <v>17</v>
      </c>
      <c r="I686" s="1" t="s">
        <v>20</v>
      </c>
    </row>
    <row r="687">
      <c r="A687" s="1" t="s">
        <v>39</v>
      </c>
      <c r="B687" s="1">
        <v>2000.0</v>
      </c>
      <c r="C687" s="1">
        <v>3.0</v>
      </c>
      <c r="D687" s="1">
        <v>6.0</v>
      </c>
      <c r="E687" s="1">
        <v>128.44</v>
      </c>
      <c r="F687" s="1">
        <v>278.0</v>
      </c>
      <c r="G687" s="1" t="s">
        <v>40</v>
      </c>
      <c r="H687" s="1" t="s">
        <v>18</v>
      </c>
      <c r="I687" s="1" t="s">
        <v>20</v>
      </c>
    </row>
    <row r="688">
      <c r="A688" s="1" t="s">
        <v>39</v>
      </c>
      <c r="B688" s="1">
        <v>2000.0</v>
      </c>
      <c r="C688" s="1">
        <v>4.0</v>
      </c>
      <c r="D688" s="1" t="s">
        <v>10</v>
      </c>
      <c r="E688" s="1">
        <v>8050.79</v>
      </c>
      <c r="F688" s="1">
        <v>2109.0</v>
      </c>
      <c r="G688" s="1" t="s">
        <v>40</v>
      </c>
      <c r="H688" s="1" t="s">
        <v>10</v>
      </c>
      <c r="I688" s="1" t="s">
        <v>21</v>
      </c>
    </row>
    <row r="689">
      <c r="A689" s="1" t="s">
        <v>39</v>
      </c>
      <c r="B689" s="1">
        <v>2000.0</v>
      </c>
      <c r="C689" s="1">
        <v>4.0</v>
      </c>
      <c r="D689" s="1">
        <v>1.0</v>
      </c>
      <c r="E689" s="1">
        <v>32383.3</v>
      </c>
      <c r="F689" s="1">
        <v>4229.0</v>
      </c>
      <c r="G689" s="1" t="s">
        <v>40</v>
      </c>
      <c r="H689" s="1" t="s">
        <v>13</v>
      </c>
      <c r="I689" s="1" t="s">
        <v>21</v>
      </c>
    </row>
    <row r="690">
      <c r="A690" s="1" t="s">
        <v>39</v>
      </c>
      <c r="B690" s="1">
        <v>2000.0</v>
      </c>
      <c r="C690" s="1">
        <v>4.0</v>
      </c>
      <c r="D690" s="1">
        <v>2.0</v>
      </c>
      <c r="E690" s="1">
        <v>755.38</v>
      </c>
      <c r="F690" s="1">
        <v>646.0</v>
      </c>
      <c r="G690" s="1" t="s">
        <v>40</v>
      </c>
      <c r="H690" s="1" t="s">
        <v>14</v>
      </c>
      <c r="I690" s="1" t="s">
        <v>21</v>
      </c>
    </row>
    <row r="691">
      <c r="A691" s="1" t="s">
        <v>39</v>
      </c>
      <c r="B691" s="1">
        <v>2000.0</v>
      </c>
      <c r="C691" s="1">
        <v>4.0</v>
      </c>
      <c r="D691" s="1">
        <v>3.0</v>
      </c>
      <c r="E691" s="1">
        <v>6387.05</v>
      </c>
      <c r="F691" s="1">
        <v>1878.0</v>
      </c>
      <c r="G691" s="1" t="s">
        <v>40</v>
      </c>
      <c r="H691" s="1" t="s">
        <v>15</v>
      </c>
      <c r="I691" s="1" t="s">
        <v>21</v>
      </c>
    </row>
    <row r="692">
      <c r="A692" s="1" t="s">
        <v>39</v>
      </c>
      <c r="B692" s="1">
        <v>2000.0</v>
      </c>
      <c r="C692" s="1">
        <v>4.0</v>
      </c>
      <c r="D692" s="1">
        <v>4.0</v>
      </c>
      <c r="E692" s="1">
        <v>30195.8</v>
      </c>
      <c r="F692" s="1">
        <v>4084.0</v>
      </c>
      <c r="G692" s="1" t="s">
        <v>40</v>
      </c>
      <c r="H692" s="1" t="s">
        <v>16</v>
      </c>
      <c r="I692" s="1" t="s">
        <v>21</v>
      </c>
    </row>
    <row r="693">
      <c r="A693" s="1" t="s">
        <v>39</v>
      </c>
      <c r="B693" s="1">
        <v>2000.0</v>
      </c>
      <c r="C693" s="1">
        <v>4.0</v>
      </c>
      <c r="D693" s="1">
        <v>5.0</v>
      </c>
      <c r="E693" s="1">
        <v>64.28</v>
      </c>
      <c r="F693" s="1">
        <v>188.0</v>
      </c>
      <c r="G693" s="1" t="s">
        <v>40</v>
      </c>
      <c r="H693" s="1" t="s">
        <v>17</v>
      </c>
      <c r="I693" s="1" t="s">
        <v>21</v>
      </c>
    </row>
    <row r="694">
      <c r="A694" s="1" t="s">
        <v>39</v>
      </c>
      <c r="B694" s="1">
        <v>2000.0</v>
      </c>
      <c r="C694" s="1">
        <v>4.0</v>
      </c>
      <c r="D694" s="1">
        <v>6.0</v>
      </c>
      <c r="E694" s="1">
        <v>3246.58</v>
      </c>
      <c r="F694" s="1">
        <v>1339.0</v>
      </c>
      <c r="G694" s="1" t="s">
        <v>40</v>
      </c>
      <c r="H694" s="1" t="s">
        <v>18</v>
      </c>
      <c r="I694" s="1" t="s">
        <v>21</v>
      </c>
    </row>
    <row r="695">
      <c r="A695" s="1" t="s">
        <v>39</v>
      </c>
      <c r="B695" s="1">
        <v>2000.0</v>
      </c>
      <c r="C695" s="1">
        <v>5.0</v>
      </c>
      <c r="D695" s="1" t="s">
        <v>10</v>
      </c>
      <c r="E695" s="1">
        <v>28608.1</v>
      </c>
      <c r="F695" s="1">
        <v>3970.0</v>
      </c>
      <c r="G695" s="1" t="s">
        <v>40</v>
      </c>
      <c r="H695" s="1" t="s">
        <v>10</v>
      </c>
      <c r="I695" s="1" t="s">
        <v>22</v>
      </c>
    </row>
    <row r="696">
      <c r="A696" s="1" t="s">
        <v>39</v>
      </c>
      <c r="B696" s="1">
        <v>2000.0</v>
      </c>
      <c r="C696" s="1">
        <v>5.0</v>
      </c>
      <c r="D696" s="1">
        <v>1.0</v>
      </c>
      <c r="E696" s="1">
        <v>9647.16</v>
      </c>
      <c r="F696" s="1">
        <v>2306.0</v>
      </c>
      <c r="G696" s="1" t="s">
        <v>40</v>
      </c>
      <c r="H696" s="1" t="s">
        <v>13</v>
      </c>
      <c r="I696" s="1" t="s">
        <v>22</v>
      </c>
    </row>
    <row r="697">
      <c r="A697" s="1" t="s">
        <v>39</v>
      </c>
      <c r="B697" s="1">
        <v>2000.0</v>
      </c>
      <c r="C697" s="1">
        <v>5.0</v>
      </c>
      <c r="D697" s="1">
        <v>2.0</v>
      </c>
      <c r="E697" s="1">
        <v>20734.5</v>
      </c>
      <c r="F697" s="1">
        <v>3380.0</v>
      </c>
      <c r="G697" s="1" t="s">
        <v>40</v>
      </c>
      <c r="H697" s="1" t="s">
        <v>14</v>
      </c>
      <c r="I697" s="1" t="s">
        <v>22</v>
      </c>
    </row>
    <row r="698">
      <c r="A698" s="1" t="s">
        <v>39</v>
      </c>
      <c r="B698" s="1">
        <v>2000.0</v>
      </c>
      <c r="C698" s="1">
        <v>5.0</v>
      </c>
      <c r="D698" s="1">
        <v>3.0</v>
      </c>
      <c r="E698" s="1">
        <v>31718.5</v>
      </c>
      <c r="F698" s="1">
        <v>4181.0</v>
      </c>
      <c r="G698" s="1" t="s">
        <v>40</v>
      </c>
      <c r="H698" s="1" t="s">
        <v>15</v>
      </c>
      <c r="I698" s="1" t="s">
        <v>22</v>
      </c>
    </row>
    <row r="699">
      <c r="A699" s="1" t="s">
        <v>39</v>
      </c>
      <c r="B699" s="1">
        <v>2000.0</v>
      </c>
      <c r="C699" s="1">
        <v>5.0</v>
      </c>
      <c r="D699" s="1">
        <v>4.0</v>
      </c>
      <c r="E699" s="1">
        <v>39.53</v>
      </c>
      <c r="F699" s="1">
        <v>148.0</v>
      </c>
      <c r="G699" s="1" t="s">
        <v>40</v>
      </c>
      <c r="H699" s="1" t="s">
        <v>16</v>
      </c>
      <c r="I699" s="1" t="s">
        <v>22</v>
      </c>
    </row>
    <row r="700">
      <c r="A700" s="1" t="s">
        <v>39</v>
      </c>
      <c r="B700" s="1">
        <v>2000.0</v>
      </c>
      <c r="C700" s="1">
        <v>5.0</v>
      </c>
      <c r="D700" s="1">
        <v>5.0</v>
      </c>
      <c r="E700" s="1">
        <v>48.21</v>
      </c>
      <c r="F700" s="1">
        <v>163.0</v>
      </c>
      <c r="G700" s="1" t="s">
        <v>40</v>
      </c>
      <c r="H700" s="1" t="s">
        <v>17</v>
      </c>
      <c r="I700" s="1" t="s">
        <v>22</v>
      </c>
    </row>
    <row r="701">
      <c r="A701" s="1" t="s">
        <v>39</v>
      </c>
      <c r="B701" s="1">
        <v>2000.0</v>
      </c>
      <c r="C701" s="1">
        <v>5.0</v>
      </c>
      <c r="D701" s="1">
        <v>6.0</v>
      </c>
      <c r="E701" s="1">
        <v>240.83</v>
      </c>
      <c r="F701" s="1">
        <v>364.0</v>
      </c>
      <c r="G701" s="1" t="s">
        <v>40</v>
      </c>
      <c r="H701" s="1" t="s">
        <v>18</v>
      </c>
      <c r="I701" s="1" t="s">
        <v>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>
      <c r="D3" s="4">
        <f t="shared" ref="D3:E3" si="1">B3/B2-1</f>
        <v>-0.6363926916</v>
      </c>
      <c r="E3" s="4">
        <f t="shared" si="1"/>
        <v>-0.07157443186</v>
      </c>
    </row>
    <row r="4"/>
    <row r="5">
      <c r="B5" s="5">
        <f t="shared" ref="B5:C5" si="2">B2-B3</f>
        <v>4750290.04</v>
      </c>
      <c r="C5" s="3">
        <f t="shared" si="2"/>
        <v>34805</v>
      </c>
    </row>
    <row r="6">
      <c r="B6" s="5">
        <f t="shared" ref="B6:C6" si="3">B5/12</f>
        <v>395857.5033</v>
      </c>
      <c r="C6" s="2">
        <f t="shared" si="3"/>
        <v>2900.416667</v>
      </c>
    </row>
    <row r="7">
      <c r="B7" s="5">
        <f t="shared" ref="B7:C7" si="4">B5/365</f>
        <v>13014.49326</v>
      </c>
      <c r="C7" s="2">
        <f t="shared" si="4"/>
        <v>95.35616438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E2" s="1" t="s">
        <v>46</v>
      </c>
    </row>
    <row r="3">
      <c r="E3" s="4">
        <f t="shared" ref="E3:E13" si="2">C3/B3-1</f>
        <v>-0.9999991529</v>
      </c>
      <c r="F3" s="4">
        <f t="shared" ref="F3:G3" si="1">B3/B$13</f>
        <v>0.6483852619</v>
      </c>
      <c r="G3" s="4">
        <f t="shared" si="1"/>
        <v>0.000001510623753</v>
      </c>
    </row>
    <row r="4">
      <c r="E4" s="4">
        <f t="shared" si="2"/>
        <v>0.004466162515</v>
      </c>
      <c r="F4" s="4">
        <f t="shared" ref="F4:G4" si="3">B4/B$13</f>
        <v>0.1308675153</v>
      </c>
      <c r="G4" s="4">
        <f t="shared" si="3"/>
        <v>0.3615218612</v>
      </c>
      <c r="M4" s="7"/>
      <c r="N4" s="1" t="s">
        <v>47</v>
      </c>
    </row>
    <row r="5">
      <c r="E5" s="4">
        <f t="shared" si="2"/>
        <v>-0.1459634745</v>
      </c>
      <c r="F5" s="4">
        <f t="shared" ref="F5:G5" si="4">B5/B$13</f>
        <v>0.06046676878</v>
      </c>
      <c r="G5" s="4">
        <f t="shared" si="4"/>
        <v>0.142023628</v>
      </c>
      <c r="M5" s="8"/>
      <c r="N5" s="1" t="s">
        <v>48</v>
      </c>
    </row>
    <row r="6">
      <c r="E6" s="4">
        <f t="shared" si="2"/>
        <v>-0.1456410961</v>
      </c>
      <c r="F6" s="4">
        <f t="shared" ref="F6:G6" si="5">B6/B$13</f>
        <v>0.05662927918</v>
      </c>
      <c r="G6" s="4">
        <f t="shared" si="5"/>
        <v>0.1330603862</v>
      </c>
      <c r="M6" s="9"/>
      <c r="N6" s="1" t="s">
        <v>49</v>
      </c>
    </row>
    <row r="7">
      <c r="E7" s="4">
        <f t="shared" si="2"/>
        <v>-0.0455808626</v>
      </c>
      <c r="F7" s="4">
        <f t="shared" ref="F7:G7" si="6">B7/B$13</f>
        <v>0.04772265119</v>
      </c>
      <c r="G7" s="4">
        <f t="shared" si="6"/>
        <v>0.1252653908</v>
      </c>
      <c r="M7" s="10"/>
      <c r="N7" s="1" t="s">
        <v>50</v>
      </c>
    </row>
    <row r="8">
      <c r="E8" s="4">
        <f t="shared" si="2"/>
        <v>0.05443877291</v>
      </c>
      <c r="F8" s="4">
        <f t="shared" ref="F8:G8" si="7">B8/B$13</f>
        <v>0.02134081446</v>
      </c>
      <c r="G8" s="4">
        <f t="shared" si="7"/>
        <v>0.06188704599</v>
      </c>
      <c r="M8" s="11"/>
      <c r="N8" s="1" t="s">
        <v>51</v>
      </c>
    </row>
    <row r="9">
      <c r="E9" s="4">
        <f t="shared" si="2"/>
        <v>-0.06034135481</v>
      </c>
      <c r="F9" s="4">
        <f t="shared" ref="F9:G9" si="8">B9/B$13</f>
        <v>0.02041586144</v>
      </c>
      <c r="G9" s="4">
        <f t="shared" si="8"/>
        <v>0.05276005255</v>
      </c>
    </row>
    <row r="10">
      <c r="E10" s="4">
        <f t="shared" si="2"/>
        <v>0.1043914854</v>
      </c>
      <c r="F10" s="4">
        <f t="shared" ref="F10:G10" si="9">B10/B$13</f>
        <v>0.00945182514</v>
      </c>
      <c r="G10" s="4">
        <f t="shared" si="9"/>
        <v>0.02870821066</v>
      </c>
    </row>
    <row r="11">
      <c r="E11" s="4">
        <f t="shared" si="2"/>
        <v>0.02252558332</v>
      </c>
      <c r="F11" s="4">
        <f t="shared" ref="F11:G11" si="10">B11/B$13</f>
        <v>0.004719995819</v>
      </c>
      <c r="G11" s="4">
        <f t="shared" si="10"/>
        <v>0.01327343089</v>
      </c>
    </row>
    <row r="12">
      <c r="E12" s="4">
        <f t="shared" si="2"/>
        <v>1105978.5</v>
      </c>
      <c r="F12" s="4">
        <f t="shared" ref="F12:G12" si="11">B12/B$13</f>
        <v>0.00000002679384569</v>
      </c>
      <c r="G12" s="4">
        <f t="shared" si="11"/>
        <v>0.08149848305</v>
      </c>
    </row>
    <row r="13">
      <c r="E13" s="4">
        <f t="shared" si="2"/>
        <v>-0.6363926916</v>
      </c>
      <c r="F13" s="2">
        <f>B13/B$13</f>
        <v>1</v>
      </c>
    </row>
    <row r="38">
      <c r="N38" s="1" t="s">
        <v>52</v>
      </c>
      <c r="O38" s="1" t="s">
        <v>46</v>
      </c>
    </row>
    <row r="39">
      <c r="N39" s="12" t="s">
        <v>11</v>
      </c>
      <c r="O39" s="4">
        <v>0.054438772906278965</v>
      </c>
    </row>
    <row r="40">
      <c r="N40" s="12" t="s">
        <v>30</v>
      </c>
      <c r="O40" s="4">
        <v>0.10439148539783494</v>
      </c>
    </row>
    <row r="41">
      <c r="E41" s="4">
        <f t="shared" ref="E41:E50" si="12">C41/B41-1</f>
        <v>-0.9991173525</v>
      </c>
      <c r="N41" s="12" t="s">
        <v>38</v>
      </c>
      <c r="O41" s="4">
        <v>0.02252558332013499</v>
      </c>
    </row>
    <row r="42">
      <c r="E42" s="4">
        <f t="shared" si="12"/>
        <v>-0.05747725824</v>
      </c>
    </row>
    <row r="43">
      <c r="E43" s="4">
        <f t="shared" si="12"/>
        <v>-0.02740892487</v>
      </c>
    </row>
    <row r="44">
      <c r="E44" s="4">
        <f t="shared" si="12"/>
        <v>-0.1056488852</v>
      </c>
    </row>
    <row r="45">
      <c r="E45" s="4">
        <f t="shared" si="12"/>
        <v>-0.05865297967</v>
      </c>
    </row>
    <row r="46">
      <c r="E46" s="4">
        <f t="shared" si="12"/>
        <v>-0.01814579205</v>
      </c>
    </row>
    <row r="47">
      <c r="E47" s="4">
        <f t="shared" si="12"/>
        <v>-0.1075342174</v>
      </c>
    </row>
    <row r="48">
      <c r="E48" s="4">
        <f t="shared" si="12"/>
        <v>0.01169713894</v>
      </c>
    </row>
    <row r="49">
      <c r="E49" s="4">
        <f t="shared" si="12"/>
        <v>-0.002066942259</v>
      </c>
    </row>
    <row r="50">
      <c r="E50" s="4">
        <f t="shared" si="12"/>
        <v>902.0721649</v>
      </c>
    </row>
    <row r="51"/>
    <row r="77">
      <c r="A77" s="13" t="s">
        <v>55</v>
      </c>
    </row>
    <row r="78"/>
    <row r="79"/>
    <row r="80"/>
    <row r="81"/>
    <row r="82"/>
    <row r="83"/>
    <row r="84"/>
    <row r="85"/>
    <row r="86"/>
    <row r="87"/>
    <row r="88"/>
    <row r="89"/>
    <row r="90">
      <c r="E90" s="6"/>
      <c r="F90" s="6"/>
      <c r="G90" s="6"/>
      <c r="H90" s="6"/>
      <c r="I90" s="6"/>
      <c r="J90" s="6"/>
      <c r="K90" s="6"/>
    </row>
    <row r="91">
      <c r="B91" s="6"/>
      <c r="C91" s="6"/>
      <c r="D91" s="6"/>
      <c r="E91" s="6"/>
      <c r="F91" s="6"/>
      <c r="G91" s="6"/>
      <c r="H91" s="6"/>
      <c r="I91" s="6"/>
      <c r="J91" s="6"/>
      <c r="K91" s="6"/>
    </row>
    <row r="92"/>
    <row r="93">
      <c r="F93" s="6"/>
      <c r="G93" s="14">
        <v>1999.0</v>
      </c>
      <c r="H93" s="14">
        <v>2000.0</v>
      </c>
    </row>
    <row r="94">
      <c r="F94" s="6" t="s">
        <v>34</v>
      </c>
      <c r="G94" s="6">
        <f t="shared" ref="G94:H94" si="13">B80/B94</f>
        <v>6.978431023</v>
      </c>
      <c r="H94" s="6">
        <f t="shared" si="13"/>
        <v>7.075337759</v>
      </c>
      <c r="I94" s="4"/>
      <c r="J94" s="4">
        <f t="shared" ref="J94:J103" si="15">H94/G94-1</f>
        <v>0.013886608</v>
      </c>
    </row>
    <row r="95">
      <c r="F95" s="6" t="s">
        <v>30</v>
      </c>
      <c r="G95" s="6">
        <f t="shared" ref="G95:H95" si="14">B81/B95</f>
        <v>3.717382897</v>
      </c>
      <c r="H95" s="6">
        <f t="shared" si="14"/>
        <v>4.057979272</v>
      </c>
      <c r="I95" s="4"/>
      <c r="J95" s="4">
        <f t="shared" si="15"/>
        <v>0.09162262389</v>
      </c>
    </row>
    <row r="96">
      <c r="F96" s="6" t="s">
        <v>28</v>
      </c>
      <c r="G96" s="6">
        <f t="shared" ref="G96:H96" si="16">B82/B96</f>
        <v>0.00206185567</v>
      </c>
      <c r="H96" s="6">
        <f t="shared" si="16"/>
        <v>2.525125003</v>
      </c>
      <c r="I96" s="4"/>
      <c r="J96" s="4">
        <f t="shared" si="15"/>
        <v>1223.685626</v>
      </c>
    </row>
    <row r="97">
      <c r="F97" s="6" t="s">
        <v>26</v>
      </c>
      <c r="G97" s="6">
        <f t="shared" ref="G97:H97" si="17">B83/B97</f>
        <v>12.05508404</v>
      </c>
      <c r="H97" s="6">
        <f t="shared" si="17"/>
        <v>12.45016977</v>
      </c>
      <c r="I97" s="4"/>
      <c r="J97" s="4">
        <f t="shared" si="15"/>
        <v>0.03277337023</v>
      </c>
    </row>
    <row r="98">
      <c r="F98" s="6" t="s">
        <v>32</v>
      </c>
      <c r="G98" s="6">
        <f t="shared" ref="G98:H98" si="18">B84/B98</f>
        <v>1.765944377</v>
      </c>
      <c r="H98" s="6">
        <f t="shared" si="18"/>
        <v>1.760578103</v>
      </c>
      <c r="I98" s="4"/>
      <c r="J98" s="4">
        <f t="shared" si="15"/>
        <v>-0.003038755925</v>
      </c>
    </row>
    <row r="99">
      <c r="F99" s="6" t="s">
        <v>36</v>
      </c>
      <c r="G99" s="6">
        <f t="shared" ref="G99:H99" si="19">B85/B99</f>
        <v>47.99824849</v>
      </c>
      <c r="H99" s="6">
        <f t="shared" si="19"/>
        <v>0.04606741573</v>
      </c>
      <c r="I99" s="4"/>
      <c r="J99" s="4">
        <f t="shared" si="15"/>
        <v>-0.9990402272</v>
      </c>
    </row>
    <row r="100">
      <c r="F100" s="6" t="s">
        <v>40</v>
      </c>
      <c r="G100" s="6">
        <f t="shared" ref="G100:H100" si="20">B86/B100</f>
        <v>5.587582975</v>
      </c>
      <c r="H100" s="6">
        <f t="shared" si="20"/>
        <v>5.335711972</v>
      </c>
      <c r="I100" s="4"/>
      <c r="J100" s="4">
        <f t="shared" si="15"/>
        <v>-0.04507691508</v>
      </c>
    </row>
    <row r="101">
      <c r="F101" s="6" t="s">
        <v>11</v>
      </c>
      <c r="G101" s="6">
        <f t="shared" ref="G101:H101" si="21">B87/B101</f>
        <v>10.62117549</v>
      </c>
      <c r="H101" s="6">
        <f t="shared" si="21"/>
        <v>11.22257567</v>
      </c>
      <c r="I101" s="4"/>
      <c r="J101" s="4">
        <f t="shared" si="15"/>
        <v>0.05662275112</v>
      </c>
    </row>
    <row r="102">
      <c r="F102" s="6" t="s">
        <v>38</v>
      </c>
      <c r="G102" s="6">
        <f t="shared" ref="G102:H102" si="22">B88/B102</f>
        <v>1.224734592</v>
      </c>
      <c r="H102" s="6">
        <f t="shared" si="22"/>
        <v>1.275466808</v>
      </c>
      <c r="I102" s="4"/>
      <c r="J102" s="4">
        <f t="shared" si="15"/>
        <v>0.04142302904</v>
      </c>
    </row>
    <row r="103">
      <c r="F103" s="6" t="s">
        <v>24</v>
      </c>
      <c r="G103" s="6">
        <f t="shared" ref="G103:H103" si="23">B89/B103</f>
        <v>18.02343538</v>
      </c>
      <c r="H103" s="6">
        <f t="shared" si="23"/>
        <v>17.25386317</v>
      </c>
      <c r="I103" s="4"/>
      <c r="J103" s="4">
        <f t="shared" si="15"/>
        <v>-0.0426984199</v>
      </c>
    </row>
    <row r="104">
      <c r="G104" s="6">
        <f t="shared" ref="G104:H104" si="24">B90/B104</f>
        <v>15.35010021</v>
      </c>
      <c r="H104" s="6">
        <f t="shared" si="24"/>
        <v>6.011692065</v>
      </c>
    </row>
    <row r="131">
      <c r="B131" s="6"/>
      <c r="C131" s="14"/>
      <c r="D131" s="14"/>
      <c r="F131" s="14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>
      <c r="B132" s="6"/>
      <c r="C132" s="6"/>
      <c r="D132" s="6"/>
      <c r="F132" s="14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>
      <c r="B133" s="6"/>
      <c r="C133" s="6"/>
      <c r="D133" s="6"/>
      <c r="F133" s="14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>
      <c r="B134" s="6"/>
      <c r="C134" s="6"/>
      <c r="D134" s="6"/>
    </row>
    <row r="135">
      <c r="B135" s="6"/>
      <c r="C135" s="6"/>
      <c r="D135" s="6"/>
    </row>
    <row r="136">
      <c r="B136" s="6"/>
      <c r="C136" s="6"/>
      <c r="D136" s="6"/>
    </row>
    <row r="137">
      <c r="B137" s="6"/>
      <c r="C137" s="6"/>
      <c r="D137" s="6"/>
    </row>
    <row r="138">
      <c r="B138" s="6"/>
      <c r="C138" s="6"/>
      <c r="D138" s="6"/>
    </row>
    <row r="139">
      <c r="B139" s="6"/>
      <c r="C139" s="6"/>
      <c r="D139" s="6"/>
    </row>
    <row r="140">
      <c r="B140" s="6"/>
      <c r="C140" s="6"/>
      <c r="D140" s="6"/>
    </row>
    <row r="141">
      <c r="B141" s="6"/>
      <c r="C141" s="6"/>
      <c r="D141" s="6"/>
    </row>
  </sheetData>
  <conditionalFormatting sqref="E4:E11">
    <cfRule type="colorScale" priority="1">
      <colorScale>
        <cfvo type="min"/>
        <cfvo type="max"/>
        <color rgb="FFE6A886"/>
        <color rgb="FF986E97"/>
      </colorScale>
    </cfRule>
  </conditionalFormatting>
  <conditionalFormatting sqref="E42:E49">
    <cfRule type="colorScale" priority="2">
      <colorScale>
        <cfvo type="min"/>
        <cfvo type="max"/>
        <color rgb="FFE6A886"/>
        <color rgb="FF772FC6"/>
      </colorScale>
    </cfRule>
  </conditionalFormatting>
  <conditionalFormatting sqref="J94:J95 J97:J98 J100:J103">
    <cfRule type="colorScale" priority="3">
      <colorScale>
        <cfvo type="min"/>
        <cfvo type="max"/>
        <color rgb="FFE6A886"/>
        <color rgb="FF772FC6"/>
      </colorScale>
    </cfRule>
  </conditionalFormatting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N1" s="7"/>
      <c r="O1" s="1" t="s">
        <v>47</v>
      </c>
    </row>
    <row r="2">
      <c r="N2" s="8"/>
      <c r="O2" s="1" t="s">
        <v>48</v>
      </c>
    </row>
    <row r="3">
      <c r="E3" s="4">
        <f t="shared" ref="E3:E7" si="2">C3/B3-1</f>
        <v>-0.7463437776</v>
      </c>
      <c r="F3" s="4">
        <f t="shared" ref="F3:G3" si="1">B3/B$8</f>
        <v>0.2232860241</v>
      </c>
      <c r="G3" s="4">
        <f t="shared" si="1"/>
        <v>0.1557666418</v>
      </c>
      <c r="L3" s="4">
        <f t="shared" ref="L3:L7" si="4">J3/I3-1</f>
        <v>-0.7463437776</v>
      </c>
      <c r="N3" s="9"/>
      <c r="O3" s="1" t="s">
        <v>49</v>
      </c>
    </row>
    <row r="4">
      <c r="E4" s="4">
        <f t="shared" si="2"/>
        <v>-0.6324634135</v>
      </c>
      <c r="F4" s="4">
        <f t="shared" ref="F4:G4" si="3">B4/B$8</f>
        <v>0.2504381919</v>
      </c>
      <c r="G4" s="4">
        <f t="shared" si="3"/>
        <v>0.2531445218</v>
      </c>
      <c r="L4" s="4">
        <f t="shared" si="4"/>
        <v>-0.6324634135</v>
      </c>
      <c r="N4" s="10"/>
      <c r="O4" s="1" t="s">
        <v>50</v>
      </c>
    </row>
    <row r="5">
      <c r="E5" s="4">
        <f t="shared" si="2"/>
        <v>-0.6065189889</v>
      </c>
      <c r="F5" s="4">
        <f t="shared" ref="F5:G5" si="5">B5/B$8</f>
        <v>0.1680699541</v>
      </c>
      <c r="G5" s="4">
        <f t="shared" si="5"/>
        <v>0.181878455</v>
      </c>
      <c r="L5" s="4">
        <f t="shared" si="4"/>
        <v>-0.6065189889</v>
      </c>
      <c r="N5" s="11"/>
      <c r="O5" s="1" t="s">
        <v>51</v>
      </c>
    </row>
    <row r="6">
      <c r="E6" s="4">
        <f t="shared" si="2"/>
        <v>-0.489049605</v>
      </c>
      <c r="F6" s="4">
        <f t="shared" ref="F6:G6" si="6">B6/B$8</f>
        <v>0.2018694808</v>
      </c>
      <c r="G6" s="4">
        <f t="shared" si="6"/>
        <v>0.2836722161</v>
      </c>
      <c r="L6" s="4">
        <f t="shared" si="4"/>
        <v>-0.489049605</v>
      </c>
    </row>
    <row r="7">
      <c r="E7" s="4">
        <f t="shared" si="2"/>
        <v>-0.7080231523</v>
      </c>
      <c r="F7" s="4">
        <f t="shared" ref="F7:G7" si="7">B7/B$8</f>
        <v>0.156336349</v>
      </c>
      <c r="G7" s="4">
        <f t="shared" si="7"/>
        <v>0.1255381652</v>
      </c>
      <c r="L7" s="4">
        <f t="shared" si="4"/>
        <v>-0.7080231523</v>
      </c>
    </row>
    <row r="8">
      <c r="F8" s="4">
        <f t="shared" ref="F8:G8" si="8">B8/B$8</f>
        <v>1</v>
      </c>
      <c r="G8" s="4">
        <f t="shared" si="8"/>
        <v>1</v>
      </c>
    </row>
    <row r="9">
      <c r="B9" s="6"/>
      <c r="C9" s="6"/>
      <c r="F9" s="4"/>
      <c r="G9" s="4"/>
      <c r="I9" s="6"/>
      <c r="J9" s="6"/>
    </row>
    <row r="10">
      <c r="B10" s="6"/>
      <c r="C10" s="6"/>
      <c r="F10" s="4"/>
      <c r="G10" s="4"/>
      <c r="I10" s="6"/>
      <c r="J10" s="6"/>
    </row>
    <row r="11">
      <c r="B11" s="6"/>
      <c r="C11" s="6"/>
      <c r="I11" s="6"/>
      <c r="J11" s="6"/>
    </row>
    <row r="12">
      <c r="B12" s="6"/>
      <c r="C12" s="6"/>
      <c r="I12" s="6"/>
      <c r="J12" s="6"/>
    </row>
    <row r="39"/>
    <row r="40"/>
    <row r="41">
      <c r="E41" s="4">
        <f t="shared" ref="E41:E45" si="10">C41/B41-1</f>
        <v>-0.115026622</v>
      </c>
      <c r="F41" s="4">
        <f t="shared" ref="F41:G41" si="9">B41/B$46</f>
        <v>0.2085642545</v>
      </c>
      <c r="G41" s="4">
        <f t="shared" si="9"/>
        <v>0.1988030265</v>
      </c>
      <c r="L41" s="4">
        <f t="shared" ref="L41:L45" si="12">J41/I41-1</f>
        <v>-0.115026622</v>
      </c>
    </row>
    <row r="42">
      <c r="E42" s="4">
        <f t="shared" si="10"/>
        <v>-0.1331976481</v>
      </c>
      <c r="F42" s="4">
        <f t="shared" ref="F42:G42" si="11">B42/B$46</f>
        <v>0.254620309</v>
      </c>
      <c r="G42" s="4">
        <f t="shared" si="11"/>
        <v>0.2377201687</v>
      </c>
      <c r="L42" s="4">
        <f t="shared" si="12"/>
        <v>-0.1331976481</v>
      </c>
    </row>
    <row r="43">
      <c r="E43" s="4">
        <f t="shared" si="10"/>
        <v>-0.04465607479</v>
      </c>
      <c r="F43" s="4">
        <f t="shared" ref="F43:G43" si="13">B43/B$46</f>
        <v>0.176420024</v>
      </c>
      <c r="G43" s="4">
        <f t="shared" si="13"/>
        <v>0.1815350675</v>
      </c>
      <c r="L43" s="4">
        <f t="shared" si="12"/>
        <v>-0.04465607479</v>
      </c>
    </row>
    <row r="44">
      <c r="E44" s="4">
        <f t="shared" si="10"/>
        <v>0.02880273852</v>
      </c>
      <c r="F44" s="4">
        <f t="shared" ref="F44:G44" si="14">B44/B$46</f>
        <v>0.19584311</v>
      </c>
      <c r="G44" s="4">
        <f t="shared" si="14"/>
        <v>0.2170167807</v>
      </c>
      <c r="L44" s="4">
        <f t="shared" si="12"/>
        <v>0.02880273852</v>
      </c>
    </row>
    <row r="45">
      <c r="E45" s="4">
        <f t="shared" si="10"/>
        <v>-0.06947186883</v>
      </c>
      <c r="F45" s="4">
        <f t="shared" ref="F45:G45" si="15">B45/B$46</f>
        <v>0.1645523025</v>
      </c>
      <c r="G45" s="4">
        <f t="shared" si="15"/>
        <v>0.1649249566</v>
      </c>
      <c r="L45" s="4">
        <f t="shared" si="12"/>
        <v>-0.06947186883</v>
      </c>
    </row>
    <row r="46">
      <c r="F46" s="4">
        <f t="shared" ref="F46:G46" si="16">B46/B$46</f>
        <v>1</v>
      </c>
      <c r="G46" s="4">
        <f t="shared" si="16"/>
        <v>1</v>
      </c>
    </row>
    <row r="47">
      <c r="B47" s="6"/>
      <c r="C47" s="6"/>
      <c r="F47" s="4"/>
      <c r="G47" s="4"/>
      <c r="I47" s="6"/>
      <c r="J47" s="6"/>
    </row>
    <row r="48">
      <c r="B48" s="6"/>
      <c r="C48" s="6"/>
      <c r="I48" s="6"/>
      <c r="J48" s="6"/>
    </row>
    <row r="49">
      <c r="B49" s="6"/>
      <c r="C49" s="6"/>
      <c r="I49" s="6"/>
      <c r="J49" s="6"/>
    </row>
    <row r="50">
      <c r="B50" s="6"/>
      <c r="C50" s="6"/>
      <c r="I50" s="6"/>
      <c r="J50" s="6"/>
    </row>
    <row r="77">
      <c r="A77" s="13" t="s">
        <v>55</v>
      </c>
    </row>
    <row r="78"/>
    <row r="79"/>
    <row r="80">
      <c r="E80" s="2">
        <f t="shared" ref="E80:E84" si="17">C80/B80-1</f>
        <v>-0.7463437776</v>
      </c>
    </row>
    <row r="81">
      <c r="E81" s="2">
        <f t="shared" si="17"/>
        <v>-0.6324634135</v>
      </c>
    </row>
    <row r="82">
      <c r="E82" s="2">
        <f t="shared" si="17"/>
        <v>-0.6065189889</v>
      </c>
    </row>
    <row r="83">
      <c r="E83" s="2">
        <f t="shared" si="17"/>
        <v>-0.489049605</v>
      </c>
    </row>
    <row r="84">
      <c r="E84" s="2">
        <f t="shared" si="17"/>
        <v>-0.7080231523</v>
      </c>
    </row>
    <row r="85"/>
    <row r="86">
      <c r="B86" s="6"/>
      <c r="C86" s="6"/>
    </row>
    <row r="87">
      <c r="B87" s="6"/>
      <c r="C87" s="6"/>
    </row>
    <row r="88">
      <c r="B88" s="6"/>
      <c r="C88" s="6"/>
    </row>
    <row r="89">
      <c r="B89" s="6"/>
      <c r="C89" s="6"/>
    </row>
    <row r="90">
      <c r="E90" s="6"/>
      <c r="F90" s="6"/>
      <c r="G90" s="6"/>
      <c r="H90" s="6"/>
      <c r="I90" s="6"/>
      <c r="J90" s="6"/>
      <c r="K90" s="6"/>
    </row>
    <row r="91">
      <c r="B91" s="6"/>
      <c r="C91" s="6"/>
      <c r="D91" s="6"/>
      <c r="E91" s="6"/>
      <c r="F91" s="6"/>
      <c r="G91" s="6"/>
      <c r="H91" s="6"/>
      <c r="I91" s="6"/>
      <c r="J91" s="6"/>
      <c r="K91" s="6"/>
    </row>
    <row r="92">
      <c r="G92" s="1" t="s">
        <v>56</v>
      </c>
    </row>
    <row r="93">
      <c r="F93" s="14" t="s">
        <v>8</v>
      </c>
      <c r="G93" s="14">
        <v>1999.0</v>
      </c>
      <c r="H93" s="14">
        <v>2000.0</v>
      </c>
    </row>
    <row r="94">
      <c r="F94" s="2" t="s">
        <v>19</v>
      </c>
      <c r="G94" s="6">
        <f t="shared" ref="G94:H94" si="18">B80/B94</f>
        <v>16.43360629</v>
      </c>
      <c r="H94" s="6">
        <f t="shared" si="18"/>
        <v>4.71029592</v>
      </c>
      <c r="J94" s="4">
        <f t="shared" ref="J94:J98" si="20">H94/G94-1</f>
        <v>-0.7133741775</v>
      </c>
    </row>
    <row r="95">
      <c r="F95" s="2" t="s">
        <v>12</v>
      </c>
      <c r="G95" s="6">
        <f t="shared" ref="G95:H95" si="19">B81/B95</f>
        <v>15.09797611</v>
      </c>
      <c r="H95" s="6">
        <f t="shared" si="19"/>
        <v>6.401757668</v>
      </c>
      <c r="J95" s="4">
        <f t="shared" si="20"/>
        <v>-0.5759857068</v>
      </c>
    </row>
    <row r="96">
      <c r="F96" s="2" t="s">
        <v>21</v>
      </c>
      <c r="G96" s="6">
        <f t="shared" ref="G96:H96" si="21">B82/B96</f>
        <v>14.62357039</v>
      </c>
      <c r="H96" s="6">
        <f t="shared" si="21"/>
        <v>6.023063642</v>
      </c>
      <c r="J96" s="4">
        <f t="shared" si="20"/>
        <v>-0.5881263274</v>
      </c>
    </row>
    <row r="97">
      <c r="F97" s="2" t="s">
        <v>22</v>
      </c>
      <c r="G97" s="6">
        <f t="shared" ref="G97:H97" si="22">B83/B97</f>
        <v>15.82244461</v>
      </c>
      <c r="H97" s="6">
        <f t="shared" si="22"/>
        <v>7.858148137</v>
      </c>
      <c r="J97" s="4">
        <f t="shared" si="20"/>
        <v>-0.5033543596</v>
      </c>
    </row>
    <row r="98">
      <c r="F98" s="2" t="s">
        <v>20</v>
      </c>
      <c r="G98" s="6">
        <f t="shared" ref="G98:H98" si="23">B84/B98</f>
        <v>14.58368305</v>
      </c>
      <c r="H98" s="6">
        <f t="shared" si="23"/>
        <v>4.576001155</v>
      </c>
      <c r="J98" s="4">
        <f t="shared" si="20"/>
        <v>-0.6862245881</v>
      </c>
    </row>
    <row r="99">
      <c r="F99" s="6"/>
      <c r="G99" s="6"/>
      <c r="H99" s="6"/>
    </row>
    <row r="100">
      <c r="B100" s="6"/>
      <c r="C100" s="6"/>
      <c r="F100" s="6"/>
      <c r="G100" s="6"/>
      <c r="H100" s="6"/>
    </row>
    <row r="101">
      <c r="B101" s="6"/>
      <c r="C101" s="6"/>
      <c r="F101" s="6"/>
      <c r="G101" s="6"/>
      <c r="H101" s="6"/>
    </row>
    <row r="102">
      <c r="B102" s="6"/>
      <c r="C102" s="6"/>
      <c r="F102" s="6"/>
      <c r="G102" s="6"/>
      <c r="H102" s="6"/>
    </row>
    <row r="103">
      <c r="B103" s="6"/>
      <c r="C103" s="6"/>
      <c r="F103" s="6"/>
      <c r="G103" s="6"/>
      <c r="H103" s="6"/>
    </row>
    <row r="104">
      <c r="G104" s="6"/>
      <c r="H104" s="6"/>
    </row>
    <row r="131">
      <c r="B131" s="6"/>
      <c r="C131" s="14"/>
      <c r="D131" s="14"/>
      <c r="F131" s="14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>
      <c r="B132" s="6"/>
      <c r="C132" s="6"/>
      <c r="D132" s="6"/>
      <c r="F132" s="14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>
      <c r="B133" s="6"/>
      <c r="C133" s="6"/>
      <c r="D133" s="6"/>
      <c r="F133" s="14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>
      <c r="B134" s="6"/>
      <c r="C134" s="6"/>
      <c r="D134" s="6"/>
    </row>
    <row r="135">
      <c r="B135" s="6"/>
      <c r="C135" s="6"/>
      <c r="D135" s="6"/>
    </row>
    <row r="136">
      <c r="B136" s="6"/>
      <c r="C136" s="6"/>
      <c r="D136" s="6"/>
    </row>
    <row r="137">
      <c r="B137" s="6"/>
      <c r="C137" s="6"/>
      <c r="D137" s="6"/>
    </row>
    <row r="138">
      <c r="B138" s="6"/>
      <c r="C138" s="6"/>
      <c r="D138" s="6"/>
    </row>
    <row r="139">
      <c r="B139" s="6"/>
      <c r="C139" s="6"/>
      <c r="D139" s="6"/>
    </row>
    <row r="140">
      <c r="B140" s="6"/>
      <c r="C140" s="6"/>
      <c r="D140" s="6"/>
    </row>
    <row r="141">
      <c r="B141" s="6"/>
      <c r="C141" s="6"/>
      <c r="D141" s="6"/>
    </row>
  </sheetData>
  <conditionalFormatting sqref="E3:E7">
    <cfRule type="colorScale" priority="1">
      <colorScale>
        <cfvo type="min"/>
        <cfvo type="percentile" val="50"/>
        <cfvo type="max"/>
        <color rgb="FFEAD2A2"/>
        <color rgb="FF986E97"/>
        <color rgb="FF772FC6"/>
      </colorScale>
    </cfRule>
  </conditionalFormatting>
  <conditionalFormatting sqref="E41:E45">
    <cfRule type="colorScale" priority="2">
      <colorScale>
        <cfvo type="min"/>
        <cfvo type="max"/>
        <color rgb="FFE6A886"/>
        <color rgb="FF986E97"/>
      </colorScale>
    </cfRule>
  </conditionalFormatting>
  <conditionalFormatting sqref="L41:L45">
    <cfRule type="colorScale" priority="3">
      <colorScale>
        <cfvo type="min"/>
        <cfvo type="max"/>
        <color rgb="FFE6A886"/>
        <color rgb="FF986E97"/>
      </colorScale>
    </cfRule>
  </conditionalFormatting>
  <conditionalFormatting sqref="L3:L7">
    <cfRule type="colorScale" priority="4">
      <colorScale>
        <cfvo type="min"/>
        <cfvo type="max"/>
        <color rgb="FFE6A886"/>
        <color rgb="FF986E97"/>
      </colorScale>
    </cfRule>
  </conditionalFormatting>
  <conditionalFormatting sqref="J94:J98">
    <cfRule type="colorScale" priority="5">
      <colorScale>
        <cfvo type="min"/>
        <cfvo type="max"/>
        <color rgb="FFE6A886"/>
        <color rgb="FF986E97"/>
      </colorScale>
    </cfRule>
  </conditionalFormatting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N1" s="7"/>
      <c r="O1" s="1" t="s">
        <v>47</v>
      </c>
    </row>
    <row r="2">
      <c r="N2" s="8"/>
      <c r="O2" s="1" t="s">
        <v>48</v>
      </c>
    </row>
    <row r="3">
      <c r="E3" s="4">
        <f t="shared" ref="E3:E9" si="2">C3/B3-1</f>
        <v>-0.6456437847</v>
      </c>
      <c r="F3" s="4">
        <f t="shared" ref="F3:G3" si="1">B3/B$10</f>
        <v>0.1190064626</v>
      </c>
      <c r="G3" s="4">
        <f t="shared" si="1"/>
        <v>0.115978636</v>
      </c>
      <c r="L3" s="4">
        <f t="shared" ref="L3:L9" si="4">J3/I3-1</f>
        <v>-0.6456437847</v>
      </c>
      <c r="N3" s="9"/>
      <c r="O3" s="1" t="s">
        <v>49</v>
      </c>
    </row>
    <row r="4">
      <c r="E4" s="4">
        <f t="shared" si="2"/>
        <v>-0.6452072235</v>
      </c>
      <c r="F4" s="4">
        <f t="shared" ref="F4:G4" si="3">B4/B$10</f>
        <v>0.2238055032</v>
      </c>
      <c r="G4" s="4">
        <f t="shared" si="3"/>
        <v>0.2183800326</v>
      </c>
      <c r="L4" s="4">
        <f t="shared" si="4"/>
        <v>-0.6452072235</v>
      </c>
      <c r="N4" s="10"/>
      <c r="O4" s="1" t="s">
        <v>50</v>
      </c>
    </row>
    <row r="5">
      <c r="E5" s="4">
        <f t="shared" si="2"/>
        <v>-0.6199779093</v>
      </c>
      <c r="F5" s="4">
        <f t="shared" ref="F5:G5" si="5">B5/B$10</f>
        <v>0.2041861116</v>
      </c>
      <c r="G5" s="4">
        <f t="shared" si="5"/>
        <v>0.2134039421</v>
      </c>
      <c r="L5" s="4">
        <f t="shared" si="4"/>
        <v>-0.6199779093</v>
      </c>
      <c r="N5" s="11"/>
      <c r="O5" s="1" t="s">
        <v>51</v>
      </c>
    </row>
    <row r="6">
      <c r="E6" s="4">
        <f t="shared" si="2"/>
        <v>-0.6605613683</v>
      </c>
      <c r="F6" s="4">
        <f t="shared" ref="F6:G6" si="6">B6/B$10</f>
        <v>0.02684461467</v>
      </c>
      <c r="G6" s="4">
        <f t="shared" si="6"/>
        <v>0.02506027536</v>
      </c>
      <c r="L6" s="4">
        <f t="shared" si="4"/>
        <v>-0.6605613683</v>
      </c>
    </row>
    <row r="7">
      <c r="E7" s="4">
        <f t="shared" si="2"/>
        <v>-0.6371445663</v>
      </c>
      <c r="F7" s="4">
        <f t="shared" ref="F7:G7" si="7">B7/B$10</f>
        <v>0.1906034873</v>
      </c>
      <c r="G7" s="4">
        <f t="shared" si="7"/>
        <v>0.1902093534</v>
      </c>
      <c r="L7" s="4">
        <f t="shared" si="4"/>
        <v>-0.6371445663</v>
      </c>
    </row>
    <row r="8">
      <c r="E8" s="4">
        <f t="shared" si="2"/>
        <v>-0.6607648701</v>
      </c>
      <c r="F8" s="4">
        <f t="shared" ref="F8:G8" si="8">B8/B$10</f>
        <v>0.09718559347</v>
      </c>
      <c r="G8" s="4">
        <f t="shared" si="8"/>
        <v>0.09067135524</v>
      </c>
      <c r="L8" s="4">
        <f t="shared" si="4"/>
        <v>-0.6607648701</v>
      </c>
    </row>
    <row r="9">
      <c r="E9" s="4">
        <f t="shared" si="2"/>
        <v>-0.6155588377</v>
      </c>
      <c r="F9" s="4">
        <f t="shared" ref="F9:G9" si="9">B9/B$10</f>
        <v>0.1383682273</v>
      </c>
      <c r="G9" s="4">
        <f t="shared" si="9"/>
        <v>0.1462964052</v>
      </c>
      <c r="L9" s="4">
        <f t="shared" si="4"/>
        <v>-0.6155588377</v>
      </c>
    </row>
    <row r="10">
      <c r="F10" s="4">
        <f t="shared" ref="F10:G10" si="10">B10/B$10</f>
        <v>1</v>
      </c>
      <c r="G10" s="4">
        <f t="shared" si="10"/>
        <v>1</v>
      </c>
    </row>
    <row r="11">
      <c r="B11" s="6"/>
      <c r="C11" s="6"/>
      <c r="I11" s="6"/>
      <c r="J11" s="6"/>
    </row>
    <row r="12">
      <c r="B12" s="6"/>
      <c r="C12" s="6"/>
      <c r="I12" s="6"/>
      <c r="J12" s="6"/>
    </row>
    <row r="39"/>
    <row r="40"/>
    <row r="41">
      <c r="E41" s="4">
        <f t="shared" ref="E41:E47" si="12">C41/B41-1</f>
        <v>-0.07077536206</v>
      </c>
      <c r="F41" s="4">
        <f t="shared" ref="F41:G41" si="11">B41/B$48</f>
        <v>0.1155843275</v>
      </c>
      <c r="G41" s="4">
        <f t="shared" si="11"/>
        <v>0.1156838076</v>
      </c>
      <c r="L41" s="4">
        <f t="shared" ref="L41:L47" si="14">J41/I41-1</f>
        <v>-0.07077536206</v>
      </c>
    </row>
    <row r="42">
      <c r="E42" s="4">
        <f t="shared" si="12"/>
        <v>-0.06743320727</v>
      </c>
      <c r="F42" s="4">
        <f t="shared" ref="F42:G42" si="13">B42/B$48</f>
        <v>0.2022797706</v>
      </c>
      <c r="G42" s="4">
        <f t="shared" si="13"/>
        <v>0.2031820357</v>
      </c>
      <c r="L42" s="4">
        <f t="shared" si="14"/>
        <v>-0.06743320727</v>
      </c>
    </row>
    <row r="43">
      <c r="E43" s="4">
        <f t="shared" si="12"/>
        <v>-0.0645004959</v>
      </c>
      <c r="F43" s="4">
        <f t="shared" ref="F43:G43" si="15">B43/B$48</f>
        <v>0.1824639043</v>
      </c>
      <c r="G43" s="4">
        <f t="shared" si="15"/>
        <v>0.1838541482</v>
      </c>
      <c r="L43" s="4">
        <f t="shared" si="14"/>
        <v>-0.0645004959</v>
      </c>
    </row>
    <row r="44">
      <c r="E44" s="4">
        <f t="shared" si="12"/>
        <v>-0.08898264146</v>
      </c>
      <c r="F44" s="4">
        <f t="shared" ref="F44:G44" si="16">B44/B$48</f>
        <v>0.06385455204</v>
      </c>
      <c r="G44" s="4">
        <f t="shared" si="16"/>
        <v>0.06265726335</v>
      </c>
      <c r="L44" s="4">
        <f t="shared" si="14"/>
        <v>-0.08898264146</v>
      </c>
    </row>
    <row r="45">
      <c r="E45" s="4">
        <f t="shared" si="12"/>
        <v>-0.05916797168</v>
      </c>
      <c r="F45" s="4">
        <f t="shared" ref="F45:G45" si="17">B45/B$48</f>
        <v>0.181217701</v>
      </c>
      <c r="G45" s="4">
        <f t="shared" si="17"/>
        <v>0.1836392955</v>
      </c>
      <c r="L45" s="4">
        <f t="shared" si="14"/>
        <v>-0.05916797168</v>
      </c>
    </row>
    <row r="46">
      <c r="E46" s="4">
        <f t="shared" si="12"/>
        <v>-0.1095000996</v>
      </c>
      <c r="F46" s="4">
        <f t="shared" ref="F46:G46" si="18">B46/B$48</f>
        <v>0.1032539067</v>
      </c>
      <c r="G46" s="4">
        <f t="shared" si="18"/>
        <v>0.0990360421</v>
      </c>
      <c r="L46" s="4">
        <f t="shared" si="14"/>
        <v>-0.1095000996</v>
      </c>
    </row>
    <row r="47">
      <c r="E47" s="4">
        <f t="shared" si="12"/>
        <v>-0.06788412414</v>
      </c>
      <c r="F47" s="4">
        <f t="shared" ref="F47:G47" si="19">B47/B$48</f>
        <v>0.1513458379</v>
      </c>
      <c r="G47" s="4">
        <f t="shared" si="19"/>
        <v>0.1519474076</v>
      </c>
      <c r="L47" s="4">
        <f t="shared" si="14"/>
        <v>-0.06788412414</v>
      </c>
    </row>
    <row r="48">
      <c r="F48" s="4">
        <f t="shared" ref="F48:G48" si="20">B48/B$48</f>
        <v>1</v>
      </c>
      <c r="G48" s="4">
        <f t="shared" si="20"/>
        <v>1</v>
      </c>
    </row>
    <row r="49">
      <c r="B49" s="6"/>
      <c r="C49" s="6"/>
      <c r="I49" s="6"/>
      <c r="J49" s="6"/>
    </row>
    <row r="50">
      <c r="B50" s="6"/>
      <c r="C50" s="6"/>
      <c r="I50" s="6"/>
      <c r="J50" s="6"/>
    </row>
    <row r="77">
      <c r="A77" s="13" t="s">
        <v>55</v>
      </c>
    </row>
    <row r="78"/>
    <row r="79"/>
    <row r="80">
      <c r="E80" s="2">
        <f t="shared" ref="E80:E86" si="21">C80/B80-1</f>
        <v>-0.6456437847</v>
      </c>
    </row>
    <row r="81">
      <c r="E81" s="2">
        <f t="shared" si="21"/>
        <v>-0.6452072235</v>
      </c>
    </row>
    <row r="82">
      <c r="E82" s="2">
        <f t="shared" si="21"/>
        <v>-0.6199779093</v>
      </c>
    </row>
    <row r="83">
      <c r="E83" s="2">
        <f t="shared" si="21"/>
        <v>-0.6605613683</v>
      </c>
    </row>
    <row r="84">
      <c r="E84" s="2">
        <f t="shared" si="21"/>
        <v>-0.6371445663</v>
      </c>
    </row>
    <row r="85">
      <c r="E85" s="2">
        <f t="shared" si="21"/>
        <v>-0.6607648701</v>
      </c>
    </row>
    <row r="86">
      <c r="E86" s="2">
        <f t="shared" si="21"/>
        <v>-0.6155588377</v>
      </c>
    </row>
    <row r="87"/>
    <row r="88">
      <c r="B88" s="6"/>
      <c r="C88" s="6"/>
    </row>
    <row r="89">
      <c r="B89" s="6"/>
      <c r="C89" s="6"/>
    </row>
    <row r="90">
      <c r="E90" s="6"/>
      <c r="F90" s="6"/>
      <c r="G90" s="6"/>
      <c r="H90" s="6"/>
      <c r="I90" s="6"/>
      <c r="J90" s="6"/>
      <c r="K90" s="6"/>
    </row>
    <row r="91">
      <c r="B91" s="6"/>
      <c r="C91" s="6"/>
      <c r="D91" s="6"/>
      <c r="E91" s="6"/>
      <c r="F91" s="6"/>
      <c r="G91" s="6"/>
      <c r="H91" s="6"/>
      <c r="I91" s="6"/>
      <c r="J91" s="6"/>
      <c r="K91" s="6"/>
    </row>
    <row r="92"/>
    <row r="93">
      <c r="F93" s="6"/>
      <c r="G93" s="14">
        <v>1999.0</v>
      </c>
      <c r="H93" s="14">
        <v>2000.0</v>
      </c>
    </row>
    <row r="94">
      <c r="F94" s="2" t="s">
        <v>16</v>
      </c>
      <c r="G94" s="6">
        <f t="shared" ref="G94:H94" si="22">B80/B94</f>
        <v>15.8045746</v>
      </c>
      <c r="H94" s="6">
        <f t="shared" si="22"/>
        <v>6.027013288</v>
      </c>
      <c r="J94" s="4">
        <f t="shared" ref="J94:J100" si="24">H94/G94-1</f>
        <v>-0.6186538746</v>
      </c>
    </row>
    <row r="95">
      <c r="F95" s="2" t="s">
        <v>13</v>
      </c>
      <c r="G95" s="6">
        <f t="shared" ref="G95:H95" si="23">B81/B95</f>
        <v>16.98359105</v>
      </c>
      <c r="H95" s="6">
        <f t="shared" si="23"/>
        <v>6.461366059</v>
      </c>
      <c r="J95" s="4">
        <f t="shared" si="24"/>
        <v>-0.6195524232</v>
      </c>
    </row>
    <row r="96">
      <c r="F96" s="2" t="s">
        <v>15</v>
      </c>
      <c r="G96" s="6">
        <f t="shared" ref="G96:H96" si="25">B82/B96</f>
        <v>17.1775195</v>
      </c>
      <c r="H96" s="6">
        <f t="shared" si="25"/>
        <v>6.977915909</v>
      </c>
      <c r="J96" s="4">
        <f t="shared" si="24"/>
        <v>-0.5937762778</v>
      </c>
    </row>
    <row r="97">
      <c r="F97" s="2" t="s">
        <v>18</v>
      </c>
      <c r="G97" s="6">
        <f t="shared" ref="G97:H97" si="26">B83/B97</f>
        <v>6.45322083</v>
      </c>
      <c r="H97" s="6">
        <f t="shared" si="26"/>
        <v>2.404424491</v>
      </c>
      <c r="J97" s="4">
        <f t="shared" si="24"/>
        <v>-0.6274070648</v>
      </c>
    </row>
    <row r="98">
      <c r="F98" s="2" t="s">
        <v>10</v>
      </c>
      <c r="G98" s="6">
        <f t="shared" ref="G98:H98" si="27">B84/B98</f>
        <v>16.14512608</v>
      </c>
      <c r="H98" s="6">
        <f t="shared" si="27"/>
        <v>6.226772205</v>
      </c>
      <c r="J98" s="4">
        <f t="shared" si="24"/>
        <v>-0.6143249563</v>
      </c>
    </row>
    <row r="99">
      <c r="F99" s="2" t="s">
        <v>17</v>
      </c>
      <c r="G99" s="6">
        <f t="shared" ref="G99:H99" si="28">B85/B99</f>
        <v>14.44796276</v>
      </c>
      <c r="H99" s="6">
        <f t="shared" si="28"/>
        <v>5.503938316</v>
      </c>
      <c r="J99" s="4">
        <f t="shared" si="24"/>
        <v>-0.6190509064</v>
      </c>
    </row>
    <row r="100">
      <c r="F100" s="2" t="s">
        <v>14</v>
      </c>
      <c r="G100" s="6">
        <f t="shared" ref="G100:H100" si="29">B86/B100</f>
        <v>14.03385904</v>
      </c>
      <c r="H100" s="6">
        <f t="shared" si="29"/>
        <v>5.78811414</v>
      </c>
      <c r="J100" s="4">
        <f t="shared" si="24"/>
        <v>-0.5875607612</v>
      </c>
    </row>
    <row r="101">
      <c r="F101" s="6"/>
      <c r="G101" s="6"/>
      <c r="H101" s="6"/>
    </row>
    <row r="102">
      <c r="B102" s="6"/>
      <c r="C102" s="6"/>
      <c r="F102" s="6"/>
      <c r="G102" s="6"/>
      <c r="H102" s="6"/>
    </row>
    <row r="103">
      <c r="B103" s="6"/>
      <c r="C103" s="6"/>
      <c r="F103" s="6"/>
      <c r="G103" s="6"/>
      <c r="H103" s="6"/>
    </row>
    <row r="104">
      <c r="G104" s="6"/>
      <c r="H104" s="6"/>
    </row>
    <row r="131">
      <c r="B131" s="6"/>
      <c r="C131" s="14"/>
      <c r="D131" s="14"/>
      <c r="F131" s="14"/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>
      <c r="B132" s="6"/>
      <c r="C132" s="6"/>
      <c r="D132" s="6"/>
      <c r="F132" s="14"/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>
      <c r="B133" s="6"/>
      <c r="C133" s="6"/>
      <c r="D133" s="6"/>
      <c r="F133" s="14"/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>
      <c r="B134" s="6"/>
      <c r="C134" s="6"/>
      <c r="D134" s="6"/>
    </row>
    <row r="135">
      <c r="B135" s="6"/>
      <c r="C135" s="6"/>
      <c r="D135" s="6"/>
    </row>
    <row r="136">
      <c r="B136" s="6"/>
      <c r="C136" s="6"/>
      <c r="D136" s="6"/>
    </row>
    <row r="137">
      <c r="B137" s="6"/>
      <c r="C137" s="6"/>
      <c r="D137" s="6"/>
    </row>
    <row r="138">
      <c r="B138" s="6"/>
      <c r="C138" s="6"/>
      <c r="D138" s="6"/>
    </row>
    <row r="139">
      <c r="B139" s="6"/>
      <c r="C139" s="6"/>
      <c r="D139" s="6"/>
    </row>
    <row r="140">
      <c r="B140" s="6"/>
      <c r="C140" s="6"/>
      <c r="D140" s="6"/>
    </row>
    <row r="141">
      <c r="B141" s="6"/>
      <c r="C141" s="6"/>
      <c r="D141" s="6"/>
    </row>
  </sheetData>
  <conditionalFormatting sqref="E3:E9">
    <cfRule type="colorScale" priority="1">
      <colorScale>
        <cfvo type="min"/>
        <cfvo type="percentile" val="50"/>
        <cfvo type="max"/>
        <color rgb="FFEAD2A2"/>
        <color rgb="FF986E97"/>
        <color rgb="FF772FC6"/>
      </colorScale>
    </cfRule>
  </conditionalFormatting>
  <conditionalFormatting sqref="E41:E47">
    <cfRule type="colorScale" priority="2">
      <colorScale>
        <cfvo type="min"/>
        <cfvo type="max"/>
        <color rgb="FFE6A886"/>
        <color rgb="FF986E97"/>
      </colorScale>
    </cfRule>
  </conditionalFormatting>
  <conditionalFormatting sqref="L41:L47">
    <cfRule type="colorScale" priority="3">
      <colorScale>
        <cfvo type="min"/>
        <cfvo type="max"/>
        <color rgb="FFE6A886"/>
        <color rgb="FF986E97"/>
      </colorScale>
    </cfRule>
  </conditionalFormatting>
  <conditionalFormatting sqref="L3:L9">
    <cfRule type="colorScale" priority="4">
      <colorScale>
        <cfvo type="min"/>
        <cfvo type="max"/>
        <color rgb="FFE6A886"/>
        <color rgb="FF986E97"/>
      </colorScale>
    </cfRule>
  </conditionalFormatting>
  <conditionalFormatting sqref="J94:J100">
    <cfRule type="colorScale" priority="5">
      <colorScale>
        <cfvo type="min"/>
        <cfvo type="max"/>
        <color rgb="FFE6A886"/>
        <color rgb="FF986E97"/>
      </colorScale>
    </cfRule>
  </conditionalFormatting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88"/>
  </cols>
  <sheetData>
    <row r="1">
      <c r="A1" s="1" t="s">
        <v>7</v>
      </c>
      <c r="B1" s="1" t="s">
        <v>57</v>
      </c>
      <c r="C1" s="1" t="s">
        <v>58</v>
      </c>
      <c r="D1" s="1" t="s">
        <v>59</v>
      </c>
      <c r="G1" s="16"/>
      <c r="H1" s="16"/>
      <c r="I1" s="16"/>
    </row>
    <row r="2">
      <c r="A2" s="1" t="s">
        <v>16</v>
      </c>
      <c r="B2" s="1">
        <v>0.0</v>
      </c>
      <c r="C2" s="1">
        <v>11012.0</v>
      </c>
      <c r="D2" s="1">
        <v>11.8487586067496</v>
      </c>
    </row>
    <row r="3">
      <c r="A3" s="17" t="s">
        <v>13</v>
      </c>
      <c r="B3" s="1">
        <v>0.0</v>
      </c>
      <c r="C3" s="1">
        <v>11056.0</v>
      </c>
      <c r="D3" s="1">
        <v>18.8331313174643</v>
      </c>
    </row>
    <row r="4">
      <c r="A4" s="17" t="s">
        <v>15</v>
      </c>
      <c r="B4" s="1">
        <v>0.0</v>
      </c>
      <c r="C4" s="1">
        <v>11016.0</v>
      </c>
      <c r="D4" s="1">
        <v>7.4477841239436</v>
      </c>
    </row>
    <row r="5">
      <c r="A5" s="17" t="s">
        <v>18</v>
      </c>
      <c r="B5" s="1">
        <v>0.0</v>
      </c>
      <c r="C5" s="1">
        <v>10969.0</v>
      </c>
      <c r="D5" s="1">
        <v>9.90790319881809</v>
      </c>
    </row>
    <row r="6">
      <c r="A6" s="17" t="s">
        <v>17</v>
      </c>
      <c r="B6" s="1">
        <v>0.0</v>
      </c>
      <c r="C6" s="1">
        <v>10782.0</v>
      </c>
      <c r="D6" s="1">
        <v>5.3127981753589</v>
      </c>
    </row>
    <row r="7">
      <c r="A7" s="17" t="s">
        <v>14</v>
      </c>
      <c r="B7" s="1">
        <v>0.0</v>
      </c>
      <c r="C7" s="1">
        <v>10834.0</v>
      </c>
      <c r="D7" s="1">
        <v>14.1843123623469</v>
      </c>
      <c r="F7" s="1" t="s">
        <v>60</v>
      </c>
    </row>
    <row r="8">
      <c r="A8" s="17" t="s">
        <v>16</v>
      </c>
      <c r="B8" s="1">
        <v>1.0</v>
      </c>
      <c r="C8" s="1">
        <v>44.0</v>
      </c>
      <c r="D8" s="1">
        <v>-143.359545187516</v>
      </c>
      <c r="F8" s="4">
        <f t="shared" ref="F8:F13" si="1">C8/(C8+C2)</f>
        <v>0.003979739508</v>
      </c>
    </row>
    <row r="9">
      <c r="A9" s="17" t="s">
        <v>13</v>
      </c>
      <c r="B9" s="1">
        <v>1.0</v>
      </c>
      <c r="C9" s="1">
        <v>54.0</v>
      </c>
      <c r="D9" s="1">
        <v>-199.721110520539</v>
      </c>
      <c r="F9" s="4">
        <f t="shared" si="1"/>
        <v>0.004860486049</v>
      </c>
    </row>
    <row r="10">
      <c r="A10" s="17" t="s">
        <v>15</v>
      </c>
      <c r="B10" s="1">
        <v>1.0</v>
      </c>
      <c r="C10" s="1">
        <v>13.0</v>
      </c>
      <c r="D10" s="1">
        <v>-319.966924814077</v>
      </c>
      <c r="F10" s="4">
        <f t="shared" si="1"/>
        <v>0.001178710672</v>
      </c>
    </row>
    <row r="11">
      <c r="A11" s="17" t="s">
        <v>18</v>
      </c>
      <c r="B11" s="1">
        <v>1.0</v>
      </c>
      <c r="C11" s="1">
        <v>63.0</v>
      </c>
      <c r="D11" s="1">
        <v>-119.939523606073</v>
      </c>
      <c r="F11" s="4">
        <f t="shared" si="1"/>
        <v>0.005710659898</v>
      </c>
    </row>
    <row r="12">
      <c r="A12" s="17" t="s">
        <v>17</v>
      </c>
      <c r="B12" s="1">
        <v>1.0</v>
      </c>
      <c r="C12" s="1">
        <v>47.0</v>
      </c>
      <c r="D12" s="1">
        <v>-69.4010637567398</v>
      </c>
      <c r="F12" s="4">
        <f t="shared" si="1"/>
        <v>0.004340197618</v>
      </c>
    </row>
    <row r="13">
      <c r="A13" s="17" t="s">
        <v>14</v>
      </c>
      <c r="B13" s="1">
        <v>1.0</v>
      </c>
      <c r="C13" s="1">
        <v>56.0</v>
      </c>
      <c r="D13" s="1">
        <v>-154.446428094591</v>
      </c>
      <c r="F13" s="4">
        <f t="shared" si="1"/>
        <v>0.005142332415</v>
      </c>
    </row>
    <row r="16">
      <c r="A16" s="1" t="s">
        <v>8</v>
      </c>
      <c r="B16" s="1" t="s">
        <v>57</v>
      </c>
      <c r="C16" s="1" t="s">
        <v>58</v>
      </c>
      <c r="D16" s="1" t="s">
        <v>59</v>
      </c>
      <c r="F16" s="1" t="s">
        <v>61</v>
      </c>
      <c r="G16" s="1" t="s">
        <v>60</v>
      </c>
      <c r="H16" s="16"/>
      <c r="I16" s="16"/>
    </row>
    <row r="17">
      <c r="A17" s="1" t="s">
        <v>19</v>
      </c>
      <c r="B17" s="1">
        <v>0.0</v>
      </c>
      <c r="C17" s="1">
        <v>33171.0</v>
      </c>
      <c r="D17" s="1">
        <v>9.65422115444953</v>
      </c>
      <c r="F17" s="2">
        <f t="shared" ref="F17:F21" si="2">C17+C22</f>
        <v>33322</v>
      </c>
      <c r="G17" s="4">
        <f t="shared" ref="G17:G21" si="3">C22/F17</f>
        <v>0.004531540724</v>
      </c>
    </row>
    <row r="18">
      <c r="A18" s="1" t="s">
        <v>12</v>
      </c>
      <c r="B18" s="1">
        <v>0.0</v>
      </c>
      <c r="C18" s="1">
        <v>10902.0</v>
      </c>
      <c r="D18" s="1">
        <v>15.7371253284964</v>
      </c>
      <c r="F18" s="2">
        <f t="shared" si="2"/>
        <v>10958</v>
      </c>
      <c r="G18" s="4">
        <f t="shared" si="3"/>
        <v>0.00511042161</v>
      </c>
    </row>
    <row r="19">
      <c r="A19" s="1" t="s">
        <v>21</v>
      </c>
      <c r="B19" s="1">
        <v>0.0</v>
      </c>
      <c r="C19" s="1">
        <v>10805.0</v>
      </c>
      <c r="D19" s="1">
        <v>5.51431281572136</v>
      </c>
      <c r="F19" s="2">
        <f t="shared" si="2"/>
        <v>10847</v>
      </c>
      <c r="G19" s="4">
        <f t="shared" si="3"/>
        <v>0.003872038352</v>
      </c>
    </row>
    <row r="20">
      <c r="A20" s="1" t="s">
        <v>22</v>
      </c>
      <c r="B20" s="1">
        <v>0.0</v>
      </c>
      <c r="C20" s="1">
        <v>43732.0</v>
      </c>
      <c r="D20" s="1">
        <v>5.10308675452839</v>
      </c>
      <c r="F20" s="2">
        <f t="shared" si="2"/>
        <v>43848</v>
      </c>
      <c r="G20" s="4">
        <f t="shared" si="3"/>
        <v>0.002645502646</v>
      </c>
    </row>
    <row r="21">
      <c r="A21" s="1" t="s">
        <v>20</v>
      </c>
      <c r="B21" s="1">
        <v>0.0</v>
      </c>
      <c r="C21" s="1">
        <v>10982.0</v>
      </c>
      <c r="D21" s="1">
        <v>18.5587588473326</v>
      </c>
      <c r="F21" s="2">
        <f t="shared" si="2"/>
        <v>11025</v>
      </c>
      <c r="G21" s="4">
        <f t="shared" si="3"/>
        <v>0.003900226757</v>
      </c>
    </row>
    <row r="22">
      <c r="A22" s="1" t="s">
        <v>19</v>
      </c>
      <c r="B22" s="1">
        <v>1.0</v>
      </c>
      <c r="C22" s="1">
        <v>151.0</v>
      </c>
      <c r="D22" s="1">
        <v>-134.383244767094</v>
      </c>
    </row>
    <row r="23">
      <c r="A23" s="1" t="s">
        <v>12</v>
      </c>
      <c r="B23" s="1">
        <v>1.0</v>
      </c>
      <c r="C23" s="1">
        <v>56.0</v>
      </c>
      <c r="D23" s="1">
        <v>-165.854821681976</v>
      </c>
    </row>
    <row r="24">
      <c r="A24" s="1" t="s">
        <v>21</v>
      </c>
      <c r="B24" s="1">
        <v>1.0</v>
      </c>
      <c r="C24" s="1">
        <v>42.0</v>
      </c>
      <c r="D24" s="1">
        <v>-86.3633337929135</v>
      </c>
    </row>
    <row r="25">
      <c r="A25" s="1" t="s">
        <v>22</v>
      </c>
      <c r="B25" s="1">
        <v>1.0</v>
      </c>
      <c r="C25" s="1">
        <v>116.0</v>
      </c>
      <c r="D25" s="1">
        <v>-87.0062928775261</v>
      </c>
    </row>
    <row r="26">
      <c r="A26" s="1" t="s">
        <v>20</v>
      </c>
      <c r="B26" s="1">
        <v>1.0</v>
      </c>
      <c r="C26" s="1">
        <v>43.0</v>
      </c>
      <c r="D26" s="1">
        <v>-226.932789203732</v>
      </c>
    </row>
  </sheetData>
  <conditionalFormatting sqref="D8:D13">
    <cfRule type="colorScale" priority="1">
      <colorScale>
        <cfvo type="min"/>
        <cfvo type="percentile" val="50"/>
        <cfvo type="max"/>
        <color rgb="FFE6A886"/>
        <color rgb="FFAF6CA6"/>
        <color rgb="FF772FC6"/>
      </colorScale>
    </cfRule>
  </conditionalFormatting>
  <conditionalFormatting sqref="D22:D26">
    <cfRule type="colorScale" priority="2">
      <colorScale>
        <cfvo type="min"/>
        <cfvo type="percentile" val="50"/>
        <cfvo type="max"/>
        <color rgb="FFE6A886"/>
        <color rgb="FFAF6CA6"/>
        <color rgb="FF772FC6"/>
      </colorScale>
    </cfRule>
  </conditionalFormatting>
  <conditionalFormatting sqref="C22:C26">
    <cfRule type="colorScale" priority="3">
      <colorScale>
        <cfvo type="min"/>
        <cfvo type="percentile" val="50"/>
        <cfvo type="max"/>
        <color rgb="FF1D1565"/>
        <color rgb="FFAF6CA6"/>
        <color rgb="FFEAD2A2"/>
      </colorScale>
    </cfRule>
  </conditionalFormatting>
  <drawing r:id="rId1"/>
</worksheet>
</file>