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AZAI/GAME DESIGN/Fresher Training/SINH TU MON/[Fresher Dev] SINH TU MON/Config/"/>
    </mc:Choice>
  </mc:AlternateContent>
  <xr:revisionPtr revIDLastSave="0" documentId="13_ncr:1_{E1228794-B477-4341-8BF4-E330A3309258}" xr6:coauthVersionLast="47" xr6:coauthVersionMax="47" xr10:uidLastSave="{00000000-0000-0000-0000-000000000000}"/>
  <bookViews>
    <workbookView xWindow="3560" yWindow="500" windowWidth="22780" windowHeight="16040" activeTab="2" xr2:uid="{A8C59B67-10C0-0D46-9D3A-9BE38876D035}"/>
  </bookViews>
  <sheets>
    <sheet name="Spell Base" sheetId="1" r:id="rId1"/>
    <sheet name="Upgrade" sheetId="2" r:id="rId2"/>
    <sheet name="Spell Rank" sheetId="4" r:id="rId3"/>
    <sheet name="Các Thông Tin Hiển Thị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2" l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83" i="2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23" i="2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</calcChain>
</file>

<file path=xl/sharedStrings.xml><?xml version="1.0" encoding="utf-8"?>
<sst xmlns="http://schemas.openxmlformats.org/spreadsheetml/2006/main" count="235" uniqueCount="99">
  <si>
    <t>STT</t>
  </si>
  <si>
    <t>Phép</t>
  </si>
  <si>
    <t>Cầu Lửa</t>
  </si>
  <si>
    <t>Đóng Băng</t>
  </si>
  <si>
    <t>Tăng Tốc</t>
  </si>
  <si>
    <t>Hồi Máu</t>
  </si>
  <si>
    <t>Lò Xo</t>
  </si>
  <si>
    <t>Sức Mạnh</t>
  </si>
  <si>
    <t>Mô Tả</t>
  </si>
  <si>
    <t>Tăng tốc quái khi đi vào vùng phép</t>
  </si>
  <si>
    <t>Tăng sức mạnh trụ trong vùng phép</t>
  </si>
  <si>
    <t>Mục Tiêu</t>
  </si>
  <si>
    <t>Quái</t>
  </si>
  <si>
    <t xml:space="preserve">Đóng băng quái tấn công hoặc Tháp đối thủ trong vùng phép </t>
  </si>
  <si>
    <t>Tháp</t>
  </si>
  <si>
    <t>Loại Tác Động</t>
  </si>
  <si>
    <t>Sát Thương</t>
  </si>
  <si>
    <t>Tăng Máu</t>
  </si>
  <si>
    <t>Chỉ Số Tác Động</t>
  </si>
  <si>
    <t>Khoảng Tác Dụng</t>
  </si>
  <si>
    <t>Năng Lượng Yêu Cầu</t>
  </si>
  <si>
    <t>Thời Gian Tác Dụng</t>
  </si>
  <si>
    <t>Unlimited</t>
  </si>
  <si>
    <t>Thả Cầu lửa gây sát thương cho quái đồng thời sẽ đẩy quái ra xung quanh từ tâm nổ</t>
  </si>
  <si>
    <t>Note</t>
  </si>
  <si>
    <t>Bật tung quái khi đi vào bẫy, ô đích là cổng ra quái</t>
  </si>
  <si>
    <t>Thời gian kích hoạt</t>
  </si>
  <si>
    <t>Tăng sát thương</t>
  </si>
  <si>
    <t>Thời Gian Tồn Tại Phép</t>
  </si>
  <si>
    <t>Không tác dụng boss nhưng có bị kích hoạt. Khi có 1 quái đi vào bẫy sẽ kích hoạt sau thời gian kích hoạt</t>
  </si>
  <si>
    <t>Thông Tin</t>
  </si>
  <si>
    <t>Khoảng tác Dụng</t>
  </si>
  <si>
    <t>Sát Thương Tăng</t>
  </si>
  <si>
    <t>Thời gian tác dụng (s)</t>
  </si>
  <si>
    <t>Tốc chạy tăng</t>
  </si>
  <si>
    <t>Icon</t>
  </si>
  <si>
    <t>Kiếm</t>
  </si>
  <si>
    <t>Đồng Hồ</t>
  </si>
  <si>
    <t>Trái Tim Dấu Cộng</t>
  </si>
  <si>
    <t>Kiếm Dấu Cộng</t>
  </si>
  <si>
    <t>Hình rada</t>
  </si>
  <si>
    <t>Đôi Giày</t>
  </si>
  <si>
    <t>Thông Số Hiển Thị</t>
  </si>
  <si>
    <t>Sát Thương - Khoảng Tác Dụng</t>
  </si>
  <si>
    <t>Thời gian tác dụng - Khoảng Tác Dụng</t>
  </si>
  <si>
    <t>Hồi Máu - Khoảng Tác Dụng - Thời Gian Hồi</t>
  </si>
  <si>
    <t>Thời Gian Tăng Tốc - Khoảng Tác Dụng</t>
  </si>
  <si>
    <t>Vùng Tác Dụng</t>
  </si>
  <si>
    <t>Sát Thương Tăng - Thời Gian Tác Dụng</t>
  </si>
  <si>
    <t>Hồi Máu quái khi đi vào vùng phép</t>
  </si>
  <si>
    <t>Càng ở gần tâm quái bị đẩy càng mạnh, càng nhẹ quái bị đẩy càng xa. Sát thương cầu lửa tăng theo config % máu quái tăng khi xây trụ</t>
  </si>
  <si>
    <t>Theo Hạng Thẻ</t>
  </si>
  <si>
    <t>Sát thương đóng băng tăng theo config % máu quái tăng khi xây trụ</t>
  </si>
  <si>
    <t>2 máu/0.1s</t>
  </si>
  <si>
    <t>Quái sẽ hồi máu trong 5s khi chạm vào vùng phép, vùng phép sẽ tồn tại trong 4s. Màu Hồi tăng theo config % máu quái tăng khi xây trụ</t>
  </si>
  <si>
    <t>Thời gian tồn tại phép</t>
  </si>
  <si>
    <t>Quái sẽ tăng tốc trong 4s khi chạm vào vùng phép, vùng phép sẽ tồn tại trong 1,5s (tăng theo level)</t>
  </si>
  <si>
    <t>C1</t>
  </si>
  <si>
    <t>Tăng sát thương cầu lửa</t>
  </si>
  <si>
    <t>Phòng Thủ</t>
  </si>
  <si>
    <t>C2</t>
  </si>
  <si>
    <t>C3</t>
  </si>
  <si>
    <t>C4</t>
  </si>
  <si>
    <t>C5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</si>
  <si>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</si>
  <si>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</si>
  <si>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</si>
  <si>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</si>
  <si>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</si>
  <si>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</si>
  <si>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</si>
  <si>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</si>
  <si>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</si>
  <si>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</si>
  <si>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S1</t>
  </si>
  <si>
    <t>S2</t>
  </si>
  <si>
    <t>S3</t>
  </si>
  <si>
    <t>S4</t>
  </si>
  <si>
    <t>S5</t>
  </si>
  <si>
    <t>Cấp</t>
  </si>
  <si>
    <t>Phép Thuật</t>
  </si>
  <si>
    <t>Lên Cấp</t>
  </si>
  <si>
    <t>Loại</t>
  </si>
  <si>
    <t>Đối Tượng</t>
  </si>
  <si>
    <t>Tác Động</t>
  </si>
  <si>
    <t>Đóng Băng Quái</t>
  </si>
  <si>
    <t>Tăng Sát Thương Đóng Băng</t>
  </si>
  <si>
    <t>Tăng số máu hồi theo s</t>
  </si>
  <si>
    <t>Tấn Công</t>
  </si>
  <si>
    <t>Tăng Tốc Quái</t>
  </si>
  <si>
    <t>Tăng Thời gian tồn tại phép</t>
  </si>
  <si>
    <t>Tăng sát thương Lò Xo</t>
  </si>
  <si>
    <t>Tăng Sức Mạnh Trụ</t>
  </si>
  <si>
    <t>Tăng thời gian tồn tại phép (s)</t>
  </si>
  <si>
    <t>Trụ</t>
  </si>
  <si>
    <t>Hạng C</t>
  </si>
  <si>
    <t>Hạng B</t>
  </si>
  <si>
    <t>Hạng A</t>
  </si>
  <si>
    <t>Hạng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</si>
</sst>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/>
    <xf numFmtId="0" fontId="0" fillId="0" borderId="1" xfId="0" applyNumberFormat="1" applyBorder="1"/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872F-16C2-B042-9D1C-A0DF7A7A983D}">
  <dimension ref="A1:O7"/>
  <sheetViews>
    <sheetView topLeftCell="D1" workbookViewId="0">
      <selection activeCell="G8" sqref="G8"/>
    </sheetView>
  </sheetViews>
  <sheetFormatPr baseColWidth="10" defaultRowHeight="16" x14ac:dyDescent="0.2"/>
  <cols>
    <col min="1" max="1" width="4.1640625" bestFit="1" customWidth="1"/>
    <col min="2" max="2" width="10.1640625" bestFit="1" customWidth="1"/>
    <col min="3" max="3" width="11.33203125" bestFit="1" customWidth="1"/>
    <col min="4" max="4" width="71.33203125" bestFit="1" customWidth="1"/>
    <col min="5" max="5" width="18.6640625" bestFit="1" customWidth="1"/>
    <col min="6" max="6" width="20.83203125" bestFit="1" customWidth="1"/>
    <col min="7" max="7" width="14.33203125" bestFit="1" customWidth="1"/>
    <col min="8" max="8" width="15.5" bestFit="1" customWidth="1"/>
    <col min="9" max="9" width="20.6640625" bestFit="1" customWidth="1"/>
    <col min="10" max="10" width="17.5" bestFit="1" customWidth="1"/>
    <col min="11" max="11" width="14.83203125" bestFit="1" customWidth="1"/>
    <col min="12" max="12" width="8.5" bestFit="1" customWidth="1"/>
    <col min="13" max="13" width="17.1640625" bestFit="1" customWidth="1"/>
    <col min="14" max="14" width="113" bestFit="1" customWidth="1"/>
    <col min="15" max="15" width="37" bestFit="1" customWidth="1"/>
  </cols>
  <sheetData>
    <row r="1" spans="1:15" x14ac:dyDescent="0.2">
      <c r="A1" s="3" t="s">
        <v>0</v>
      </c>
      <c r="B1" s="3" t="s">
        <v>1</v>
      </c>
      <c r="C1" s="3" t="s">
        <v>11</v>
      </c>
      <c r="D1" s="3" t="s">
        <v>8</v>
      </c>
      <c r="E1" s="3" t="s">
        <v>20</v>
      </c>
      <c r="F1" s="4" t="s">
        <v>15</v>
      </c>
      <c r="G1" s="4" t="s">
        <v>18</v>
      </c>
      <c r="H1" s="4" t="s">
        <v>19</v>
      </c>
      <c r="I1" s="4" t="s">
        <v>28</v>
      </c>
      <c r="J1" s="4" t="s">
        <v>21</v>
      </c>
      <c r="K1" s="4" t="s">
        <v>27</v>
      </c>
      <c r="L1" s="4" t="s">
        <v>4</v>
      </c>
      <c r="M1" s="4" t="s">
        <v>26</v>
      </c>
      <c r="N1" s="4" t="s">
        <v>24</v>
      </c>
      <c r="O1" s="4" t="s">
        <v>42</v>
      </c>
    </row>
    <row r="2" spans="1:15" x14ac:dyDescent="0.2">
      <c r="A2" s="3">
        <v>1</v>
      </c>
      <c r="B2" s="2" t="s">
        <v>2</v>
      </c>
      <c r="C2" s="1" t="s">
        <v>12</v>
      </c>
      <c r="D2" s="1" t="s">
        <v>23</v>
      </c>
      <c r="E2" s="1">
        <v>8</v>
      </c>
      <c r="F2" s="1" t="s">
        <v>16</v>
      </c>
      <c r="G2" s="1">
        <v>50</v>
      </c>
      <c r="H2" s="1" t="s">
        <v>51</v>
      </c>
      <c r="I2" s="1"/>
      <c r="J2" s="1"/>
      <c r="K2" s="1"/>
      <c r="L2" s="1"/>
      <c r="M2" s="1"/>
      <c r="N2" s="1" t="s">
        <v>50</v>
      </c>
      <c r="O2" s="1" t="s">
        <v>43</v>
      </c>
    </row>
    <row r="3" spans="1:15" x14ac:dyDescent="0.2">
      <c r="A3" s="3">
        <v>2</v>
      </c>
      <c r="B3" s="2" t="s">
        <v>3</v>
      </c>
      <c r="C3" s="1" t="s">
        <v>12</v>
      </c>
      <c r="D3" s="1" t="s">
        <v>13</v>
      </c>
      <c r="E3" s="1">
        <v>8</v>
      </c>
      <c r="F3" s="1" t="s">
        <v>16</v>
      </c>
      <c r="G3" s="1">
        <v>10</v>
      </c>
      <c r="H3" s="1" t="s">
        <v>51</v>
      </c>
      <c r="I3" s="1"/>
      <c r="J3" s="1">
        <v>5</v>
      </c>
      <c r="K3" s="1"/>
      <c r="L3" s="1"/>
      <c r="M3" s="1"/>
      <c r="N3" s="1" t="s">
        <v>52</v>
      </c>
      <c r="O3" s="1" t="s">
        <v>44</v>
      </c>
    </row>
    <row r="4" spans="1:15" x14ac:dyDescent="0.2">
      <c r="A4" s="3">
        <v>3</v>
      </c>
      <c r="B4" s="2" t="s">
        <v>5</v>
      </c>
      <c r="C4" s="1" t="s">
        <v>12</v>
      </c>
      <c r="D4" s="1" t="s">
        <v>49</v>
      </c>
      <c r="E4" s="1">
        <v>12</v>
      </c>
      <c r="F4" s="1" t="s">
        <v>17</v>
      </c>
      <c r="G4" s="1" t="s">
        <v>53</v>
      </c>
      <c r="H4" s="1" t="s">
        <v>51</v>
      </c>
      <c r="I4" s="1">
        <v>3</v>
      </c>
      <c r="J4" s="1">
        <v>4</v>
      </c>
      <c r="K4" s="1"/>
      <c r="L4" s="1"/>
      <c r="M4" s="1"/>
      <c r="N4" s="1" t="s">
        <v>54</v>
      </c>
      <c r="O4" s="1" t="s">
        <v>45</v>
      </c>
    </row>
    <row r="5" spans="1:15" x14ac:dyDescent="0.2">
      <c r="A5" s="3">
        <v>4</v>
      </c>
      <c r="B5" s="2" t="s">
        <v>4</v>
      </c>
      <c r="C5" s="1" t="s">
        <v>12</v>
      </c>
      <c r="D5" s="1" t="s">
        <v>9</v>
      </c>
      <c r="E5" s="1">
        <v>12</v>
      </c>
      <c r="F5" s="1" t="s">
        <v>55</v>
      </c>
      <c r="G5" s="7">
        <v>1.5</v>
      </c>
      <c r="H5" s="1" t="s">
        <v>51</v>
      </c>
      <c r="I5" s="1"/>
      <c r="J5" s="1">
        <v>4</v>
      </c>
      <c r="K5" s="1"/>
      <c r="L5" s="5">
        <v>1.5</v>
      </c>
      <c r="M5" s="1"/>
      <c r="N5" s="1" t="s">
        <v>56</v>
      </c>
      <c r="O5" s="1" t="s">
        <v>46</v>
      </c>
    </row>
    <row r="6" spans="1:15" x14ac:dyDescent="0.2">
      <c r="A6" s="3">
        <v>5</v>
      </c>
      <c r="B6" s="2" t="s">
        <v>6</v>
      </c>
      <c r="C6" s="1" t="s">
        <v>12</v>
      </c>
      <c r="D6" s="6" t="s">
        <v>25</v>
      </c>
      <c r="E6" s="1">
        <v>6</v>
      </c>
      <c r="F6" s="1" t="s">
        <v>16</v>
      </c>
      <c r="G6" s="1">
        <v>20</v>
      </c>
      <c r="H6" s="1" t="s">
        <v>51</v>
      </c>
      <c r="I6" s="1" t="s">
        <v>22</v>
      </c>
      <c r="J6" s="1"/>
      <c r="K6" s="1"/>
      <c r="L6" s="1"/>
      <c r="M6" s="8">
        <v>0.5</v>
      </c>
      <c r="N6" s="8" t="s">
        <v>29</v>
      </c>
      <c r="O6" s="1" t="s">
        <v>47</v>
      </c>
    </row>
    <row r="7" spans="1:15" x14ac:dyDescent="0.2">
      <c r="A7" s="3">
        <v>6</v>
      </c>
      <c r="B7" s="2" t="s">
        <v>7</v>
      </c>
      <c r="C7" s="1" t="s">
        <v>14</v>
      </c>
      <c r="D7" s="1" t="s">
        <v>10</v>
      </c>
      <c r="E7" s="1">
        <v>10</v>
      </c>
      <c r="F7" s="1" t="s">
        <v>33</v>
      </c>
      <c r="G7" s="7">
        <v>1.5</v>
      </c>
      <c r="H7" s="1" t="s">
        <v>51</v>
      </c>
      <c r="I7" s="1"/>
      <c r="J7" s="1"/>
      <c r="K7" s="5">
        <v>1.5</v>
      </c>
      <c r="L7" s="1"/>
      <c r="M7" s="1"/>
      <c r="N7" s="1"/>
      <c r="O7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76CB-8A0A-C041-A241-02444A8AF3A8}">
  <dimension ref="A1:G121"/>
  <sheetViews>
    <sheetView topLeftCell="A91" workbookViewId="0">
      <selection activeCell="A102" sqref="A102:G121"/>
    </sheetView>
  </sheetViews>
  <sheetFormatPr baseColWidth="10" defaultRowHeight="16" x14ac:dyDescent="0.2"/>
  <cols>
    <col min="1" max="1" width="8.1640625" customWidth="1"/>
  </cols>
  <sheetData>
    <row r="1" spans="1:7" x14ac:dyDescent="0.2">
      <c r="A1" s="18" t="s">
        <v>0</v>
      </c>
      <c r="B1" s="18" t="s">
        <v>79</v>
      </c>
      <c r="C1" s="18" t="s">
        <v>80</v>
      </c>
      <c r="D1" s="18" t="s">
        <v>81</v>
      </c>
      <c r="E1" s="18" t="s">
        <v>82</v>
      </c>
      <c r="F1" s="18" t="s">
        <v>83</v>
      </c>
      <c r="G1" s="18" t="s">
        <v>84</v>
      </c>
    </row>
    <row r="2" spans="1:7" x14ac:dyDescent="0.2">
      <c r="A2" s="9">
        <v>3</v>
      </c>
      <c r="B2" s="10" t="s">
        <v>57</v>
      </c>
      <c r="C2" s="9" t="s">
        <v>2</v>
      </c>
      <c r="D2" s="11" t="s">
        <v>58</v>
      </c>
      <c r="E2" s="9" t="s">
        <v>59</v>
      </c>
      <c r="F2" s="9" t="s">
        <v>12</v>
      </c>
      <c r="G2" s="12">
        <v>50</v>
      </c>
    </row>
    <row r="3" spans="1:7" x14ac:dyDescent="0.2">
      <c r="A3" s="13"/>
      <c r="B3" s="10" t="s">
        <v>60</v>
      </c>
      <c r="C3" s="13"/>
      <c r="D3" s="14"/>
      <c r="E3" s="13"/>
      <c r="F3" s="13"/>
      <c r="G3" s="15">
        <f>G2*1.1</f>
        <v>55.000000000000007</v>
      </c>
    </row>
    <row r="4" spans="1:7" x14ac:dyDescent="0.2">
      <c r="A4" s="13"/>
      <c r="B4" s="10" t="s">
        <v>61</v>
      </c>
      <c r="C4" s="13"/>
      <c r="D4" s="14"/>
      <c r="E4" s="13"/>
      <c r="F4" s="13"/>
      <c r="G4" s="15">
        <f t="shared" ref="G4:G7" si="0">G3*1.1</f>
        <v>60.500000000000014</v>
      </c>
    </row>
    <row r="5" spans="1:7" x14ac:dyDescent="0.2">
      <c r="A5" s="13"/>
      <c r="B5" s="10" t="s">
        <v>62</v>
      </c>
      <c r="C5" s="13"/>
      <c r="D5" s="14"/>
      <c r="E5" s="13"/>
      <c r="F5" s="13"/>
      <c r="G5" s="15">
        <f t="shared" si="0"/>
        <v>66.550000000000026</v>
      </c>
    </row>
    <row r="6" spans="1:7" x14ac:dyDescent="0.2">
      <c r="A6" s="13"/>
      <c r="B6" s="10" t="s">
        <v>63</v>
      </c>
      <c r="C6" s="13"/>
      <c r="D6" s="14"/>
      <c r="E6" s="13"/>
      <c r="F6" s="13"/>
      <c r="G6" s="15">
        <f t="shared" si="0"/>
        <v>73.205000000000041</v>
      </c>
    </row>
    <row r="7" spans="1:7" x14ac:dyDescent="0.2">
      <c r="A7" s="13"/>
      <c r="B7" s="10" t="s">
        <v>64</v>
      </c>
      <c r="C7" s="13"/>
      <c r="D7" s="14"/>
      <c r="E7" s="13"/>
      <c r="F7" s="13"/>
      <c r="G7" s="15">
        <f t="shared" si="0"/>
        <v>80.525500000000051</v>
      </c>
    </row>
    <row r="8" spans="1:7" x14ac:dyDescent="0.2">
      <c r="A8" s="13"/>
      <c r="B8" s="10" t="s">
        <v>65</v>
      </c>
      <c r="C8" s="13"/>
      <c r="D8" s="14"/>
      <c r="E8" s="13"/>
      <c r="F8" s="13"/>
      <c r="G8" s="15">
        <f>G7*1.12</f>
        <v>90.188560000000066</v>
      </c>
    </row>
    <row r="9" spans="1:7" x14ac:dyDescent="0.2">
      <c r="A9" s="13"/>
      <c r="B9" s="10" t="s">
        <v>66</v>
      </c>
      <c r="C9" s="13"/>
      <c r="D9" s="14"/>
      <c r="E9" s="13"/>
      <c r="F9" s="13"/>
      <c r="G9" s="15">
        <f t="shared" ref="G9:G12" si="1">G8*1.12</f>
        <v>101.01118720000008</v>
      </c>
    </row>
    <row r="10" spans="1:7" x14ac:dyDescent="0.2">
      <c r="A10" s="13"/>
      <c r="B10" s="10" t="s">
        <v>67</v>
      </c>
      <c r="C10" s="13"/>
      <c r="D10" s="14"/>
      <c r="E10" s="13"/>
      <c r="F10" s="13"/>
      <c r="G10" s="15">
        <f t="shared" si="1"/>
        <v>113.1325296640001</v>
      </c>
    </row>
    <row r="11" spans="1:7" x14ac:dyDescent="0.2">
      <c r="A11" s="13"/>
      <c r="B11" s="10" t="s">
        <v>68</v>
      </c>
      <c r="C11" s="13"/>
      <c r="D11" s="14"/>
      <c r="E11" s="13"/>
      <c r="F11" s="13"/>
      <c r="G11" s="15">
        <f t="shared" si="1"/>
        <v>126.70843322368013</v>
      </c>
    </row>
    <row r="12" spans="1:7" x14ac:dyDescent="0.2">
      <c r="A12" s="13"/>
      <c r="B12" s="10" t="s">
        <v>69</v>
      </c>
      <c r="C12" s="13"/>
      <c r="D12" s="14"/>
      <c r="E12" s="13"/>
      <c r="F12" s="13"/>
      <c r="G12" s="15">
        <f t="shared" si="1"/>
        <v>141.91344521052176</v>
      </c>
    </row>
    <row r="13" spans="1:7" x14ac:dyDescent="0.2">
      <c r="A13" s="13"/>
      <c r="B13" s="10" t="s">
        <v>70</v>
      </c>
      <c r="C13" s="13"/>
      <c r="D13" s="14"/>
      <c r="E13" s="13"/>
      <c r="F13" s="13"/>
      <c r="G13" s="15">
        <f>G12*1.14</f>
        <v>161.78132753999478</v>
      </c>
    </row>
    <row r="14" spans="1:7" x14ac:dyDescent="0.2">
      <c r="A14" s="13"/>
      <c r="B14" s="10" t="s">
        <v>71</v>
      </c>
      <c r="C14" s="13"/>
      <c r="D14" s="14"/>
      <c r="E14" s="13"/>
      <c r="F14" s="13"/>
      <c r="G14" s="15">
        <f t="shared" ref="G14:G17" si="2">G13*1.14</f>
        <v>184.43071339559404</v>
      </c>
    </row>
    <row r="15" spans="1:7" x14ac:dyDescent="0.2">
      <c r="A15" s="13"/>
      <c r="B15" s="10" t="s">
        <v>72</v>
      </c>
      <c r="C15" s="13"/>
      <c r="D15" s="14"/>
      <c r="E15" s="13"/>
      <c r="F15" s="13"/>
      <c r="G15" s="15">
        <f t="shared" si="2"/>
        <v>210.25101327097718</v>
      </c>
    </row>
    <row r="16" spans="1:7" x14ac:dyDescent="0.2">
      <c r="A16" s="13"/>
      <c r="B16" s="10" t="s">
        <v>73</v>
      </c>
      <c r="C16" s="13"/>
      <c r="D16" s="14"/>
      <c r="E16" s="13"/>
      <c r="F16" s="13"/>
      <c r="G16" s="15">
        <f t="shared" si="2"/>
        <v>239.68615512891398</v>
      </c>
    </row>
    <row r="17" spans="1:7" x14ac:dyDescent="0.2">
      <c r="A17" s="13"/>
      <c r="B17" s="10" t="s">
        <v>74</v>
      </c>
      <c r="C17" s="13"/>
      <c r="D17" s="14"/>
      <c r="E17" s="13"/>
      <c r="F17" s="13"/>
      <c r="G17" s="15">
        <f t="shared" si="2"/>
        <v>273.24221684696192</v>
      </c>
    </row>
    <row r="18" spans="1:7" x14ac:dyDescent="0.2">
      <c r="A18" s="13"/>
      <c r="B18" s="10" t="s">
        <v>75</v>
      </c>
      <c r="C18" s="13"/>
      <c r="D18" s="14"/>
      <c r="E18" s="13"/>
      <c r="F18" s="13"/>
      <c r="G18" s="15">
        <f>G17*1.16</f>
        <v>316.96097154247582</v>
      </c>
    </row>
    <row r="19" spans="1:7" x14ac:dyDescent="0.2">
      <c r="A19" s="13"/>
      <c r="B19" s="10" t="s">
        <v>76</v>
      </c>
      <c r="C19" s="13"/>
      <c r="D19" s="14"/>
      <c r="E19" s="13"/>
      <c r="F19" s="13"/>
      <c r="G19" s="15">
        <f t="shared" ref="G19:G21" si="3">G18*1.16</f>
        <v>367.6747269892719</v>
      </c>
    </row>
    <row r="20" spans="1:7" x14ac:dyDescent="0.2">
      <c r="A20" s="13"/>
      <c r="B20" s="10" t="s">
        <v>77</v>
      </c>
      <c r="C20" s="13"/>
      <c r="D20" s="14"/>
      <c r="E20" s="13"/>
      <c r="F20" s="13"/>
      <c r="G20" s="15">
        <f t="shared" si="3"/>
        <v>426.5026833075554</v>
      </c>
    </row>
    <row r="21" spans="1:7" x14ac:dyDescent="0.2">
      <c r="A21" s="16"/>
      <c r="B21" s="10" t="s">
        <v>78</v>
      </c>
      <c r="C21" s="16"/>
      <c r="D21" s="17"/>
      <c r="E21" s="16"/>
      <c r="F21" s="16"/>
      <c r="G21" s="15">
        <f t="shared" si="3"/>
        <v>494.74311263676424</v>
      </c>
    </row>
    <row r="22" spans="1:7" x14ac:dyDescent="0.2">
      <c r="A22" s="11">
        <v>4</v>
      </c>
      <c r="B22" s="10" t="s">
        <v>57</v>
      </c>
      <c r="C22" s="11" t="s">
        <v>85</v>
      </c>
      <c r="D22" s="11" t="s">
        <v>86</v>
      </c>
      <c r="E22" s="11" t="s">
        <v>59</v>
      </c>
      <c r="F22" s="11" t="s">
        <v>12</v>
      </c>
      <c r="G22" s="19">
        <v>10</v>
      </c>
    </row>
    <row r="23" spans="1:7" x14ac:dyDescent="0.2">
      <c r="A23" s="14"/>
      <c r="B23" s="10" t="s">
        <v>60</v>
      </c>
      <c r="C23" s="14"/>
      <c r="D23" s="14"/>
      <c r="E23" s="14"/>
      <c r="F23" s="14"/>
      <c r="G23" s="20">
        <f>G22*1.1</f>
        <v>11</v>
      </c>
    </row>
    <row r="24" spans="1:7" x14ac:dyDescent="0.2">
      <c r="A24" s="14"/>
      <c r="B24" s="10" t="s">
        <v>61</v>
      </c>
      <c r="C24" s="14"/>
      <c r="D24" s="14"/>
      <c r="E24" s="14"/>
      <c r="F24" s="14"/>
      <c r="G24" s="20">
        <f t="shared" ref="G24:G27" si="4">G23*1.1</f>
        <v>12.100000000000001</v>
      </c>
    </row>
    <row r="25" spans="1:7" x14ac:dyDescent="0.2">
      <c r="A25" s="14"/>
      <c r="B25" s="10" t="s">
        <v>62</v>
      </c>
      <c r="C25" s="14"/>
      <c r="D25" s="14"/>
      <c r="E25" s="14"/>
      <c r="F25" s="14"/>
      <c r="G25" s="20">
        <f t="shared" si="4"/>
        <v>13.310000000000002</v>
      </c>
    </row>
    <row r="26" spans="1:7" x14ac:dyDescent="0.2">
      <c r="A26" s="14"/>
      <c r="B26" s="10" t="s">
        <v>63</v>
      </c>
      <c r="C26" s="14"/>
      <c r="D26" s="14"/>
      <c r="E26" s="14"/>
      <c r="F26" s="14"/>
      <c r="G26" s="20">
        <f t="shared" si="4"/>
        <v>14.641000000000004</v>
      </c>
    </row>
    <row r="27" spans="1:7" x14ac:dyDescent="0.2">
      <c r="A27" s="14"/>
      <c r="B27" s="10" t="s">
        <v>64</v>
      </c>
      <c r="C27" s="14"/>
      <c r="D27" s="14"/>
      <c r="E27" s="14"/>
      <c r="F27" s="14"/>
      <c r="G27" s="20">
        <f t="shared" si="4"/>
        <v>16.105100000000004</v>
      </c>
    </row>
    <row r="28" spans="1:7" x14ac:dyDescent="0.2">
      <c r="A28" s="14"/>
      <c r="B28" s="10" t="s">
        <v>65</v>
      </c>
      <c r="C28" s="14"/>
      <c r="D28" s="14"/>
      <c r="E28" s="14"/>
      <c r="F28" s="14"/>
      <c r="G28" s="20">
        <f>G27*1.12</f>
        <v>18.037712000000006</v>
      </c>
    </row>
    <row r="29" spans="1:7" x14ac:dyDescent="0.2">
      <c r="A29" s="14"/>
      <c r="B29" s="10" t="s">
        <v>66</v>
      </c>
      <c r="C29" s="14"/>
      <c r="D29" s="14"/>
      <c r="E29" s="14"/>
      <c r="F29" s="14"/>
      <c r="G29" s="20">
        <f t="shared" ref="G29:G32" si="5">G28*1.12</f>
        <v>20.202237440000008</v>
      </c>
    </row>
    <row r="30" spans="1:7" x14ac:dyDescent="0.2">
      <c r="A30" s="14"/>
      <c r="B30" s="10" t="s">
        <v>67</v>
      </c>
      <c r="C30" s="14"/>
      <c r="D30" s="14"/>
      <c r="E30" s="14"/>
      <c r="F30" s="14"/>
      <c r="G30" s="20">
        <f t="shared" si="5"/>
        <v>22.626505932800011</v>
      </c>
    </row>
    <row r="31" spans="1:7" x14ac:dyDescent="0.2">
      <c r="A31" s="14"/>
      <c r="B31" s="10" t="s">
        <v>68</v>
      </c>
      <c r="C31" s="14"/>
      <c r="D31" s="14"/>
      <c r="E31" s="14"/>
      <c r="F31" s="14"/>
      <c r="G31" s="20">
        <f t="shared" si="5"/>
        <v>25.341686644736015</v>
      </c>
    </row>
    <row r="32" spans="1:7" x14ac:dyDescent="0.2">
      <c r="A32" s="14"/>
      <c r="B32" s="10" t="s">
        <v>69</v>
      </c>
      <c r="C32" s="14"/>
      <c r="D32" s="14"/>
      <c r="E32" s="14"/>
      <c r="F32" s="14"/>
      <c r="G32" s="20">
        <f t="shared" si="5"/>
        <v>28.382689042104339</v>
      </c>
    </row>
    <row r="33" spans="1:7" x14ac:dyDescent="0.2">
      <c r="A33" s="14"/>
      <c r="B33" s="10" t="s">
        <v>70</v>
      </c>
      <c r="C33" s="14"/>
      <c r="D33" s="14"/>
      <c r="E33" s="14"/>
      <c r="F33" s="14"/>
      <c r="G33" s="20">
        <f>G32*1.14</f>
        <v>32.356265507998941</v>
      </c>
    </row>
    <row r="34" spans="1:7" x14ac:dyDescent="0.2">
      <c r="A34" s="14"/>
      <c r="B34" s="10" t="s">
        <v>71</v>
      </c>
      <c r="C34" s="14"/>
      <c r="D34" s="14"/>
      <c r="E34" s="14"/>
      <c r="F34" s="14"/>
      <c r="G34" s="20">
        <f t="shared" ref="G34:G37" si="6">G33*1.14</f>
        <v>36.886142679118791</v>
      </c>
    </row>
    <row r="35" spans="1:7" x14ac:dyDescent="0.2">
      <c r="A35" s="14"/>
      <c r="B35" s="10" t="s">
        <v>72</v>
      </c>
      <c r="C35" s="14"/>
      <c r="D35" s="14"/>
      <c r="E35" s="14"/>
      <c r="F35" s="14"/>
      <c r="G35" s="20">
        <f t="shared" si="6"/>
        <v>42.050202654195417</v>
      </c>
    </row>
    <row r="36" spans="1:7" x14ac:dyDescent="0.2">
      <c r="A36" s="14"/>
      <c r="B36" s="10" t="s">
        <v>73</v>
      </c>
      <c r="C36" s="14"/>
      <c r="D36" s="14"/>
      <c r="E36" s="14"/>
      <c r="F36" s="14"/>
      <c r="G36" s="20">
        <f t="shared" si="6"/>
        <v>47.937231025782772</v>
      </c>
    </row>
    <row r="37" spans="1:7" x14ac:dyDescent="0.2">
      <c r="A37" s="14"/>
      <c r="B37" s="10" t="s">
        <v>74</v>
      </c>
      <c r="C37" s="14"/>
      <c r="D37" s="14"/>
      <c r="E37" s="14"/>
      <c r="F37" s="14"/>
      <c r="G37" s="20">
        <f t="shared" si="6"/>
        <v>54.648443369392353</v>
      </c>
    </row>
    <row r="38" spans="1:7" x14ac:dyDescent="0.2">
      <c r="A38" s="14"/>
      <c r="B38" s="10" t="s">
        <v>75</v>
      </c>
      <c r="C38" s="14"/>
      <c r="D38" s="14"/>
      <c r="E38" s="14"/>
      <c r="F38" s="14"/>
      <c r="G38" s="20">
        <f>G37*1.16</f>
        <v>63.392194308495128</v>
      </c>
    </row>
    <row r="39" spans="1:7" x14ac:dyDescent="0.2">
      <c r="A39" s="14"/>
      <c r="B39" s="10" t="s">
        <v>76</v>
      </c>
      <c r="C39" s="14"/>
      <c r="D39" s="14"/>
      <c r="E39" s="14"/>
      <c r="F39" s="14"/>
      <c r="G39" s="20">
        <f t="shared" ref="G39:G41" si="7">G38*1.16</f>
        <v>73.534945397854344</v>
      </c>
    </row>
    <row r="40" spans="1:7" x14ac:dyDescent="0.2">
      <c r="A40" s="14"/>
      <c r="B40" s="10" t="s">
        <v>77</v>
      </c>
      <c r="C40" s="14"/>
      <c r="D40" s="14"/>
      <c r="E40" s="14"/>
      <c r="F40" s="14"/>
      <c r="G40" s="20">
        <f t="shared" si="7"/>
        <v>85.300536661511032</v>
      </c>
    </row>
    <row r="41" spans="1:7" x14ac:dyDescent="0.2">
      <c r="A41" s="17"/>
      <c r="B41" s="10" t="s">
        <v>78</v>
      </c>
      <c r="C41" s="17"/>
      <c r="D41" s="17"/>
      <c r="E41" s="17"/>
      <c r="F41" s="17"/>
      <c r="G41" s="20">
        <f t="shared" si="7"/>
        <v>98.948622527352796</v>
      </c>
    </row>
    <row r="42" spans="1:7" x14ac:dyDescent="0.2">
      <c r="A42" s="11">
        <v>1</v>
      </c>
      <c r="B42" s="10" t="s">
        <v>57</v>
      </c>
      <c r="C42" s="11" t="s">
        <v>5</v>
      </c>
      <c r="D42" s="11" t="s">
        <v>87</v>
      </c>
      <c r="E42" s="11" t="s">
        <v>88</v>
      </c>
      <c r="F42" s="11" t="s">
        <v>12</v>
      </c>
      <c r="G42" s="21">
        <v>2</v>
      </c>
    </row>
    <row r="43" spans="1:7" x14ac:dyDescent="0.2">
      <c r="A43" s="14"/>
      <c r="B43" s="10" t="s">
        <v>60</v>
      </c>
      <c r="C43" s="14"/>
      <c r="D43" s="14"/>
      <c r="E43" s="14"/>
      <c r="F43" s="14"/>
      <c r="G43" s="21">
        <f>G42*$I$2</f>
        <v>0</v>
      </c>
    </row>
    <row r="44" spans="1:7" x14ac:dyDescent="0.2">
      <c r="A44" s="14"/>
      <c r="B44" s="10" t="s">
        <v>61</v>
      </c>
      <c r="C44" s="14"/>
      <c r="D44" s="14"/>
      <c r="E44" s="14"/>
      <c r="F44" s="14"/>
      <c r="G44" s="21">
        <f t="shared" ref="G44:G47" si="8">G43*$I$2</f>
        <v>0</v>
      </c>
    </row>
    <row r="45" spans="1:7" x14ac:dyDescent="0.2">
      <c r="A45" s="14"/>
      <c r="B45" s="10" t="s">
        <v>62</v>
      </c>
      <c r="C45" s="14"/>
      <c r="D45" s="14"/>
      <c r="E45" s="14"/>
      <c r="F45" s="14"/>
      <c r="G45" s="21">
        <f t="shared" si="8"/>
        <v>0</v>
      </c>
    </row>
    <row r="46" spans="1:7" x14ac:dyDescent="0.2">
      <c r="A46" s="14"/>
      <c r="B46" s="10" t="s">
        <v>63</v>
      </c>
      <c r="C46" s="14"/>
      <c r="D46" s="14"/>
      <c r="E46" s="14"/>
      <c r="F46" s="14"/>
      <c r="G46" s="21">
        <f t="shared" si="8"/>
        <v>0</v>
      </c>
    </row>
    <row r="47" spans="1:7" x14ac:dyDescent="0.2">
      <c r="A47" s="14"/>
      <c r="B47" s="10" t="s">
        <v>64</v>
      </c>
      <c r="C47" s="14"/>
      <c r="D47" s="14"/>
      <c r="E47" s="14"/>
      <c r="F47" s="14"/>
      <c r="G47" s="21">
        <f t="shared" si="8"/>
        <v>0</v>
      </c>
    </row>
    <row r="48" spans="1:7" x14ac:dyDescent="0.2">
      <c r="A48" s="14"/>
      <c r="B48" s="10" t="s">
        <v>65</v>
      </c>
      <c r="C48" s="14"/>
      <c r="D48" s="14"/>
      <c r="E48" s="14"/>
      <c r="F48" s="14"/>
      <c r="G48" s="21">
        <f>G47*$I$3</f>
        <v>0</v>
      </c>
    </row>
    <row r="49" spans="1:7" x14ac:dyDescent="0.2">
      <c r="A49" s="14"/>
      <c r="B49" s="10" t="s">
        <v>66</v>
      </c>
      <c r="C49" s="14"/>
      <c r="D49" s="14"/>
      <c r="E49" s="14"/>
      <c r="F49" s="14"/>
      <c r="G49" s="21">
        <f t="shared" ref="G49:G52" si="9">G48*$I$3</f>
        <v>0</v>
      </c>
    </row>
    <row r="50" spans="1:7" x14ac:dyDescent="0.2">
      <c r="A50" s="14"/>
      <c r="B50" s="10" t="s">
        <v>67</v>
      </c>
      <c r="C50" s="14"/>
      <c r="D50" s="14"/>
      <c r="E50" s="14"/>
      <c r="F50" s="14"/>
      <c r="G50" s="21">
        <f t="shared" si="9"/>
        <v>0</v>
      </c>
    </row>
    <row r="51" spans="1:7" x14ac:dyDescent="0.2">
      <c r="A51" s="14"/>
      <c r="B51" s="10" t="s">
        <v>68</v>
      </c>
      <c r="C51" s="14"/>
      <c r="D51" s="14"/>
      <c r="E51" s="14"/>
      <c r="F51" s="14"/>
      <c r="G51" s="21">
        <f t="shared" si="9"/>
        <v>0</v>
      </c>
    </row>
    <row r="52" spans="1:7" x14ac:dyDescent="0.2">
      <c r="A52" s="14"/>
      <c r="B52" s="10" t="s">
        <v>69</v>
      </c>
      <c r="C52" s="14"/>
      <c r="D52" s="14"/>
      <c r="E52" s="14"/>
      <c r="F52" s="14"/>
      <c r="G52" s="21">
        <f t="shared" si="9"/>
        <v>0</v>
      </c>
    </row>
    <row r="53" spans="1:7" x14ac:dyDescent="0.2">
      <c r="A53" s="14"/>
      <c r="B53" s="10" t="s">
        <v>70</v>
      </c>
      <c r="C53" s="14"/>
      <c r="D53" s="14"/>
      <c r="E53" s="14"/>
      <c r="F53" s="14"/>
      <c r="G53" s="21">
        <f>G52*$I$4</f>
        <v>0</v>
      </c>
    </row>
    <row r="54" spans="1:7" x14ac:dyDescent="0.2">
      <c r="A54" s="14"/>
      <c r="B54" s="10" t="s">
        <v>71</v>
      </c>
      <c r="C54" s="14"/>
      <c r="D54" s="14"/>
      <c r="E54" s="14"/>
      <c r="F54" s="14"/>
      <c r="G54" s="21">
        <f t="shared" ref="G54:G57" si="10">G53*$I$4</f>
        <v>0</v>
      </c>
    </row>
    <row r="55" spans="1:7" x14ac:dyDescent="0.2">
      <c r="A55" s="14"/>
      <c r="B55" s="10" t="s">
        <v>72</v>
      </c>
      <c r="C55" s="14"/>
      <c r="D55" s="14"/>
      <c r="E55" s="14"/>
      <c r="F55" s="14"/>
      <c r="G55" s="21">
        <f t="shared" si="10"/>
        <v>0</v>
      </c>
    </row>
    <row r="56" spans="1:7" x14ac:dyDescent="0.2">
      <c r="A56" s="14"/>
      <c r="B56" s="10" t="s">
        <v>73</v>
      </c>
      <c r="C56" s="14"/>
      <c r="D56" s="14"/>
      <c r="E56" s="14"/>
      <c r="F56" s="14"/>
      <c r="G56" s="21">
        <f t="shared" si="10"/>
        <v>0</v>
      </c>
    </row>
    <row r="57" spans="1:7" x14ac:dyDescent="0.2">
      <c r="A57" s="14"/>
      <c r="B57" s="10" t="s">
        <v>74</v>
      </c>
      <c r="C57" s="14"/>
      <c r="D57" s="14"/>
      <c r="E57" s="14"/>
      <c r="F57" s="14"/>
      <c r="G57" s="21">
        <f t="shared" si="10"/>
        <v>0</v>
      </c>
    </row>
    <row r="58" spans="1:7" x14ac:dyDescent="0.2">
      <c r="A58" s="14"/>
      <c r="B58" s="10" t="s">
        <v>75</v>
      </c>
      <c r="C58" s="14"/>
      <c r="D58" s="14"/>
      <c r="E58" s="14"/>
      <c r="F58" s="14"/>
      <c r="G58" s="21">
        <f>G57*$I$5</f>
        <v>0</v>
      </c>
    </row>
    <row r="59" spans="1:7" x14ac:dyDescent="0.2">
      <c r="A59" s="14"/>
      <c r="B59" s="10" t="s">
        <v>76</v>
      </c>
      <c r="C59" s="14"/>
      <c r="D59" s="14"/>
      <c r="E59" s="14"/>
      <c r="F59" s="14"/>
      <c r="G59" s="21">
        <f t="shared" ref="G59:G61" si="11">G58*$I$5</f>
        <v>0</v>
      </c>
    </row>
    <row r="60" spans="1:7" x14ac:dyDescent="0.2">
      <c r="A60" s="14"/>
      <c r="B60" s="10" t="s">
        <v>77</v>
      </c>
      <c r="C60" s="14"/>
      <c r="D60" s="14"/>
      <c r="E60" s="14"/>
      <c r="F60" s="14"/>
      <c r="G60" s="21">
        <f t="shared" si="11"/>
        <v>0</v>
      </c>
    </row>
    <row r="61" spans="1:7" x14ac:dyDescent="0.2">
      <c r="A61" s="17"/>
      <c r="B61" s="10" t="s">
        <v>78</v>
      </c>
      <c r="C61" s="17"/>
      <c r="D61" s="17"/>
      <c r="E61" s="17"/>
      <c r="F61" s="17"/>
      <c r="G61" s="21">
        <f t="shared" si="11"/>
        <v>0</v>
      </c>
    </row>
    <row r="62" spans="1:7" x14ac:dyDescent="0.2">
      <c r="A62" s="22">
        <v>2</v>
      </c>
      <c r="B62" s="23" t="s">
        <v>57</v>
      </c>
      <c r="C62" s="22" t="s">
        <v>89</v>
      </c>
      <c r="D62" s="22" t="s">
        <v>90</v>
      </c>
      <c r="E62" s="22" t="s">
        <v>88</v>
      </c>
      <c r="F62" s="22" t="s">
        <v>12</v>
      </c>
      <c r="G62" s="19">
        <v>1.5</v>
      </c>
    </row>
    <row r="63" spans="1:7" x14ac:dyDescent="0.2">
      <c r="A63" s="24"/>
      <c r="B63" s="23" t="s">
        <v>60</v>
      </c>
      <c r="C63" s="24"/>
      <c r="D63" s="24"/>
      <c r="E63" s="24"/>
      <c r="F63" s="24"/>
      <c r="G63" s="19">
        <f>G62+0.3</f>
        <v>1.8</v>
      </c>
    </row>
    <row r="64" spans="1:7" x14ac:dyDescent="0.2">
      <c r="A64" s="24"/>
      <c r="B64" s="23" t="s">
        <v>61</v>
      </c>
      <c r="C64" s="24"/>
      <c r="D64" s="24"/>
      <c r="E64" s="24"/>
      <c r="F64" s="24"/>
      <c r="G64" s="19">
        <f t="shared" ref="G64:G81" si="12">G63+0.3</f>
        <v>2.1</v>
      </c>
    </row>
    <row r="65" spans="1:7" x14ac:dyDescent="0.2">
      <c r="A65" s="24"/>
      <c r="B65" s="23" t="s">
        <v>62</v>
      </c>
      <c r="C65" s="24"/>
      <c r="D65" s="24"/>
      <c r="E65" s="24"/>
      <c r="F65" s="24"/>
      <c r="G65" s="19">
        <f t="shared" si="12"/>
        <v>2.4</v>
      </c>
    </row>
    <row r="66" spans="1:7" x14ac:dyDescent="0.2">
      <c r="A66" s="24"/>
      <c r="B66" s="23" t="s">
        <v>63</v>
      </c>
      <c r="C66" s="24"/>
      <c r="D66" s="24"/>
      <c r="E66" s="24"/>
      <c r="F66" s="24"/>
      <c r="G66" s="19">
        <f t="shared" si="12"/>
        <v>2.6999999999999997</v>
      </c>
    </row>
    <row r="67" spans="1:7" x14ac:dyDescent="0.2">
      <c r="A67" s="24"/>
      <c r="B67" s="23" t="s">
        <v>64</v>
      </c>
      <c r="C67" s="24"/>
      <c r="D67" s="24"/>
      <c r="E67" s="24"/>
      <c r="F67" s="24"/>
      <c r="G67" s="19">
        <f t="shared" si="12"/>
        <v>2.9999999999999996</v>
      </c>
    </row>
    <row r="68" spans="1:7" x14ac:dyDescent="0.2">
      <c r="A68" s="24"/>
      <c r="B68" s="23" t="s">
        <v>65</v>
      </c>
      <c r="C68" s="24"/>
      <c r="D68" s="24"/>
      <c r="E68" s="24"/>
      <c r="F68" s="24"/>
      <c r="G68" s="19">
        <f t="shared" si="12"/>
        <v>3.2999999999999994</v>
      </c>
    </row>
    <row r="69" spans="1:7" x14ac:dyDescent="0.2">
      <c r="A69" s="24"/>
      <c r="B69" s="23" t="s">
        <v>66</v>
      </c>
      <c r="C69" s="24"/>
      <c r="D69" s="24"/>
      <c r="E69" s="24"/>
      <c r="F69" s="24"/>
      <c r="G69" s="19">
        <f t="shared" si="12"/>
        <v>3.5999999999999992</v>
      </c>
    </row>
    <row r="70" spans="1:7" x14ac:dyDescent="0.2">
      <c r="A70" s="24"/>
      <c r="B70" s="23" t="s">
        <v>67</v>
      </c>
      <c r="C70" s="24"/>
      <c r="D70" s="24"/>
      <c r="E70" s="24"/>
      <c r="F70" s="24"/>
      <c r="G70" s="19">
        <f t="shared" si="12"/>
        <v>3.899999999999999</v>
      </c>
    </row>
    <row r="71" spans="1:7" x14ac:dyDescent="0.2">
      <c r="A71" s="24"/>
      <c r="B71" s="23" t="s">
        <v>68</v>
      </c>
      <c r="C71" s="24"/>
      <c r="D71" s="24"/>
      <c r="E71" s="24"/>
      <c r="F71" s="24"/>
      <c r="G71" s="19">
        <f t="shared" si="12"/>
        <v>4.1999999999999993</v>
      </c>
    </row>
    <row r="72" spans="1:7" x14ac:dyDescent="0.2">
      <c r="A72" s="24"/>
      <c r="B72" s="23" t="s">
        <v>69</v>
      </c>
      <c r="C72" s="24"/>
      <c r="D72" s="24"/>
      <c r="E72" s="24"/>
      <c r="F72" s="24"/>
      <c r="G72" s="19">
        <f t="shared" si="12"/>
        <v>4.4999999999999991</v>
      </c>
    </row>
    <row r="73" spans="1:7" x14ac:dyDescent="0.2">
      <c r="A73" s="24"/>
      <c r="B73" s="23" t="s">
        <v>70</v>
      </c>
      <c r="C73" s="24"/>
      <c r="D73" s="24"/>
      <c r="E73" s="24"/>
      <c r="F73" s="24"/>
      <c r="G73" s="19">
        <f t="shared" si="12"/>
        <v>4.7999999999999989</v>
      </c>
    </row>
    <row r="74" spans="1:7" x14ac:dyDescent="0.2">
      <c r="A74" s="24"/>
      <c r="B74" s="23" t="s">
        <v>71</v>
      </c>
      <c r="C74" s="24"/>
      <c r="D74" s="24"/>
      <c r="E74" s="24"/>
      <c r="F74" s="24"/>
      <c r="G74" s="19">
        <f t="shared" si="12"/>
        <v>5.0999999999999988</v>
      </c>
    </row>
    <row r="75" spans="1:7" x14ac:dyDescent="0.2">
      <c r="A75" s="24"/>
      <c r="B75" s="23" t="s">
        <v>72</v>
      </c>
      <c r="C75" s="24"/>
      <c r="D75" s="24"/>
      <c r="E75" s="24"/>
      <c r="F75" s="24"/>
      <c r="G75" s="19">
        <f t="shared" si="12"/>
        <v>5.3999999999999986</v>
      </c>
    </row>
    <row r="76" spans="1:7" x14ac:dyDescent="0.2">
      <c r="A76" s="24"/>
      <c r="B76" s="23" t="s">
        <v>73</v>
      </c>
      <c r="C76" s="24"/>
      <c r="D76" s="24"/>
      <c r="E76" s="24"/>
      <c r="F76" s="24"/>
      <c r="G76" s="19">
        <f t="shared" si="12"/>
        <v>5.6999999999999984</v>
      </c>
    </row>
    <row r="77" spans="1:7" x14ac:dyDescent="0.2">
      <c r="A77" s="24"/>
      <c r="B77" s="23" t="s">
        <v>74</v>
      </c>
      <c r="C77" s="24"/>
      <c r="D77" s="24"/>
      <c r="E77" s="24"/>
      <c r="F77" s="24"/>
      <c r="G77" s="19">
        <f t="shared" si="12"/>
        <v>5.9999999999999982</v>
      </c>
    </row>
    <row r="78" spans="1:7" x14ac:dyDescent="0.2">
      <c r="A78" s="24"/>
      <c r="B78" s="23" t="s">
        <v>75</v>
      </c>
      <c r="C78" s="24"/>
      <c r="D78" s="24"/>
      <c r="E78" s="24"/>
      <c r="F78" s="24"/>
      <c r="G78" s="19">
        <f t="shared" si="12"/>
        <v>6.299999999999998</v>
      </c>
    </row>
    <row r="79" spans="1:7" x14ac:dyDescent="0.2">
      <c r="A79" s="24"/>
      <c r="B79" s="23" t="s">
        <v>76</v>
      </c>
      <c r="C79" s="24"/>
      <c r="D79" s="24"/>
      <c r="E79" s="24"/>
      <c r="F79" s="24"/>
      <c r="G79" s="19">
        <f t="shared" si="12"/>
        <v>6.5999999999999979</v>
      </c>
    </row>
    <row r="80" spans="1:7" x14ac:dyDescent="0.2">
      <c r="A80" s="24"/>
      <c r="B80" s="23" t="s">
        <v>77</v>
      </c>
      <c r="C80" s="24"/>
      <c r="D80" s="24"/>
      <c r="E80" s="24"/>
      <c r="F80" s="24"/>
      <c r="G80" s="19">
        <f t="shared" si="12"/>
        <v>6.8999999999999977</v>
      </c>
    </row>
    <row r="81" spans="1:7" x14ac:dyDescent="0.2">
      <c r="A81" s="25"/>
      <c r="B81" s="23" t="s">
        <v>78</v>
      </c>
      <c r="C81" s="25"/>
      <c r="D81" s="25"/>
      <c r="E81" s="25"/>
      <c r="F81" s="25"/>
      <c r="G81" s="19">
        <f t="shared" si="12"/>
        <v>7.1999999999999975</v>
      </c>
    </row>
    <row r="82" spans="1:7" x14ac:dyDescent="0.2">
      <c r="A82" s="9">
        <v>3</v>
      </c>
      <c r="B82" s="10" t="s">
        <v>57</v>
      </c>
      <c r="C82" s="9" t="s">
        <v>6</v>
      </c>
      <c r="D82" s="11" t="s">
        <v>91</v>
      </c>
      <c r="E82" s="9" t="s">
        <v>59</v>
      </c>
      <c r="F82" s="9" t="s">
        <v>12</v>
      </c>
      <c r="G82" s="12">
        <v>20</v>
      </c>
    </row>
    <row r="83" spans="1:7" x14ac:dyDescent="0.2">
      <c r="A83" s="13"/>
      <c r="B83" s="10" t="s">
        <v>60</v>
      </c>
      <c r="C83" s="13"/>
      <c r="D83" s="14"/>
      <c r="E83" s="13"/>
      <c r="F83" s="13"/>
      <c r="G83" s="15">
        <f>G82*1.1</f>
        <v>22</v>
      </c>
    </row>
    <row r="84" spans="1:7" x14ac:dyDescent="0.2">
      <c r="A84" s="13"/>
      <c r="B84" s="10" t="s">
        <v>61</v>
      </c>
      <c r="C84" s="13"/>
      <c r="D84" s="14"/>
      <c r="E84" s="13"/>
      <c r="F84" s="13"/>
      <c r="G84" s="15">
        <f t="shared" ref="G84:G87" si="13">G83*1.1</f>
        <v>24.200000000000003</v>
      </c>
    </row>
    <row r="85" spans="1:7" x14ac:dyDescent="0.2">
      <c r="A85" s="13"/>
      <c r="B85" s="10" t="s">
        <v>62</v>
      </c>
      <c r="C85" s="13"/>
      <c r="D85" s="14"/>
      <c r="E85" s="13"/>
      <c r="F85" s="13"/>
      <c r="G85" s="15">
        <f t="shared" si="13"/>
        <v>26.620000000000005</v>
      </c>
    </row>
    <row r="86" spans="1:7" x14ac:dyDescent="0.2">
      <c r="A86" s="13"/>
      <c r="B86" s="10" t="s">
        <v>63</v>
      </c>
      <c r="C86" s="13"/>
      <c r="D86" s="14"/>
      <c r="E86" s="13"/>
      <c r="F86" s="13"/>
      <c r="G86" s="15">
        <f t="shared" si="13"/>
        <v>29.282000000000007</v>
      </c>
    </row>
    <row r="87" spans="1:7" x14ac:dyDescent="0.2">
      <c r="A87" s="13"/>
      <c r="B87" s="10" t="s">
        <v>64</v>
      </c>
      <c r="C87" s="13"/>
      <c r="D87" s="14"/>
      <c r="E87" s="13"/>
      <c r="F87" s="13"/>
      <c r="G87" s="15">
        <f t="shared" si="13"/>
        <v>32.210200000000007</v>
      </c>
    </row>
    <row r="88" spans="1:7" x14ac:dyDescent="0.2">
      <c r="A88" s="13"/>
      <c r="B88" s="10" t="s">
        <v>65</v>
      </c>
      <c r="C88" s="13"/>
      <c r="D88" s="14"/>
      <c r="E88" s="13"/>
      <c r="F88" s="13"/>
      <c r="G88" s="15">
        <f>G87*1.12</f>
        <v>36.075424000000012</v>
      </c>
    </row>
    <row r="89" spans="1:7" x14ac:dyDescent="0.2">
      <c r="A89" s="13"/>
      <c r="B89" s="10" t="s">
        <v>66</v>
      </c>
      <c r="C89" s="13"/>
      <c r="D89" s="14"/>
      <c r="E89" s="13"/>
      <c r="F89" s="13"/>
      <c r="G89" s="15">
        <f t="shared" ref="G89:G92" si="14">G88*1.12</f>
        <v>40.404474880000016</v>
      </c>
    </row>
    <row r="90" spans="1:7" x14ac:dyDescent="0.2">
      <c r="A90" s="13"/>
      <c r="B90" s="10" t="s">
        <v>67</v>
      </c>
      <c r="C90" s="13"/>
      <c r="D90" s="14"/>
      <c r="E90" s="13"/>
      <c r="F90" s="13"/>
      <c r="G90" s="15">
        <f t="shared" si="14"/>
        <v>45.253011865600023</v>
      </c>
    </row>
    <row r="91" spans="1:7" x14ac:dyDescent="0.2">
      <c r="A91" s="13"/>
      <c r="B91" s="10" t="s">
        <v>68</v>
      </c>
      <c r="C91" s="13"/>
      <c r="D91" s="14"/>
      <c r="E91" s="13"/>
      <c r="F91" s="13"/>
      <c r="G91" s="15">
        <f t="shared" si="14"/>
        <v>50.68337328947203</v>
      </c>
    </row>
    <row r="92" spans="1:7" x14ac:dyDescent="0.2">
      <c r="A92" s="13"/>
      <c r="B92" s="10" t="s">
        <v>69</v>
      </c>
      <c r="C92" s="13"/>
      <c r="D92" s="14"/>
      <c r="E92" s="13"/>
      <c r="F92" s="13"/>
      <c r="G92" s="15">
        <f t="shared" si="14"/>
        <v>56.765378084208677</v>
      </c>
    </row>
    <row r="93" spans="1:7" x14ac:dyDescent="0.2">
      <c r="A93" s="13"/>
      <c r="B93" s="10" t="s">
        <v>70</v>
      </c>
      <c r="C93" s="13"/>
      <c r="D93" s="14"/>
      <c r="E93" s="13"/>
      <c r="F93" s="13"/>
      <c r="G93" s="15">
        <f>G92*1.14</f>
        <v>64.712531015997882</v>
      </c>
    </row>
    <row r="94" spans="1:7" x14ac:dyDescent="0.2">
      <c r="A94" s="13"/>
      <c r="B94" s="10" t="s">
        <v>71</v>
      </c>
      <c r="C94" s="13"/>
      <c r="D94" s="14"/>
      <c r="E94" s="13"/>
      <c r="F94" s="13"/>
      <c r="G94" s="15">
        <f t="shared" ref="G94:G97" si="15">G93*1.14</f>
        <v>73.772285358237582</v>
      </c>
    </row>
    <row r="95" spans="1:7" x14ac:dyDescent="0.2">
      <c r="A95" s="13"/>
      <c r="B95" s="10" t="s">
        <v>72</v>
      </c>
      <c r="C95" s="13"/>
      <c r="D95" s="14"/>
      <c r="E95" s="13"/>
      <c r="F95" s="13"/>
      <c r="G95" s="15">
        <f t="shared" si="15"/>
        <v>84.100405308390833</v>
      </c>
    </row>
    <row r="96" spans="1:7" x14ac:dyDescent="0.2">
      <c r="A96" s="13"/>
      <c r="B96" s="10" t="s">
        <v>73</v>
      </c>
      <c r="C96" s="13"/>
      <c r="D96" s="14"/>
      <c r="E96" s="13"/>
      <c r="F96" s="13"/>
      <c r="G96" s="15">
        <f t="shared" si="15"/>
        <v>95.874462051565544</v>
      </c>
    </row>
    <row r="97" spans="1:7" x14ac:dyDescent="0.2">
      <c r="A97" s="13"/>
      <c r="B97" s="10" t="s">
        <v>74</v>
      </c>
      <c r="C97" s="13"/>
      <c r="D97" s="14"/>
      <c r="E97" s="13"/>
      <c r="F97" s="13"/>
      <c r="G97" s="15">
        <f t="shared" si="15"/>
        <v>109.29688673878471</v>
      </c>
    </row>
    <row r="98" spans="1:7" x14ac:dyDescent="0.2">
      <c r="A98" s="13"/>
      <c r="B98" s="10" t="s">
        <v>75</v>
      </c>
      <c r="C98" s="13"/>
      <c r="D98" s="14"/>
      <c r="E98" s="13"/>
      <c r="F98" s="13"/>
      <c r="G98" s="15">
        <f>G97*1.16</f>
        <v>126.78438861699026</v>
      </c>
    </row>
    <row r="99" spans="1:7" x14ac:dyDescent="0.2">
      <c r="A99" s="13"/>
      <c r="B99" s="10" t="s">
        <v>76</v>
      </c>
      <c r="C99" s="13"/>
      <c r="D99" s="14"/>
      <c r="E99" s="13"/>
      <c r="F99" s="13"/>
      <c r="G99" s="15">
        <f t="shared" ref="G99:G101" si="16">G98*1.16</f>
        <v>147.06989079570869</v>
      </c>
    </row>
    <row r="100" spans="1:7" x14ac:dyDescent="0.2">
      <c r="A100" s="13"/>
      <c r="B100" s="10" t="s">
        <v>77</v>
      </c>
      <c r="C100" s="13"/>
      <c r="D100" s="14"/>
      <c r="E100" s="13"/>
      <c r="F100" s="13"/>
      <c r="G100" s="15">
        <f t="shared" si="16"/>
        <v>170.60107332302206</v>
      </c>
    </row>
    <row r="101" spans="1:7" x14ac:dyDescent="0.2">
      <c r="A101" s="16"/>
      <c r="B101" s="10" t="s">
        <v>78</v>
      </c>
      <c r="C101" s="16"/>
      <c r="D101" s="17"/>
      <c r="E101" s="16"/>
      <c r="F101" s="16"/>
      <c r="G101" s="15">
        <f t="shared" si="16"/>
        <v>197.89724505470559</v>
      </c>
    </row>
    <row r="102" spans="1:7" x14ac:dyDescent="0.2">
      <c r="A102" s="22">
        <v>6</v>
      </c>
      <c r="B102" s="23" t="s">
        <v>57</v>
      </c>
      <c r="C102" s="22" t="s">
        <v>92</v>
      </c>
      <c r="D102" s="22" t="s">
        <v>93</v>
      </c>
      <c r="E102" s="22" t="s">
        <v>59</v>
      </c>
      <c r="F102" s="22" t="s">
        <v>94</v>
      </c>
      <c r="G102" s="19">
        <v>1.5</v>
      </c>
    </row>
    <row r="103" spans="1:7" x14ac:dyDescent="0.2">
      <c r="A103" s="24"/>
      <c r="B103" s="23" t="s">
        <v>60</v>
      </c>
      <c r="C103" s="24"/>
      <c r="D103" s="24"/>
      <c r="E103" s="24"/>
      <c r="F103" s="24"/>
      <c r="G103" s="19">
        <f>G102+0.3</f>
        <v>1.8</v>
      </c>
    </row>
    <row r="104" spans="1:7" x14ac:dyDescent="0.2">
      <c r="A104" s="24"/>
      <c r="B104" s="23" t="s">
        <v>61</v>
      </c>
      <c r="C104" s="24"/>
      <c r="D104" s="24"/>
      <c r="E104" s="24"/>
      <c r="F104" s="24"/>
      <c r="G104" s="19">
        <f t="shared" ref="G104:G121" si="17">G103+0.3</f>
        <v>2.1</v>
      </c>
    </row>
    <row r="105" spans="1:7" x14ac:dyDescent="0.2">
      <c r="A105" s="24"/>
      <c r="B105" s="23" t="s">
        <v>62</v>
      </c>
      <c r="C105" s="24"/>
      <c r="D105" s="24"/>
      <c r="E105" s="24"/>
      <c r="F105" s="24"/>
      <c r="G105" s="19">
        <f t="shared" si="17"/>
        <v>2.4</v>
      </c>
    </row>
    <row r="106" spans="1:7" x14ac:dyDescent="0.2">
      <c r="A106" s="24"/>
      <c r="B106" s="23" t="s">
        <v>63</v>
      </c>
      <c r="C106" s="24"/>
      <c r="D106" s="24"/>
      <c r="E106" s="24"/>
      <c r="F106" s="24"/>
      <c r="G106" s="19">
        <f t="shared" si="17"/>
        <v>2.6999999999999997</v>
      </c>
    </row>
    <row r="107" spans="1:7" x14ac:dyDescent="0.2">
      <c r="A107" s="24"/>
      <c r="B107" s="23" t="s">
        <v>64</v>
      </c>
      <c r="C107" s="24"/>
      <c r="D107" s="24"/>
      <c r="E107" s="24"/>
      <c r="F107" s="24"/>
      <c r="G107" s="19">
        <f t="shared" si="17"/>
        <v>2.9999999999999996</v>
      </c>
    </row>
    <row r="108" spans="1:7" x14ac:dyDescent="0.2">
      <c r="A108" s="24"/>
      <c r="B108" s="23" t="s">
        <v>65</v>
      </c>
      <c r="C108" s="24"/>
      <c r="D108" s="24"/>
      <c r="E108" s="24"/>
      <c r="F108" s="24"/>
      <c r="G108" s="19">
        <f t="shared" si="17"/>
        <v>3.2999999999999994</v>
      </c>
    </row>
    <row r="109" spans="1:7" x14ac:dyDescent="0.2">
      <c r="A109" s="24"/>
      <c r="B109" s="23" t="s">
        <v>66</v>
      </c>
      <c r="C109" s="24"/>
      <c r="D109" s="24"/>
      <c r="E109" s="24"/>
      <c r="F109" s="24"/>
      <c r="G109" s="19">
        <f t="shared" si="17"/>
        <v>3.5999999999999992</v>
      </c>
    </row>
    <row r="110" spans="1:7" x14ac:dyDescent="0.2">
      <c r="A110" s="24"/>
      <c r="B110" s="23" t="s">
        <v>67</v>
      </c>
      <c r="C110" s="24"/>
      <c r="D110" s="24"/>
      <c r="E110" s="24"/>
      <c r="F110" s="24"/>
      <c r="G110" s="19">
        <f t="shared" si="17"/>
        <v>3.899999999999999</v>
      </c>
    </row>
    <row r="111" spans="1:7" x14ac:dyDescent="0.2">
      <c r="A111" s="24"/>
      <c r="B111" s="23" t="s">
        <v>68</v>
      </c>
      <c r="C111" s="24"/>
      <c r="D111" s="24"/>
      <c r="E111" s="24"/>
      <c r="F111" s="24"/>
      <c r="G111" s="19">
        <f t="shared" si="17"/>
        <v>4.1999999999999993</v>
      </c>
    </row>
    <row r="112" spans="1:7" x14ac:dyDescent="0.2">
      <c r="A112" s="24"/>
      <c r="B112" s="23" t="s">
        <v>69</v>
      </c>
      <c r="C112" s="24"/>
      <c r="D112" s="24"/>
      <c r="E112" s="24"/>
      <c r="F112" s="24"/>
      <c r="G112" s="19">
        <f t="shared" si="17"/>
        <v>4.4999999999999991</v>
      </c>
    </row>
    <row r="113" spans="1:7" x14ac:dyDescent="0.2">
      <c r="A113" s="24"/>
      <c r="B113" s="23" t="s">
        <v>70</v>
      </c>
      <c r="C113" s="24"/>
      <c r="D113" s="24"/>
      <c r="E113" s="24"/>
      <c r="F113" s="24"/>
      <c r="G113" s="19">
        <f t="shared" si="17"/>
        <v>4.7999999999999989</v>
      </c>
    </row>
    <row r="114" spans="1:7" x14ac:dyDescent="0.2">
      <c r="A114" s="24"/>
      <c r="B114" s="23" t="s">
        <v>71</v>
      </c>
      <c r="C114" s="24"/>
      <c r="D114" s="24"/>
      <c r="E114" s="24"/>
      <c r="F114" s="24"/>
      <c r="G114" s="19">
        <f t="shared" si="17"/>
        <v>5.0999999999999988</v>
      </c>
    </row>
    <row r="115" spans="1:7" x14ac:dyDescent="0.2">
      <c r="A115" s="24"/>
      <c r="B115" s="23" t="s">
        <v>72</v>
      </c>
      <c r="C115" s="24"/>
      <c r="D115" s="24"/>
      <c r="E115" s="24"/>
      <c r="F115" s="24"/>
      <c r="G115" s="19">
        <f t="shared" si="17"/>
        <v>5.3999999999999986</v>
      </c>
    </row>
    <row r="116" spans="1:7" x14ac:dyDescent="0.2">
      <c r="A116" s="24"/>
      <c r="B116" s="23" t="s">
        <v>73</v>
      </c>
      <c r="C116" s="24"/>
      <c r="D116" s="24"/>
      <c r="E116" s="24"/>
      <c r="F116" s="24"/>
      <c r="G116" s="19">
        <f t="shared" si="17"/>
        <v>5.6999999999999984</v>
      </c>
    </row>
    <row r="117" spans="1:7" x14ac:dyDescent="0.2">
      <c r="A117" s="24"/>
      <c r="B117" s="23" t="s">
        <v>74</v>
      </c>
      <c r="C117" s="24"/>
      <c r="D117" s="24"/>
      <c r="E117" s="24"/>
      <c r="F117" s="24"/>
      <c r="G117" s="19">
        <f t="shared" si="17"/>
        <v>5.9999999999999982</v>
      </c>
    </row>
    <row r="118" spans="1:7" x14ac:dyDescent="0.2">
      <c r="A118" s="24"/>
      <c r="B118" s="23" t="s">
        <v>75</v>
      </c>
      <c r="C118" s="24"/>
      <c r="D118" s="24"/>
      <c r="E118" s="24"/>
      <c r="F118" s="24"/>
      <c r="G118" s="19">
        <f t="shared" si="17"/>
        <v>6.299999999999998</v>
      </c>
    </row>
    <row r="119" spans="1:7" x14ac:dyDescent="0.2">
      <c r="A119" s="24"/>
      <c r="B119" s="23" t="s">
        <v>76</v>
      </c>
      <c r="C119" s="24"/>
      <c r="D119" s="24"/>
      <c r="E119" s="24"/>
      <c r="F119" s="24"/>
      <c r="G119" s="19">
        <f t="shared" si="17"/>
        <v>6.5999999999999979</v>
      </c>
    </row>
    <row r="120" spans="1:7" x14ac:dyDescent="0.2">
      <c r="A120" s="24"/>
      <c r="B120" s="23" t="s">
        <v>77</v>
      </c>
      <c r="C120" s="24"/>
      <c r="D120" s="24"/>
      <c r="E120" s="24"/>
      <c r="F120" s="24"/>
      <c r="G120" s="19">
        <f t="shared" si="17"/>
        <v>6.8999999999999977</v>
      </c>
    </row>
    <row r="121" spans="1:7" x14ac:dyDescent="0.2">
      <c r="A121" s="25"/>
      <c r="B121" s="23" t="s">
        <v>78</v>
      </c>
      <c r="C121" s="25"/>
      <c r="D121" s="25"/>
      <c r="E121" s="25"/>
      <c r="F121" s="25"/>
      <c r="G121" s="19">
        <f t="shared" si="17"/>
        <v>7.1999999999999975</v>
      </c>
    </row>
  </sheetData>
  <mergeCells count="30">
    <mergeCell ref="A82:A101"/>
    <mergeCell ref="C82:C101"/>
    <mergeCell ref="D82:D101"/>
    <mergeCell ref="E82:E101"/>
    <mergeCell ref="F82:F101"/>
    <mergeCell ref="A102:A121"/>
    <mergeCell ref="C102:C121"/>
    <mergeCell ref="D102:D121"/>
    <mergeCell ref="E102:E121"/>
    <mergeCell ref="F102:F121"/>
    <mergeCell ref="A42:A61"/>
    <mergeCell ref="C42:C61"/>
    <mergeCell ref="D42:D61"/>
    <mergeCell ref="E42:E61"/>
    <mergeCell ref="F42:F61"/>
    <mergeCell ref="A62:A81"/>
    <mergeCell ref="C62:C81"/>
    <mergeCell ref="D62:D81"/>
    <mergeCell ref="E62:E81"/>
    <mergeCell ref="F62:F81"/>
    <mergeCell ref="A2:A21"/>
    <mergeCell ref="C2:C21"/>
    <mergeCell ref="D2:D21"/>
    <mergeCell ref="E2:E21"/>
    <mergeCell ref="F2:F21"/>
    <mergeCell ref="A22:A41"/>
    <mergeCell ref="C22:C41"/>
    <mergeCell ref="D22:D41"/>
    <mergeCell ref="E22:E41"/>
    <mergeCell ref="F22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DE7F-D71E-244D-8C76-DF3F18CB9450}">
  <dimension ref="A1:E7"/>
  <sheetViews>
    <sheetView tabSelected="1" workbookViewId="0">
      <selection activeCell="D10" sqref="D10"/>
    </sheetView>
  </sheetViews>
  <sheetFormatPr baseColWidth="10" defaultRowHeight="16" x14ac:dyDescent="0.2"/>
  <cols>
    <col min="1" max="1" width="17" bestFit="1" customWidth="1"/>
  </cols>
  <sheetData>
    <row r="1" spans="1:5" x14ac:dyDescent="0.2">
      <c r="A1" s="8" t="s">
        <v>1</v>
      </c>
      <c r="B1" s="8" t="s">
        <v>95</v>
      </c>
      <c r="C1" s="8" t="s">
        <v>96</v>
      </c>
      <c r="D1" s="8" t="s">
        <v>97</v>
      </c>
      <c r="E1" s="8" t="s">
        <v>98</v>
      </c>
    </row>
    <row r="2" spans="1:5" x14ac:dyDescent="0.2">
      <c r="A2" s="8" t="s">
        <v>2</v>
      </c>
      <c r="B2" s="8">
        <v>0.8</v>
      </c>
      <c r="C2" s="8">
        <v>1</v>
      </c>
      <c r="D2" s="8">
        <v>1.2</v>
      </c>
      <c r="E2" s="8">
        <v>1.4</v>
      </c>
    </row>
    <row r="3" spans="1:5" x14ac:dyDescent="0.2">
      <c r="A3" s="8" t="s">
        <v>3</v>
      </c>
      <c r="B3" s="8">
        <v>0.8</v>
      </c>
      <c r="C3" s="8">
        <v>1</v>
      </c>
      <c r="D3" s="8">
        <v>1.2</v>
      </c>
      <c r="E3" s="8">
        <v>1.4</v>
      </c>
    </row>
    <row r="4" spans="1:5" x14ac:dyDescent="0.2">
      <c r="A4" s="8" t="s">
        <v>5</v>
      </c>
      <c r="B4" s="8">
        <v>0.8</v>
      </c>
      <c r="C4" s="8">
        <v>1</v>
      </c>
      <c r="D4" s="8">
        <v>1.2</v>
      </c>
      <c r="E4" s="8">
        <v>1.4</v>
      </c>
    </row>
    <row r="5" spans="1:5" x14ac:dyDescent="0.2">
      <c r="A5" s="8" t="s">
        <v>4</v>
      </c>
      <c r="B5" s="8">
        <v>0.8</v>
      </c>
      <c r="C5" s="8">
        <v>1</v>
      </c>
      <c r="D5" s="8">
        <v>1.2</v>
      </c>
      <c r="E5" s="8">
        <v>1.4</v>
      </c>
    </row>
    <row r="6" spans="1:5" x14ac:dyDescent="0.2">
      <c r="A6" s="8" t="s">
        <v>6</v>
      </c>
      <c r="B6" s="8">
        <v>0.2</v>
      </c>
      <c r="C6" s="8">
        <v>0.25</v>
      </c>
      <c r="D6" s="8">
        <v>0.3</v>
      </c>
      <c r="E6" s="8">
        <v>0.35</v>
      </c>
    </row>
    <row r="7" spans="1:5" x14ac:dyDescent="0.2">
      <c r="A7" s="8" t="s">
        <v>92</v>
      </c>
      <c r="B7" s="8">
        <v>0.6</v>
      </c>
      <c r="C7" s="8">
        <v>1</v>
      </c>
      <c r="D7" s="8">
        <v>1.4</v>
      </c>
      <c r="E7" s="8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C667-31BC-B540-B749-89F808D7B7CD}">
  <dimension ref="A1:C7"/>
  <sheetViews>
    <sheetView workbookViewId="0">
      <selection activeCell="E6" sqref="E6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9.83203125" customWidth="1"/>
  </cols>
  <sheetData>
    <row r="1" spans="1:3" x14ac:dyDescent="0.2">
      <c r="A1" s="3" t="s">
        <v>0</v>
      </c>
      <c r="B1" s="3" t="s">
        <v>30</v>
      </c>
      <c r="C1" s="3" t="s">
        <v>35</v>
      </c>
    </row>
    <row r="2" spans="1:3" x14ac:dyDescent="0.2">
      <c r="A2" s="2">
        <v>1</v>
      </c>
      <c r="B2" s="1" t="s">
        <v>16</v>
      </c>
      <c r="C2" s="1" t="s">
        <v>36</v>
      </c>
    </row>
    <row r="3" spans="1:3" x14ac:dyDescent="0.2">
      <c r="A3" s="2">
        <v>2</v>
      </c>
      <c r="B3" s="1" t="s">
        <v>5</v>
      </c>
      <c r="C3" s="1" t="s">
        <v>38</v>
      </c>
    </row>
    <row r="4" spans="1:3" x14ac:dyDescent="0.2">
      <c r="A4" s="2">
        <v>3</v>
      </c>
      <c r="B4" s="1" t="s">
        <v>21</v>
      </c>
      <c r="C4" s="1" t="s">
        <v>37</v>
      </c>
    </row>
    <row r="5" spans="1:3" x14ac:dyDescent="0.2">
      <c r="A5" s="2">
        <v>4</v>
      </c>
      <c r="B5" s="1" t="s">
        <v>32</v>
      </c>
      <c r="C5" s="1" t="s">
        <v>39</v>
      </c>
    </row>
    <row r="6" spans="1:3" x14ac:dyDescent="0.2">
      <c r="A6" s="2">
        <v>5</v>
      </c>
      <c r="B6" s="1" t="s">
        <v>31</v>
      </c>
      <c r="C6" s="1" t="s">
        <v>40</v>
      </c>
    </row>
    <row r="7" spans="1:3" x14ac:dyDescent="0.2">
      <c r="A7" s="2">
        <v>6</v>
      </c>
      <c r="B7" s="1" t="s">
        <v>34</v>
      </c>
      <c r="C7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Spell Base</vt:lpstr>
      <vt:lpstr>Upgrade</vt:lpstr>
      <vt:lpstr>Spell Rank</vt:lpstr>
      <vt:lpstr>Các Thông Tin Hiển Thị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Thái. Phạm Gia</dc:creator>
  <cp:lastModifiedBy>Thái. Phạm Gia</cp:lastModifiedBy>
  <dcterms:created xsi:type="dcterms:W3CDTF">2021-03-23T10:31:22Z</dcterms:created>
  <dcterms:modified xsi:type="dcterms:W3CDTF">2022-04-13T02:33:07Z</dcterms:modified>
</cp:coreProperties>
</file>