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ejun Lee\Downloads\"/>
    </mc:Choice>
  </mc:AlternateContent>
  <bookViews>
    <workbookView xWindow="0" yWindow="0" windowWidth="38400" windowHeight="17730"/>
  </bookViews>
  <sheets>
    <sheet name="Form Responses 1" sheetId="1" r:id="rId1"/>
  </sheets>
  <calcPr calcId="162913"/>
</workbook>
</file>

<file path=xl/calcChain.xml><?xml version="1.0" encoding="utf-8"?>
<calcChain xmlns="http://schemas.openxmlformats.org/spreadsheetml/2006/main">
  <c r="C29" i="1" l="1"/>
  <c r="D29" i="1"/>
  <c r="E29" i="1"/>
  <c r="F29" i="1"/>
  <c r="G29" i="1"/>
  <c r="H29" i="1"/>
  <c r="I29" i="1"/>
  <c r="J29" i="1"/>
  <c r="K29" i="1"/>
  <c r="C30" i="1"/>
  <c r="D30" i="1"/>
  <c r="E30" i="1"/>
  <c r="F30" i="1"/>
  <c r="G30" i="1"/>
  <c r="H30" i="1"/>
  <c r="I30" i="1"/>
  <c r="J30" i="1"/>
  <c r="K30" i="1"/>
  <c r="C31" i="1"/>
  <c r="D31" i="1"/>
  <c r="E31" i="1"/>
  <c r="F31" i="1"/>
  <c r="G31" i="1"/>
  <c r="H31" i="1"/>
  <c r="I31" i="1"/>
  <c r="J31" i="1"/>
  <c r="K31" i="1"/>
  <c r="C32" i="1"/>
  <c r="D32" i="1"/>
  <c r="E32" i="1"/>
  <c r="F32" i="1"/>
  <c r="G32" i="1"/>
  <c r="H32" i="1"/>
  <c r="I32" i="1"/>
  <c r="J32" i="1"/>
  <c r="K32" i="1"/>
  <c r="C33" i="1"/>
  <c r="D33" i="1"/>
  <c r="E33" i="1"/>
  <c r="F33" i="1"/>
  <c r="G33" i="1"/>
  <c r="H33" i="1"/>
  <c r="I33" i="1"/>
  <c r="J33" i="1"/>
  <c r="K33" i="1"/>
  <c r="C34" i="1"/>
  <c r="D34" i="1"/>
  <c r="E34" i="1"/>
  <c r="F34" i="1"/>
  <c r="G34" i="1"/>
  <c r="H34" i="1"/>
  <c r="I34" i="1"/>
  <c r="J34" i="1"/>
  <c r="K34" i="1"/>
  <c r="C35" i="1"/>
  <c r="D35" i="1"/>
  <c r="E35" i="1"/>
  <c r="F35" i="1"/>
  <c r="G35" i="1"/>
  <c r="H35" i="1"/>
  <c r="I35" i="1"/>
  <c r="J35" i="1"/>
  <c r="K35" i="1"/>
  <c r="B35" i="1"/>
  <c r="B34" i="1"/>
  <c r="B33" i="1"/>
  <c r="B32" i="1"/>
  <c r="B29" i="1"/>
  <c r="B30" i="1"/>
  <c r="B31" i="1"/>
</calcChain>
</file>

<file path=xl/sharedStrings.xml><?xml version="1.0" encoding="utf-8"?>
<sst xmlns="http://schemas.openxmlformats.org/spreadsheetml/2006/main" count="117" uniqueCount="63">
  <si>
    <t>Timestamp</t>
  </si>
  <si>
    <t>인터넷 웹사이트를 사용할 때 사이트가 대체적으로 어떤 데이터를 수집하는지 잘 알고 있다  [응답]</t>
  </si>
  <si>
    <t>인터넷 웹사이트 사용 시에 개인정보 방침을 읽어보는 편이다  [응답 ]</t>
  </si>
  <si>
    <t>인터넷 웹사이트 사용 시에 프라이버시가 염려되어 쿠키 설정 및 관리에 신경을 쓰는 편이다  [Row 1]</t>
  </si>
  <si>
    <t>인터넷 웹사이트를 사용할 때 내 활동 정보가 감시당하고 있다는 기분이 든다  [응답]</t>
  </si>
  <si>
    <t>인터넷 웹사이트 사용 기록 수집으로 인하여 다른 사람들이 나에 대해 불편할 정도로 많이 알고 있는 것 같다고 느낄 때가 있다 (예. 광고 추천)  [응답]</t>
  </si>
  <si>
    <t>인터넷 웹사이트 이용 기록 및 해당 사이트에서 수집된 데이터가 유출되어서 내 개인정보를 침해할 것 같다는 생각이 든다  [응답]</t>
  </si>
  <si>
    <t>나는 인터넷 웹사이트상에서 수집되는 나의 데이터가 나에게 알림 또는 권한 인증 요청없이 다른 목적으로 사용될까봐 걱정이 된다  [응답]</t>
  </si>
  <si>
    <t>나는 인터넷 웹사이트상에서 수집되는 나의 데이터가 나의 동의 없이 다른 기관 또는 주체에게 공유될까봐 걱정이 된다   [응답]</t>
  </si>
  <si>
    <t xml:space="preserve">최근 3개월 이내 과거에 웹사이트를 통해 나의 승인없이 개인정보가 유출된 경험이 얼마나 자주 있었습니까? </t>
  </si>
  <si>
    <t xml:space="preserve">최근 3개월 이내 개인적으로 부적절한 개인정보 침해의 표적이 되었다고 느낀 적이 얼마나 자주 있었습니까? </t>
  </si>
  <si>
    <t>1~2회</t>
  </si>
  <si>
    <t>0회</t>
  </si>
  <si>
    <t>3~5회</t>
  </si>
  <si>
    <t>(잘 모르겠다)</t>
  </si>
  <si>
    <t>10회 이상</t>
  </si>
  <si>
    <r>
      <t>1:</t>
    </r>
    <r>
      <rPr>
        <sz val="10"/>
        <color rgb="FF000000"/>
        <rFont val="맑은 고딕"/>
        <family val="3"/>
        <charset val="129"/>
      </rPr>
      <t>전혀, 4:보통, 7:매우</t>
    </r>
    <phoneticPr fontId="2" type="noConversion"/>
  </si>
  <si>
    <t>Feels being watched</t>
    <phoneticPr fontId="2" type="noConversion"/>
  </si>
  <si>
    <t>Checks policy</t>
    <phoneticPr fontId="2" type="noConversion"/>
  </si>
  <si>
    <t>Manages Cookie</t>
    <phoneticPr fontId="2" type="noConversion"/>
  </si>
  <si>
    <t>Aware of collected data types</t>
    <phoneticPr fontId="2" type="noConversion"/>
  </si>
  <si>
    <t>Worries about site's data collection</t>
    <phoneticPr fontId="2" type="noConversion"/>
  </si>
  <si>
    <t>Worries about others knowing me too much</t>
    <phoneticPr fontId="2" type="noConversion"/>
  </si>
  <si>
    <t>Worries about easy-to-access private information</t>
    <phoneticPr fontId="2" type="noConversion"/>
  </si>
  <si>
    <t>Worries about collected data leakage</t>
    <phoneticPr fontId="2" type="noConversion"/>
  </si>
  <si>
    <t>Worries about unaware use of data</t>
    <phoneticPr fontId="2" type="noConversion"/>
  </si>
  <si>
    <t>Worries about unpermitted data sharing</t>
    <phoneticPr fontId="2" type="noConversion"/>
  </si>
  <si>
    <t>site's data collection</t>
    <phoneticPr fontId="2" type="noConversion"/>
  </si>
  <si>
    <t>others know me too much</t>
    <phoneticPr fontId="2" type="noConversion"/>
  </si>
  <si>
    <t>easy-to-access private information</t>
    <phoneticPr fontId="2" type="noConversion"/>
  </si>
  <si>
    <t>unaware use of data</t>
    <phoneticPr fontId="2" type="noConversion"/>
  </si>
  <si>
    <t>unpermitted data sharing</t>
    <phoneticPr fontId="2" type="noConversion"/>
  </si>
  <si>
    <t>data leakage</t>
    <phoneticPr fontId="2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</si>
  <si>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</si>
  <si>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</si>
  <si>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</si>
  <si>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</si>
  <si>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</si>
  <si>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</si>
  <si>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</si>
  <si>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</si>
  <si>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</si>
  <si>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</si>
  <si>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</si>
  <si>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</si>
  <si>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</si>
  <si>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</si>
  <si>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</si>
  <si>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</si>
  <si>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</si>
  <si>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</si>
  <si>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</si>
  <si>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</si>
  <si>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</si>
  <si>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</si>
  <si>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</si>
  <si>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X 1</t>
  </si>
  <si>
    <r>
      <t xml:space="preserve">Y </t>
    </r>
    <r>
      <rPr>
        <sz val="10"/>
        <color rgb="FF000000"/>
        <rFont val="Arial"/>
        <family val="2"/>
      </rPr>
      <t>절편</t>
    </r>
  </si>
  <si>
    <r>
      <rPr>
        <sz val="10"/>
        <color theme="1"/>
        <rFont val="맑은 고딕"/>
        <family val="3"/>
        <charset val="129"/>
      </rPr>
      <t>인터넷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웹사이트를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사용할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사이트가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대한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정보를</t>
    </r>
    <r>
      <rPr>
        <sz val="10"/>
        <color theme="1"/>
        <rFont val="Arial"/>
        <family val="2"/>
      </rPr>
      <t xml:space="preserve">  </t>
    </r>
    <r>
      <rPr>
        <sz val="10"/>
        <color theme="1"/>
        <rFont val="맑은 고딕"/>
        <family val="3"/>
        <charset val="129"/>
      </rPr>
      <t>많이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걱정이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된다</t>
    </r>
    <r>
      <rPr>
        <sz val="10"/>
        <color theme="1"/>
        <rFont val="Arial"/>
        <family val="2"/>
      </rPr>
      <t xml:space="preserve"> [</t>
    </r>
    <r>
      <rPr>
        <sz val="10"/>
        <color theme="1"/>
        <rFont val="맑은 고딕"/>
        <family val="3"/>
        <charset val="129"/>
      </rPr>
      <t>응답</t>
    </r>
    <r>
      <rPr>
        <sz val="10"/>
        <color theme="1"/>
        <rFont val="Arial"/>
        <family val="2"/>
      </rPr>
      <t>]</t>
    </r>
    <phoneticPr fontId="2" type="noConversion"/>
  </si>
  <si>
    <r>
      <rPr>
        <sz val="10"/>
        <color theme="1"/>
        <rFont val="맑은 고딕"/>
        <family val="3"/>
        <charset val="129"/>
      </rPr>
      <t>인터넷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웹사이트가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수집하는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데이터로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인해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다른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사람들이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개인적인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정보에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허용하는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이상으로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접근하기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쉬워졌다는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든다</t>
    </r>
    <r>
      <rPr>
        <sz val="10"/>
        <color theme="1"/>
        <rFont val="Arial"/>
        <family val="2"/>
      </rPr>
      <t xml:space="preserve"> [</t>
    </r>
    <r>
      <rPr>
        <sz val="10"/>
        <color theme="1"/>
        <rFont val="맑은 고딕"/>
        <family val="3"/>
        <charset val="129"/>
      </rPr>
      <t>응답</t>
    </r>
    <r>
      <rPr>
        <sz val="10"/>
        <color theme="1"/>
        <rFont val="Arial"/>
        <family val="2"/>
      </rPr>
      <t>]</t>
    </r>
    <phoneticPr fontId="2" type="noConversion"/>
  </si>
  <si>
    <t>Perception change</t>
    <phoneticPr fontId="2" type="noConversion"/>
  </si>
  <si>
    <t>Future helpfulness</t>
    <phoneticPr fontId="2" type="noConversion"/>
  </si>
  <si>
    <t>Data leak prevention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</si>
</sst>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/yyyy\ h:mm:ss"/>
  </numFmts>
  <fonts count="8" x14ac:knownFonts="1">
    <font>
      <sz val="10"/>
      <color rgb="FF000000"/>
      <name val="Arial"/>
    </font>
    <font>
      <sz val="10"/>
      <color theme="1"/>
      <name val="Arial"/>
    </font>
    <font>
      <sz val="8"/>
      <name val="돋움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  <font>
      <sz val="10"/>
      <color theme="1"/>
      <name val="Arial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176" fontId="1" fillId="0" borderId="0" xfId="0" applyNumberFormat="1" applyFont="1" applyAlignment="1"/>
    <xf numFmtId="0" fontId="1" fillId="0" borderId="0" xfId="0" applyFont="1" applyAlignment="1"/>
    <xf numFmtId="0" fontId="4" fillId="0" borderId="0" xfId="0" applyFont="1" applyAlignment="1"/>
    <xf numFmtId="0" fontId="4" fillId="0" borderId="0" xfId="0" applyFont="1" applyFill="1" applyBorder="1" applyAlignment="1"/>
    <xf numFmtId="0" fontId="0" fillId="0" borderId="0" xfId="0" applyFill="1" applyBorder="1" applyAlignment="1"/>
    <xf numFmtId="0" fontId="4" fillId="0" borderId="1" xfId="0" applyFont="1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366208333333334"/>
          <c:y val="6.4814814814814811E-2"/>
          <c:w val="0.74811569444444448"/>
          <c:h val="0.79652996500437445"/>
        </c:manualLayout>
      </c:layout>
      <c:barChart>
        <c:barDir val="bar"/>
        <c:grouping val="percentStacked"/>
        <c:varyColors val="0"/>
        <c:ser>
          <c:idx val="0"/>
          <c:order val="0"/>
          <c:tx>
            <c:v>1</c:v>
          </c:tx>
          <c:spPr>
            <a:solidFill>
              <a:schemeClr val="accent1">
                <a:lumMod val="75000"/>
              </a:schemeClr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  <c:invertIfNegative val="0"/>
          <c:cat>
            <c:strRef>
              <c:f>'Form Responses 1'!$B$28:$E$28</c:f>
              <c:strCache>
                <c:ptCount val="4"/>
                <c:pt idx="0">
                  <c:v>Aware of collected data types</c:v>
                </c:pt>
                <c:pt idx="1">
                  <c:v>Checks policy</c:v>
                </c:pt>
                <c:pt idx="2">
                  <c:v>Manages Cookie</c:v>
                </c:pt>
                <c:pt idx="3">
                  <c:v>Feels being watched</c:v>
                </c:pt>
              </c:strCache>
            </c:strRef>
          </c:cat>
          <c:val>
            <c:numRef>
              <c:f>'Form Responses 1'!$B$29:$E$29</c:f>
              <c:numCache>
                <c:formatCode>General</c:formatCode>
                <c:ptCount val="4"/>
                <c:pt idx="0">
                  <c:v>3</c:v>
                </c:pt>
                <c:pt idx="1">
                  <c:v>8</c:v>
                </c:pt>
                <c:pt idx="2">
                  <c:v>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A-4B47-B108-35A992783C33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1">
                <a:lumMod val="60000"/>
                <a:lumOff val="40000"/>
              </a:schemeClr>
            </a:solidFill>
            <a:ln w="9525" cap="flat" cmpd="sng" algn="ctr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invertIfNegative val="0"/>
          <c:cat>
            <c:strRef>
              <c:f>'Form Responses 1'!$B$28:$E$28</c:f>
              <c:strCache>
                <c:ptCount val="4"/>
                <c:pt idx="0">
                  <c:v>Aware of collected data types</c:v>
                </c:pt>
                <c:pt idx="1">
                  <c:v>Checks policy</c:v>
                </c:pt>
                <c:pt idx="2">
                  <c:v>Manages Cookie</c:v>
                </c:pt>
                <c:pt idx="3">
                  <c:v>Feels being watched</c:v>
                </c:pt>
              </c:strCache>
            </c:strRef>
          </c:cat>
          <c:val>
            <c:numRef>
              <c:f>'Form Responses 1'!$B$30:$E$30</c:f>
              <c:numCache>
                <c:formatCode>General</c:formatCode>
                <c:ptCount val="4"/>
                <c:pt idx="0">
                  <c:v>9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3A-4B47-B108-35A992783C33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1">
                <a:lumMod val="20000"/>
                <a:lumOff val="80000"/>
              </a:schemeClr>
            </a:solidFill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invertIfNegative val="0"/>
          <c:cat>
            <c:strRef>
              <c:f>'Form Responses 1'!$B$28:$E$28</c:f>
              <c:strCache>
                <c:ptCount val="4"/>
                <c:pt idx="0">
                  <c:v>Aware of collected data types</c:v>
                </c:pt>
                <c:pt idx="1">
                  <c:v>Checks policy</c:v>
                </c:pt>
                <c:pt idx="2">
                  <c:v>Manages Cookie</c:v>
                </c:pt>
                <c:pt idx="3">
                  <c:v>Feels being watched</c:v>
                </c:pt>
              </c:strCache>
            </c:strRef>
          </c:cat>
          <c:val>
            <c:numRef>
              <c:f>'Form Responses 1'!$B$31:$E$31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3A-4B47-B108-35A992783C33}"/>
            </c:ext>
          </c:extLst>
        </c:ser>
        <c:ser>
          <c:idx val="3"/>
          <c:order val="3"/>
          <c:tx>
            <c:v>4</c:v>
          </c:tx>
          <c:spPr>
            <a:solidFill>
              <a:schemeClr val="bg2">
                <a:lumMod val="95000"/>
              </a:schemeClr>
            </a:solidFill>
            <a:ln w="9525" cap="flat" cmpd="sng" algn="ctr">
              <a:solidFill>
                <a:schemeClr val="bg2">
                  <a:lumMod val="95000"/>
                </a:schemeClr>
              </a:solidFill>
              <a:round/>
            </a:ln>
            <a:effectLst/>
          </c:spPr>
          <c:invertIfNegative val="0"/>
          <c:cat>
            <c:strRef>
              <c:f>'Form Responses 1'!$B$28:$E$28</c:f>
              <c:strCache>
                <c:ptCount val="4"/>
                <c:pt idx="0">
                  <c:v>Aware of collected data types</c:v>
                </c:pt>
                <c:pt idx="1">
                  <c:v>Checks policy</c:v>
                </c:pt>
                <c:pt idx="2">
                  <c:v>Manages Cookie</c:v>
                </c:pt>
                <c:pt idx="3">
                  <c:v>Feels being watched</c:v>
                </c:pt>
              </c:strCache>
            </c:strRef>
          </c:cat>
          <c:val>
            <c:numRef>
              <c:f>'Form Responses 1'!$B$32:$E$32</c:f>
              <c:numCache>
                <c:formatCode>General</c:formatCode>
                <c:ptCount val="4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3A-4B47-B108-35A992783C33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2">
                <a:lumMod val="20000"/>
                <a:lumOff val="80000"/>
              </a:schemeClr>
            </a:solidFill>
            <a:ln w="9525" cap="flat" cmpd="sng" algn="ctr">
              <a:solidFill>
                <a:schemeClr val="accent2">
                  <a:lumMod val="20000"/>
                  <a:lumOff val="80000"/>
                </a:schemeClr>
              </a:solidFill>
              <a:round/>
            </a:ln>
            <a:effectLst/>
          </c:spPr>
          <c:invertIfNegative val="0"/>
          <c:cat>
            <c:strRef>
              <c:f>'Form Responses 1'!$B$28:$E$28</c:f>
              <c:strCache>
                <c:ptCount val="4"/>
                <c:pt idx="0">
                  <c:v>Aware of collected data types</c:v>
                </c:pt>
                <c:pt idx="1">
                  <c:v>Checks policy</c:v>
                </c:pt>
                <c:pt idx="2">
                  <c:v>Manages Cookie</c:v>
                </c:pt>
                <c:pt idx="3">
                  <c:v>Feels being watched</c:v>
                </c:pt>
              </c:strCache>
            </c:strRef>
          </c:cat>
          <c:val>
            <c:numRef>
              <c:f>'Form Responses 1'!$B$33:$E$33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3A-4B47-B108-35A992783C33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2">
                <a:lumMod val="60000"/>
                <a:lumOff val="40000"/>
              </a:schemeClr>
            </a:solidFill>
            <a:ln w="9525" cap="flat" cmpd="sng" algn="ctr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invertIfNegative val="0"/>
          <c:cat>
            <c:strRef>
              <c:f>'Form Responses 1'!$B$28:$E$28</c:f>
              <c:strCache>
                <c:ptCount val="4"/>
                <c:pt idx="0">
                  <c:v>Aware of collected data types</c:v>
                </c:pt>
                <c:pt idx="1">
                  <c:v>Checks policy</c:v>
                </c:pt>
                <c:pt idx="2">
                  <c:v>Manages Cookie</c:v>
                </c:pt>
                <c:pt idx="3">
                  <c:v>Feels being watched</c:v>
                </c:pt>
              </c:strCache>
            </c:strRef>
          </c:cat>
          <c:val>
            <c:numRef>
              <c:f>'Form Responses 1'!$B$34:$E$34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3A-4B47-B108-35A992783C33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2">
                <a:lumMod val="7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invertIfNegative val="0"/>
          <c:cat>
            <c:strRef>
              <c:f>'Form Responses 1'!$B$28:$E$28</c:f>
              <c:strCache>
                <c:ptCount val="4"/>
                <c:pt idx="0">
                  <c:v>Aware of collected data types</c:v>
                </c:pt>
                <c:pt idx="1">
                  <c:v>Checks policy</c:v>
                </c:pt>
                <c:pt idx="2">
                  <c:v>Manages Cookie</c:v>
                </c:pt>
                <c:pt idx="3">
                  <c:v>Feels being watched</c:v>
                </c:pt>
              </c:strCache>
            </c:strRef>
          </c:cat>
          <c:val>
            <c:numRef>
              <c:f>'Form Responses 1'!$B$35:$E$35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3A-4B47-B108-35A992783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8223823"/>
        <c:axId val="2088414143"/>
      </c:barChart>
      <c:catAx>
        <c:axId val="30822382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8414143"/>
        <c:crosses val="autoZero"/>
        <c:auto val="1"/>
        <c:lblAlgn val="ctr"/>
        <c:lblOffset val="100"/>
        <c:noMultiLvlLbl val="0"/>
      </c:catAx>
      <c:valAx>
        <c:axId val="2088414143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822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212727890090372"/>
          <c:y val="0.92615959463400388"/>
          <c:w val="0.19574544219819254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Worried</a:t>
            </a:r>
            <a:r>
              <a:rPr lang="en-US" altLang="ko-KR" baseline="0"/>
              <a:t> about...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1</c:v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'Form Responses 1'!$F$28:$K$28</c:f>
              <c:strCache>
                <c:ptCount val="6"/>
                <c:pt idx="0">
                  <c:v>site's data collection</c:v>
                </c:pt>
                <c:pt idx="1">
                  <c:v>others know me too much</c:v>
                </c:pt>
                <c:pt idx="2">
                  <c:v>easy-to-access private information</c:v>
                </c:pt>
                <c:pt idx="3">
                  <c:v>data leakage</c:v>
                </c:pt>
                <c:pt idx="4">
                  <c:v>unaware use of data</c:v>
                </c:pt>
                <c:pt idx="5">
                  <c:v>unpermitted data sharing</c:v>
                </c:pt>
              </c:strCache>
            </c:strRef>
          </c:cat>
          <c:val>
            <c:numRef>
              <c:f>'Form Responses 1'!$F$29:$K$29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05-4929-BD1B-25515E27070F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'Form Responses 1'!$F$28:$K$28</c:f>
              <c:strCache>
                <c:ptCount val="6"/>
                <c:pt idx="0">
                  <c:v>site's data collection</c:v>
                </c:pt>
                <c:pt idx="1">
                  <c:v>others know me too much</c:v>
                </c:pt>
                <c:pt idx="2">
                  <c:v>easy-to-access private information</c:v>
                </c:pt>
                <c:pt idx="3">
                  <c:v>data leakage</c:v>
                </c:pt>
                <c:pt idx="4">
                  <c:v>unaware use of data</c:v>
                </c:pt>
                <c:pt idx="5">
                  <c:v>unpermitted data sharing</c:v>
                </c:pt>
              </c:strCache>
            </c:strRef>
          </c:cat>
          <c:val>
            <c:numRef>
              <c:f>'Form Responses 1'!$F$30:$K$30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05-4929-BD1B-25515E27070F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strRef>
              <c:f>'Form Responses 1'!$F$28:$K$28</c:f>
              <c:strCache>
                <c:ptCount val="6"/>
                <c:pt idx="0">
                  <c:v>site's data collection</c:v>
                </c:pt>
                <c:pt idx="1">
                  <c:v>others know me too much</c:v>
                </c:pt>
                <c:pt idx="2">
                  <c:v>easy-to-access private information</c:v>
                </c:pt>
                <c:pt idx="3">
                  <c:v>data leakage</c:v>
                </c:pt>
                <c:pt idx="4">
                  <c:v>unaware use of data</c:v>
                </c:pt>
                <c:pt idx="5">
                  <c:v>unpermitted data sharing</c:v>
                </c:pt>
              </c:strCache>
            </c:strRef>
          </c:cat>
          <c:val>
            <c:numRef>
              <c:f>'Form Responses 1'!$F$31:$K$31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05-4929-BD1B-25515E27070F}"/>
            </c:ext>
          </c:extLst>
        </c:ser>
        <c:ser>
          <c:idx val="3"/>
          <c:order val="3"/>
          <c:tx>
            <c:v>4</c:v>
          </c:tx>
          <c:spPr>
            <a:solidFill>
              <a:schemeClr val="bg2">
                <a:lumMod val="95000"/>
              </a:schemeClr>
            </a:solidFill>
            <a:ln>
              <a:solidFill>
                <a:schemeClr val="bg2">
                  <a:lumMod val="95000"/>
                </a:schemeClr>
              </a:solidFill>
            </a:ln>
            <a:effectLst/>
          </c:spPr>
          <c:invertIfNegative val="0"/>
          <c:cat>
            <c:strRef>
              <c:f>'Form Responses 1'!$F$28:$K$28</c:f>
              <c:strCache>
                <c:ptCount val="6"/>
                <c:pt idx="0">
                  <c:v>site's data collection</c:v>
                </c:pt>
                <c:pt idx="1">
                  <c:v>others know me too much</c:v>
                </c:pt>
                <c:pt idx="2">
                  <c:v>easy-to-access private information</c:v>
                </c:pt>
                <c:pt idx="3">
                  <c:v>data leakage</c:v>
                </c:pt>
                <c:pt idx="4">
                  <c:v>unaware use of data</c:v>
                </c:pt>
                <c:pt idx="5">
                  <c:v>unpermitted data sharing</c:v>
                </c:pt>
              </c:strCache>
            </c:strRef>
          </c:cat>
          <c:val>
            <c:numRef>
              <c:f>'Form Responses 1'!$F$32:$K$32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05-4929-BD1B-25515E27070F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accent2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strRef>
              <c:f>'Form Responses 1'!$F$28:$K$28</c:f>
              <c:strCache>
                <c:ptCount val="6"/>
                <c:pt idx="0">
                  <c:v>site's data collection</c:v>
                </c:pt>
                <c:pt idx="1">
                  <c:v>others know me too much</c:v>
                </c:pt>
                <c:pt idx="2">
                  <c:v>easy-to-access private information</c:v>
                </c:pt>
                <c:pt idx="3">
                  <c:v>data leakage</c:v>
                </c:pt>
                <c:pt idx="4">
                  <c:v>unaware use of data</c:v>
                </c:pt>
                <c:pt idx="5">
                  <c:v>unpermitted data sharing</c:v>
                </c:pt>
              </c:strCache>
            </c:strRef>
          </c:cat>
          <c:val>
            <c:numRef>
              <c:f>'Form Responses 1'!$F$33:$K$33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05-4929-BD1B-25515E27070F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'Form Responses 1'!$F$28:$K$28</c:f>
              <c:strCache>
                <c:ptCount val="6"/>
                <c:pt idx="0">
                  <c:v>site's data collection</c:v>
                </c:pt>
                <c:pt idx="1">
                  <c:v>others know me too much</c:v>
                </c:pt>
                <c:pt idx="2">
                  <c:v>easy-to-access private information</c:v>
                </c:pt>
                <c:pt idx="3">
                  <c:v>data leakage</c:v>
                </c:pt>
                <c:pt idx="4">
                  <c:v>unaware use of data</c:v>
                </c:pt>
                <c:pt idx="5">
                  <c:v>unpermitted data sharing</c:v>
                </c:pt>
              </c:strCache>
            </c:strRef>
          </c:cat>
          <c:val>
            <c:numRef>
              <c:f>'Form Responses 1'!$F$34:$K$34</c:f>
              <c:numCache>
                <c:formatCode>General</c:formatCode>
                <c:ptCount val="6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05-4929-BD1B-25515E27070F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'Form Responses 1'!$F$28:$K$28</c:f>
              <c:strCache>
                <c:ptCount val="6"/>
                <c:pt idx="0">
                  <c:v>site's data collection</c:v>
                </c:pt>
                <c:pt idx="1">
                  <c:v>others know me too much</c:v>
                </c:pt>
                <c:pt idx="2">
                  <c:v>easy-to-access private information</c:v>
                </c:pt>
                <c:pt idx="3">
                  <c:v>data leakage</c:v>
                </c:pt>
                <c:pt idx="4">
                  <c:v>unaware use of data</c:v>
                </c:pt>
                <c:pt idx="5">
                  <c:v>unpermitted data sharing</c:v>
                </c:pt>
              </c:strCache>
            </c:strRef>
          </c:cat>
          <c:val>
            <c:numRef>
              <c:f>'Form Responses 1'!$F$35:$K$35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05-4929-BD1B-25515E270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0484431"/>
        <c:axId val="2088415807"/>
      </c:barChart>
      <c:catAx>
        <c:axId val="207048443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8415807"/>
        <c:crosses val="autoZero"/>
        <c:auto val="1"/>
        <c:lblAlgn val="ctr"/>
        <c:lblOffset val="100"/>
        <c:noMultiLvlLbl val="0"/>
      </c:catAx>
      <c:valAx>
        <c:axId val="2088415807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048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v>1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'Form Responses 1'!$A$77:$C$77</c:f>
              <c:strCache>
                <c:ptCount val="3"/>
                <c:pt idx="0">
                  <c:v>Perception change</c:v>
                </c:pt>
                <c:pt idx="1">
                  <c:v>Future helpfulness</c:v>
                </c:pt>
                <c:pt idx="2">
                  <c:v>Data leak prevention</c:v>
                </c:pt>
              </c:strCache>
            </c:strRef>
          </c:cat>
          <c:val>
            <c:numRef>
              <c:f>'Form Responses 1'!$A$78:$C$78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3-4DAD-BD7D-722414B6B70A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'Form Responses 1'!$A$77:$C$77</c:f>
              <c:strCache>
                <c:ptCount val="3"/>
                <c:pt idx="0">
                  <c:v>Perception change</c:v>
                </c:pt>
                <c:pt idx="1">
                  <c:v>Future helpfulness</c:v>
                </c:pt>
                <c:pt idx="2">
                  <c:v>Data leak prevention</c:v>
                </c:pt>
              </c:strCache>
            </c:strRef>
          </c:cat>
          <c:val>
            <c:numRef>
              <c:f>'Form Responses 1'!$A$79:$C$79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E3-4DAD-BD7D-722414B6B70A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'Form Responses 1'!$A$77:$C$77</c:f>
              <c:strCache>
                <c:ptCount val="3"/>
                <c:pt idx="0">
                  <c:v>Perception change</c:v>
                </c:pt>
                <c:pt idx="1">
                  <c:v>Future helpfulness</c:v>
                </c:pt>
                <c:pt idx="2">
                  <c:v>Data leak prevention</c:v>
                </c:pt>
              </c:strCache>
            </c:strRef>
          </c:cat>
          <c:val>
            <c:numRef>
              <c:f>'Form Responses 1'!$A$80:$C$80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E3-4DAD-BD7D-722414B6B70A}"/>
            </c:ext>
          </c:extLst>
        </c:ser>
        <c:ser>
          <c:idx val="3"/>
          <c:order val="3"/>
          <c:tx>
            <c:v>4</c:v>
          </c:tx>
          <c:spPr>
            <a:solidFill>
              <a:schemeClr val="bg2">
                <a:lumMod val="95000"/>
              </a:schemeClr>
            </a:solidFill>
            <a:ln>
              <a:noFill/>
            </a:ln>
            <a:effectLst/>
          </c:spPr>
          <c:invertIfNegative val="0"/>
          <c:cat>
            <c:strRef>
              <c:f>'Form Responses 1'!$A$77:$C$77</c:f>
              <c:strCache>
                <c:ptCount val="3"/>
                <c:pt idx="0">
                  <c:v>Perception change</c:v>
                </c:pt>
                <c:pt idx="1">
                  <c:v>Future helpfulness</c:v>
                </c:pt>
                <c:pt idx="2">
                  <c:v>Data leak prevention</c:v>
                </c:pt>
              </c:strCache>
            </c:strRef>
          </c:cat>
          <c:val>
            <c:numRef>
              <c:f>'Form Responses 1'!$A$81:$C$81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E3-4DAD-BD7D-722414B6B70A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'Form Responses 1'!$A$77:$C$77</c:f>
              <c:strCache>
                <c:ptCount val="3"/>
                <c:pt idx="0">
                  <c:v>Perception change</c:v>
                </c:pt>
                <c:pt idx="1">
                  <c:v>Future helpfulness</c:v>
                </c:pt>
                <c:pt idx="2">
                  <c:v>Data leak prevention</c:v>
                </c:pt>
              </c:strCache>
            </c:strRef>
          </c:cat>
          <c:val>
            <c:numRef>
              <c:f>'Form Responses 1'!$A$82:$C$82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E3-4DAD-BD7D-722414B6B70A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'Form Responses 1'!$A$77:$C$77</c:f>
              <c:strCache>
                <c:ptCount val="3"/>
                <c:pt idx="0">
                  <c:v>Perception change</c:v>
                </c:pt>
                <c:pt idx="1">
                  <c:v>Future helpfulness</c:v>
                </c:pt>
                <c:pt idx="2">
                  <c:v>Data leak prevention</c:v>
                </c:pt>
              </c:strCache>
            </c:strRef>
          </c:cat>
          <c:val>
            <c:numRef>
              <c:f>'Form Responses 1'!$A$83:$C$83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E3-4DAD-BD7D-722414B6B70A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'Form Responses 1'!$A$77:$C$77</c:f>
              <c:strCache>
                <c:ptCount val="3"/>
                <c:pt idx="0">
                  <c:v>Perception change</c:v>
                </c:pt>
                <c:pt idx="1">
                  <c:v>Future helpfulness</c:v>
                </c:pt>
                <c:pt idx="2">
                  <c:v>Data leak prevention</c:v>
                </c:pt>
              </c:strCache>
            </c:strRef>
          </c:cat>
          <c:val>
            <c:numRef>
              <c:f>'Form Responses 1'!$A$84:$C$84</c:f>
              <c:numCache>
                <c:formatCode>General</c:formatCode>
                <c:ptCount val="3"/>
                <c:pt idx="0">
                  <c:v>4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E3-4DAD-BD7D-722414B6B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421600"/>
        <c:axId val="461417440"/>
      </c:barChart>
      <c:catAx>
        <c:axId val="461421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1417440"/>
        <c:crosses val="autoZero"/>
        <c:auto val="1"/>
        <c:lblAlgn val="ctr"/>
        <c:lblOffset val="100"/>
        <c:noMultiLvlLbl val="0"/>
      </c:catAx>
      <c:valAx>
        <c:axId val="4614174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142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Worried</a:t>
            </a:r>
            <a:r>
              <a:rPr lang="en-US" altLang="ko-KR" baseline="0"/>
              <a:t> about...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'Form Responses 1'!$D$86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'Form Responses 1'!$E$85:$J$85</c:f>
              <c:strCache>
                <c:ptCount val="6"/>
                <c:pt idx="0">
                  <c:v>site's data collection</c:v>
                </c:pt>
                <c:pt idx="1">
                  <c:v>others know me too much</c:v>
                </c:pt>
                <c:pt idx="2">
                  <c:v>easy-to-access private information</c:v>
                </c:pt>
                <c:pt idx="3">
                  <c:v>data leakage</c:v>
                </c:pt>
                <c:pt idx="4">
                  <c:v>unaware use of data</c:v>
                </c:pt>
                <c:pt idx="5">
                  <c:v>unpermitted data sharing</c:v>
                </c:pt>
              </c:strCache>
            </c:strRef>
          </c:cat>
          <c:val>
            <c:numRef>
              <c:f>'Form Responses 1'!$E$86:$J$86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5-4A62-B4FF-3E6DD66DCE2C}"/>
            </c:ext>
          </c:extLst>
        </c:ser>
        <c:ser>
          <c:idx val="1"/>
          <c:order val="1"/>
          <c:tx>
            <c:strRef>
              <c:f>'Form Responses 1'!$D$87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'Form Responses 1'!$E$85:$J$85</c:f>
              <c:strCache>
                <c:ptCount val="6"/>
                <c:pt idx="0">
                  <c:v>site's data collection</c:v>
                </c:pt>
                <c:pt idx="1">
                  <c:v>others know me too much</c:v>
                </c:pt>
                <c:pt idx="2">
                  <c:v>easy-to-access private information</c:v>
                </c:pt>
                <c:pt idx="3">
                  <c:v>data leakage</c:v>
                </c:pt>
                <c:pt idx="4">
                  <c:v>unaware use of data</c:v>
                </c:pt>
                <c:pt idx="5">
                  <c:v>unpermitted data sharing</c:v>
                </c:pt>
              </c:strCache>
            </c:strRef>
          </c:cat>
          <c:val>
            <c:numRef>
              <c:f>'Form Responses 1'!$E$87:$J$87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5-4A62-B4FF-3E6DD66DCE2C}"/>
            </c:ext>
          </c:extLst>
        </c:ser>
        <c:ser>
          <c:idx val="2"/>
          <c:order val="2"/>
          <c:tx>
            <c:strRef>
              <c:f>'Form Responses 1'!$D$88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'Form Responses 1'!$E$85:$J$85</c:f>
              <c:strCache>
                <c:ptCount val="6"/>
                <c:pt idx="0">
                  <c:v>site's data collection</c:v>
                </c:pt>
                <c:pt idx="1">
                  <c:v>others know me too much</c:v>
                </c:pt>
                <c:pt idx="2">
                  <c:v>easy-to-access private information</c:v>
                </c:pt>
                <c:pt idx="3">
                  <c:v>data leakage</c:v>
                </c:pt>
                <c:pt idx="4">
                  <c:v>unaware use of data</c:v>
                </c:pt>
                <c:pt idx="5">
                  <c:v>unpermitted data sharing</c:v>
                </c:pt>
              </c:strCache>
            </c:strRef>
          </c:cat>
          <c:val>
            <c:numRef>
              <c:f>'Form Responses 1'!$E$88:$J$88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5-4A62-B4FF-3E6DD66DCE2C}"/>
            </c:ext>
          </c:extLst>
        </c:ser>
        <c:ser>
          <c:idx val="3"/>
          <c:order val="3"/>
          <c:tx>
            <c:strRef>
              <c:f>'Form Responses 1'!$D$89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bg2">
                <a:lumMod val="95000"/>
              </a:schemeClr>
            </a:solidFill>
            <a:ln>
              <a:noFill/>
            </a:ln>
            <a:effectLst/>
          </c:spPr>
          <c:invertIfNegative val="0"/>
          <c:cat>
            <c:strRef>
              <c:f>'Form Responses 1'!$E$85:$J$85</c:f>
              <c:strCache>
                <c:ptCount val="6"/>
                <c:pt idx="0">
                  <c:v>site's data collection</c:v>
                </c:pt>
                <c:pt idx="1">
                  <c:v>others know me too much</c:v>
                </c:pt>
                <c:pt idx="2">
                  <c:v>easy-to-access private information</c:v>
                </c:pt>
                <c:pt idx="3">
                  <c:v>data leakage</c:v>
                </c:pt>
                <c:pt idx="4">
                  <c:v>unaware use of data</c:v>
                </c:pt>
                <c:pt idx="5">
                  <c:v>unpermitted data sharing</c:v>
                </c:pt>
              </c:strCache>
            </c:strRef>
          </c:cat>
          <c:val>
            <c:numRef>
              <c:f>'Form Responses 1'!$E$89:$J$89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5-4A62-B4FF-3E6DD66DCE2C}"/>
            </c:ext>
          </c:extLst>
        </c:ser>
        <c:ser>
          <c:idx val="4"/>
          <c:order val="4"/>
          <c:tx>
            <c:strRef>
              <c:f>'Form Responses 1'!$D$90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'Form Responses 1'!$E$85:$J$85</c:f>
              <c:strCache>
                <c:ptCount val="6"/>
                <c:pt idx="0">
                  <c:v>site's data collection</c:v>
                </c:pt>
                <c:pt idx="1">
                  <c:v>others know me too much</c:v>
                </c:pt>
                <c:pt idx="2">
                  <c:v>easy-to-access private information</c:v>
                </c:pt>
                <c:pt idx="3">
                  <c:v>data leakage</c:v>
                </c:pt>
                <c:pt idx="4">
                  <c:v>unaware use of data</c:v>
                </c:pt>
                <c:pt idx="5">
                  <c:v>unpermitted data sharing</c:v>
                </c:pt>
              </c:strCache>
            </c:strRef>
          </c:cat>
          <c:val>
            <c:numRef>
              <c:f>'Form Responses 1'!$E$90:$J$90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75-4A62-B4FF-3E6DD66DCE2C}"/>
            </c:ext>
          </c:extLst>
        </c:ser>
        <c:ser>
          <c:idx val="5"/>
          <c:order val="5"/>
          <c:tx>
            <c:strRef>
              <c:f>'Form Responses 1'!$D$91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'Form Responses 1'!$E$85:$J$85</c:f>
              <c:strCache>
                <c:ptCount val="6"/>
                <c:pt idx="0">
                  <c:v>site's data collection</c:v>
                </c:pt>
                <c:pt idx="1">
                  <c:v>others know me too much</c:v>
                </c:pt>
                <c:pt idx="2">
                  <c:v>easy-to-access private information</c:v>
                </c:pt>
                <c:pt idx="3">
                  <c:v>data leakage</c:v>
                </c:pt>
                <c:pt idx="4">
                  <c:v>unaware use of data</c:v>
                </c:pt>
                <c:pt idx="5">
                  <c:v>unpermitted data sharing</c:v>
                </c:pt>
              </c:strCache>
            </c:strRef>
          </c:cat>
          <c:val>
            <c:numRef>
              <c:f>'Form Responses 1'!$E$91:$J$91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75-4A62-B4FF-3E6DD66DCE2C}"/>
            </c:ext>
          </c:extLst>
        </c:ser>
        <c:ser>
          <c:idx val="6"/>
          <c:order val="6"/>
          <c:tx>
            <c:strRef>
              <c:f>'Form Responses 1'!$D$92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'Form Responses 1'!$E$85:$J$85</c:f>
              <c:strCache>
                <c:ptCount val="6"/>
                <c:pt idx="0">
                  <c:v>site's data collection</c:v>
                </c:pt>
                <c:pt idx="1">
                  <c:v>others know me too much</c:v>
                </c:pt>
                <c:pt idx="2">
                  <c:v>easy-to-access private information</c:v>
                </c:pt>
                <c:pt idx="3">
                  <c:v>data leakage</c:v>
                </c:pt>
                <c:pt idx="4">
                  <c:v>unaware use of data</c:v>
                </c:pt>
                <c:pt idx="5">
                  <c:v>unpermitted data sharing</c:v>
                </c:pt>
              </c:strCache>
            </c:strRef>
          </c:cat>
          <c:val>
            <c:numRef>
              <c:f>'Form Responses 1'!$E$92:$J$92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675-4A62-B4FF-3E6DD66DC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0920096"/>
        <c:axId val="380922592"/>
      </c:barChart>
      <c:catAx>
        <c:axId val="380920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0922592"/>
        <c:crosses val="autoZero"/>
        <c:auto val="1"/>
        <c:lblAlgn val="ctr"/>
        <c:lblOffset val="100"/>
        <c:noMultiLvlLbl val="0"/>
      </c:catAx>
      <c:valAx>
        <c:axId val="38092259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092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1152525</xdr:colOff>
      <xdr:row>50</xdr:row>
      <xdr:rowOff>180975</xdr:rowOff>
    </xdr:from>
    <xdr:to>
      <xdr:col>6</xdr:col>
      <xdr:colOff>2132700</xdr:colOff>
      <xdr:row>64</xdr:row>
      <xdr:rowOff>123825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4AC2714B-419E-480A-B5F7-43887A0FC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1143000</xdr:colOff>
      <xdr:row>37</xdr:row>
      <xdr:rowOff>38100</xdr:rowOff>
    </xdr:from>
    <xdr:to>
      <xdr:col>6</xdr:col>
      <xdr:colOff>2123175</xdr:colOff>
      <xdr:row>50</xdr:row>
      <xdr:rowOff>180975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16ED8FC0-6EBD-4318-91F2-CBAC587BE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1390650</xdr:colOff>
      <xdr:row>97</xdr:row>
      <xdr:rowOff>4762</xdr:rowOff>
    </xdr:from>
    <xdr:to>
      <xdr:col>5</xdr:col>
      <xdr:colOff>1608825</xdr:colOff>
      <xdr:row>110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2814637</xdr:colOff>
      <xdr:row>96</xdr:row>
      <xdr:rowOff>119062</xdr:rowOff>
    </xdr:from>
    <xdr:to>
      <xdr:col>9</xdr:col>
      <xdr:colOff>661087</xdr:colOff>
      <xdr:row>110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92"/>
  <sheetViews>
    <sheetView tabSelected="1" workbookViewId="0">
      <pane ySplit="1" topLeftCell="A80" activePane="bottomLeft" state="frozen"/>
      <selection pane="bottomLeft" activeCell="G114" sqref="G114"/>
    </sheetView>
  </sheetViews>
  <sheetFormatPr defaultColWidth="14.42578125" defaultRowHeight="15.75" customHeight="1" x14ac:dyDescent="0.2"/>
  <cols>
    <col min="1" max="1" width="21.5703125" customWidth="1"/>
    <col min="2" max="2" width="24.85546875" customWidth="1"/>
    <col min="3" max="3" width="19" customWidth="1"/>
    <col min="4" max="4" width="24" customWidth="1"/>
    <col min="5" max="5" width="36.85546875" customWidth="1"/>
    <col min="6" max="6" width="63.28515625" customWidth="1"/>
    <col min="7" max="7" width="36.42578125" customWidth="1"/>
    <col min="8" max="8" width="29" customWidth="1"/>
    <col min="9" max="9" width="11.5703125" customWidth="1"/>
    <col min="10" max="10" width="85.28515625" customWidth="1"/>
    <col min="11" max="11" width="111.85546875" customWidth="1"/>
    <col min="12" max="12" width="82.5703125" customWidth="1"/>
    <col min="13" max="19" width="21.5703125" customWidth="1"/>
  </cols>
  <sheetData>
    <row r="1" spans="1:13" ht="13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1" t="s">
        <v>58</v>
      </c>
      <c r="G1" s="1" t="s">
        <v>5</v>
      </c>
      <c r="H1" s="11" t="s">
        <v>59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ht="12.75" x14ac:dyDescent="0.2">
      <c r="A2" s="2">
        <v>44530.585164166667</v>
      </c>
      <c r="B2" s="3">
        <v>1</v>
      </c>
      <c r="C2" s="3">
        <v>2</v>
      </c>
      <c r="D2" s="3">
        <v>1</v>
      </c>
      <c r="E2" s="3">
        <v>5</v>
      </c>
      <c r="F2" s="3">
        <v>5</v>
      </c>
      <c r="G2" s="3">
        <v>6</v>
      </c>
      <c r="H2" s="3">
        <v>7</v>
      </c>
      <c r="I2" s="3">
        <v>5</v>
      </c>
      <c r="J2" s="3">
        <v>6</v>
      </c>
      <c r="K2" s="3">
        <v>5</v>
      </c>
      <c r="L2" s="3" t="s">
        <v>11</v>
      </c>
      <c r="M2" s="3" t="s">
        <v>12</v>
      </c>
    </row>
    <row r="3" spans="1:13" ht="12.75" x14ac:dyDescent="0.2">
      <c r="A3" s="2">
        <v>44530.679624247685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2</v>
      </c>
      <c r="H3" s="3">
        <v>6</v>
      </c>
      <c r="I3" s="3">
        <v>6</v>
      </c>
      <c r="J3" s="3">
        <v>1</v>
      </c>
      <c r="K3" s="3">
        <v>1</v>
      </c>
      <c r="L3" s="3" t="s">
        <v>11</v>
      </c>
      <c r="M3" s="3" t="s">
        <v>11</v>
      </c>
    </row>
    <row r="4" spans="1:13" ht="12.75" x14ac:dyDescent="0.2">
      <c r="A4" s="2">
        <v>44530.682687129629</v>
      </c>
      <c r="B4" s="3">
        <v>2</v>
      </c>
      <c r="C4" s="3">
        <v>2</v>
      </c>
      <c r="D4" s="3">
        <v>7</v>
      </c>
      <c r="E4" s="3">
        <v>6</v>
      </c>
      <c r="F4" s="3">
        <v>5</v>
      </c>
      <c r="G4" s="3">
        <v>7</v>
      </c>
      <c r="H4" s="3">
        <v>7</v>
      </c>
      <c r="I4" s="3">
        <v>2</v>
      </c>
      <c r="J4" s="3">
        <v>3</v>
      </c>
      <c r="K4" s="3">
        <v>2</v>
      </c>
      <c r="L4" s="3" t="s">
        <v>12</v>
      </c>
      <c r="M4" s="3" t="s">
        <v>11</v>
      </c>
    </row>
    <row r="5" spans="1:13" ht="12.75" x14ac:dyDescent="0.2">
      <c r="A5" s="2">
        <v>44530.692539780095</v>
      </c>
      <c r="B5" s="3">
        <v>5</v>
      </c>
      <c r="C5" s="3">
        <v>6</v>
      </c>
      <c r="D5" s="3">
        <v>6</v>
      </c>
      <c r="E5" s="3">
        <v>5</v>
      </c>
      <c r="F5" s="3">
        <v>6</v>
      </c>
      <c r="G5" s="3">
        <v>6</v>
      </c>
      <c r="H5" s="3">
        <v>5</v>
      </c>
      <c r="I5" s="3">
        <v>4</v>
      </c>
      <c r="J5" s="3">
        <v>5</v>
      </c>
      <c r="K5" s="3">
        <v>6</v>
      </c>
      <c r="L5" s="3" t="s">
        <v>13</v>
      </c>
      <c r="M5" s="3" t="s">
        <v>13</v>
      </c>
    </row>
    <row r="6" spans="1:13" ht="12.75" x14ac:dyDescent="0.2">
      <c r="A6" s="2">
        <v>44530.733902557869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2</v>
      </c>
      <c r="H6" s="3">
        <v>2</v>
      </c>
      <c r="I6" s="3">
        <v>2</v>
      </c>
      <c r="J6" s="3">
        <v>2</v>
      </c>
      <c r="K6" s="3">
        <v>2</v>
      </c>
      <c r="L6" s="3" t="s">
        <v>12</v>
      </c>
      <c r="M6" s="3" t="s">
        <v>12</v>
      </c>
    </row>
    <row r="7" spans="1:13" ht="12.75" x14ac:dyDescent="0.2">
      <c r="A7" s="2">
        <v>44530.733983090278</v>
      </c>
      <c r="B7" s="3">
        <v>4</v>
      </c>
      <c r="C7" s="3">
        <v>1</v>
      </c>
      <c r="D7" s="3">
        <v>5</v>
      </c>
      <c r="E7" s="3">
        <v>5</v>
      </c>
      <c r="F7" s="3">
        <v>6</v>
      </c>
      <c r="G7" s="3">
        <v>7</v>
      </c>
      <c r="H7" s="3">
        <v>7</v>
      </c>
      <c r="I7" s="3">
        <v>7</v>
      </c>
      <c r="J7" s="3">
        <v>7</v>
      </c>
      <c r="K7" s="3">
        <v>7</v>
      </c>
      <c r="L7" s="3" t="s">
        <v>14</v>
      </c>
      <c r="M7" s="3" t="s">
        <v>14</v>
      </c>
    </row>
    <row r="8" spans="1:13" ht="12.75" x14ac:dyDescent="0.2">
      <c r="A8" s="2">
        <v>44530.735847777774</v>
      </c>
      <c r="B8" s="3">
        <v>4</v>
      </c>
      <c r="C8" s="3">
        <v>1</v>
      </c>
      <c r="D8" s="3">
        <v>4</v>
      </c>
      <c r="E8" s="3">
        <v>6</v>
      </c>
      <c r="F8" s="3">
        <v>6</v>
      </c>
      <c r="G8" s="3">
        <v>5</v>
      </c>
      <c r="H8" s="3">
        <v>6</v>
      </c>
      <c r="I8" s="3">
        <v>6</v>
      </c>
      <c r="J8" s="3">
        <v>6</v>
      </c>
      <c r="K8" s="3">
        <v>6</v>
      </c>
      <c r="L8" s="3" t="s">
        <v>14</v>
      </c>
      <c r="M8" s="3" t="s">
        <v>14</v>
      </c>
    </row>
    <row r="9" spans="1:13" ht="12.75" x14ac:dyDescent="0.2">
      <c r="A9" s="2">
        <v>44530.736200925923</v>
      </c>
      <c r="B9" s="3">
        <v>2</v>
      </c>
      <c r="C9" s="3">
        <v>1</v>
      </c>
      <c r="D9" s="3">
        <v>2</v>
      </c>
      <c r="E9" s="3">
        <v>2</v>
      </c>
      <c r="F9" s="3">
        <v>2</v>
      </c>
      <c r="G9" s="3">
        <v>6</v>
      </c>
      <c r="H9" s="3">
        <v>6</v>
      </c>
      <c r="I9" s="3">
        <v>4</v>
      </c>
      <c r="J9" s="3">
        <v>6</v>
      </c>
      <c r="K9" s="3">
        <v>6</v>
      </c>
      <c r="L9" s="3" t="s">
        <v>14</v>
      </c>
      <c r="M9" s="3" t="s">
        <v>13</v>
      </c>
    </row>
    <row r="10" spans="1:13" ht="12.75" x14ac:dyDescent="0.2">
      <c r="A10" s="2">
        <v>44530.736528275462</v>
      </c>
      <c r="B10" s="3">
        <v>2</v>
      </c>
      <c r="C10" s="3">
        <v>1</v>
      </c>
      <c r="D10" s="3">
        <v>1</v>
      </c>
      <c r="E10" s="3">
        <v>4</v>
      </c>
      <c r="F10" s="3">
        <v>3</v>
      </c>
      <c r="G10" s="3">
        <v>4</v>
      </c>
      <c r="H10" s="3">
        <v>3</v>
      </c>
      <c r="I10" s="3">
        <v>2</v>
      </c>
      <c r="J10" s="3">
        <v>4</v>
      </c>
      <c r="K10" s="3">
        <v>5</v>
      </c>
      <c r="L10" s="3" t="s">
        <v>14</v>
      </c>
      <c r="M10" s="3" t="s">
        <v>11</v>
      </c>
    </row>
    <row r="11" spans="1:13" ht="12.75" x14ac:dyDescent="0.2">
      <c r="A11" s="2">
        <v>44530.736786307869</v>
      </c>
      <c r="B11" s="3">
        <v>4</v>
      </c>
      <c r="C11" s="3">
        <v>2</v>
      </c>
      <c r="D11" s="3">
        <v>2</v>
      </c>
      <c r="E11" s="3">
        <v>5</v>
      </c>
      <c r="F11" s="3">
        <v>5</v>
      </c>
      <c r="G11" s="3">
        <v>6</v>
      </c>
      <c r="H11" s="3">
        <v>5</v>
      </c>
      <c r="I11" s="3">
        <v>3</v>
      </c>
      <c r="J11" s="3">
        <v>3</v>
      </c>
      <c r="K11" s="3">
        <v>3</v>
      </c>
      <c r="L11" s="3" t="s">
        <v>14</v>
      </c>
      <c r="M11" s="3" t="s">
        <v>11</v>
      </c>
    </row>
    <row r="12" spans="1:13" ht="12.75" x14ac:dyDescent="0.2">
      <c r="A12" s="2">
        <v>44530.738155787039</v>
      </c>
      <c r="B12" s="3">
        <v>2</v>
      </c>
      <c r="C12" s="3">
        <v>2</v>
      </c>
      <c r="D12" s="3">
        <v>2</v>
      </c>
      <c r="E12" s="3">
        <v>5</v>
      </c>
      <c r="F12" s="3">
        <v>5</v>
      </c>
      <c r="G12" s="3">
        <v>3</v>
      </c>
      <c r="H12" s="3">
        <v>5</v>
      </c>
      <c r="I12" s="3">
        <v>5</v>
      </c>
      <c r="J12" s="3">
        <v>5</v>
      </c>
      <c r="K12" s="3">
        <v>5</v>
      </c>
      <c r="L12" s="3" t="s">
        <v>14</v>
      </c>
      <c r="M12" s="3" t="s">
        <v>11</v>
      </c>
    </row>
    <row r="13" spans="1:13" ht="12.75" x14ac:dyDescent="0.2">
      <c r="A13" s="2">
        <v>44530.738394421292</v>
      </c>
      <c r="B13" s="3">
        <v>4</v>
      </c>
      <c r="C13" s="3">
        <v>3</v>
      </c>
      <c r="D13" s="3">
        <v>5</v>
      </c>
      <c r="E13" s="3">
        <v>5</v>
      </c>
      <c r="F13" s="3">
        <v>5</v>
      </c>
      <c r="G13" s="3">
        <v>3</v>
      </c>
      <c r="H13" s="3">
        <v>5</v>
      </c>
      <c r="I13" s="3">
        <v>4</v>
      </c>
      <c r="J13" s="3">
        <v>4</v>
      </c>
      <c r="K13" s="3">
        <v>4</v>
      </c>
      <c r="L13" s="3" t="s">
        <v>12</v>
      </c>
      <c r="M13" s="3" t="s">
        <v>12</v>
      </c>
    </row>
    <row r="14" spans="1:13" ht="12.75" x14ac:dyDescent="0.2">
      <c r="A14" s="2">
        <v>44530.743658159721</v>
      </c>
      <c r="B14" s="3">
        <v>3</v>
      </c>
      <c r="C14" s="3">
        <v>2</v>
      </c>
      <c r="D14" s="3">
        <v>2</v>
      </c>
      <c r="E14" s="3">
        <v>4</v>
      </c>
      <c r="F14" s="3">
        <v>4</v>
      </c>
      <c r="G14" s="3">
        <v>6</v>
      </c>
      <c r="H14" s="3">
        <v>7</v>
      </c>
      <c r="I14" s="3">
        <v>5</v>
      </c>
      <c r="J14" s="3">
        <v>4</v>
      </c>
      <c r="K14" s="3">
        <v>4</v>
      </c>
      <c r="L14" s="3" t="s">
        <v>12</v>
      </c>
      <c r="M14" s="3" t="s">
        <v>12</v>
      </c>
    </row>
    <row r="15" spans="1:13" ht="12.75" x14ac:dyDescent="0.2">
      <c r="A15" s="2">
        <v>44530.744210474542</v>
      </c>
      <c r="B15" s="3">
        <v>2</v>
      </c>
      <c r="C15" s="3">
        <v>2</v>
      </c>
      <c r="D15" s="3">
        <v>2</v>
      </c>
      <c r="E15" s="3">
        <v>3</v>
      </c>
      <c r="F15" s="3">
        <v>3</v>
      </c>
      <c r="G15" s="3">
        <v>2</v>
      </c>
      <c r="H15" s="3">
        <v>4</v>
      </c>
      <c r="I15" s="3">
        <v>3</v>
      </c>
      <c r="J15" s="3">
        <v>3</v>
      </c>
      <c r="K15" s="3">
        <v>3</v>
      </c>
      <c r="L15" s="3" t="s">
        <v>12</v>
      </c>
      <c r="M15" s="3" t="s">
        <v>14</v>
      </c>
    </row>
    <row r="16" spans="1:13" ht="12.75" x14ac:dyDescent="0.2">
      <c r="A16" s="2">
        <v>44530.747514120369</v>
      </c>
      <c r="B16" s="3">
        <v>5</v>
      </c>
      <c r="C16" s="3">
        <v>3</v>
      </c>
      <c r="D16" s="3">
        <v>5</v>
      </c>
      <c r="E16" s="3">
        <v>6</v>
      </c>
      <c r="F16" s="3">
        <v>6</v>
      </c>
      <c r="G16" s="3">
        <v>5</v>
      </c>
      <c r="H16" s="3">
        <v>6</v>
      </c>
      <c r="I16" s="3">
        <v>6</v>
      </c>
      <c r="J16" s="3">
        <v>6</v>
      </c>
      <c r="K16" s="3">
        <v>6</v>
      </c>
      <c r="L16" s="3" t="s">
        <v>11</v>
      </c>
      <c r="M16" s="3" t="s">
        <v>12</v>
      </c>
    </row>
    <row r="17" spans="1:13" ht="12.75" x14ac:dyDescent="0.2">
      <c r="A17" s="2">
        <v>44530.756739791672</v>
      </c>
      <c r="B17" s="3">
        <v>4</v>
      </c>
      <c r="C17" s="3">
        <v>3</v>
      </c>
      <c r="D17" s="3">
        <v>6</v>
      </c>
      <c r="E17" s="3">
        <v>6</v>
      </c>
      <c r="F17" s="3">
        <v>7</v>
      </c>
      <c r="G17" s="3">
        <v>6</v>
      </c>
      <c r="H17" s="3">
        <v>6</v>
      </c>
      <c r="I17" s="3">
        <v>7</v>
      </c>
      <c r="J17" s="3">
        <v>5</v>
      </c>
      <c r="K17" s="3">
        <v>5</v>
      </c>
      <c r="L17" s="3" t="s">
        <v>11</v>
      </c>
      <c r="M17" s="3" t="s">
        <v>11</v>
      </c>
    </row>
    <row r="18" spans="1:13" ht="12.75" x14ac:dyDescent="0.2">
      <c r="A18" s="2">
        <v>44530.783178587968</v>
      </c>
      <c r="B18" s="3">
        <v>2</v>
      </c>
      <c r="C18" s="3">
        <v>4</v>
      </c>
      <c r="D18" s="3">
        <v>1</v>
      </c>
      <c r="E18" s="3">
        <v>2</v>
      </c>
      <c r="F18" s="3">
        <v>2</v>
      </c>
      <c r="G18" s="3">
        <v>6</v>
      </c>
      <c r="H18" s="3">
        <v>7</v>
      </c>
      <c r="I18" s="3">
        <v>5</v>
      </c>
      <c r="J18" s="3">
        <v>4</v>
      </c>
      <c r="K18" s="3">
        <v>5</v>
      </c>
      <c r="L18" s="3" t="s">
        <v>14</v>
      </c>
      <c r="M18" s="3" t="s">
        <v>13</v>
      </c>
    </row>
    <row r="19" spans="1:13" ht="12.75" x14ac:dyDescent="0.2">
      <c r="A19" s="2">
        <v>44530.831377442126</v>
      </c>
      <c r="B19" s="3">
        <v>3</v>
      </c>
      <c r="C19" s="3">
        <v>2</v>
      </c>
      <c r="D19" s="3">
        <v>5</v>
      </c>
      <c r="E19" s="3">
        <v>5</v>
      </c>
      <c r="F19" s="3">
        <v>6</v>
      </c>
      <c r="G19" s="3">
        <v>5</v>
      </c>
      <c r="H19" s="3">
        <v>6</v>
      </c>
      <c r="I19" s="3">
        <v>5</v>
      </c>
      <c r="J19" s="3">
        <v>6</v>
      </c>
      <c r="K19" s="3">
        <v>6</v>
      </c>
      <c r="L19" s="3" t="s">
        <v>11</v>
      </c>
      <c r="M19" s="3" t="s">
        <v>11</v>
      </c>
    </row>
    <row r="20" spans="1:13" ht="12.75" x14ac:dyDescent="0.2">
      <c r="A20" s="2">
        <v>44530.836545312501</v>
      </c>
      <c r="B20" s="3">
        <v>7</v>
      </c>
      <c r="C20" s="3">
        <v>7</v>
      </c>
      <c r="D20" s="3">
        <v>7</v>
      </c>
      <c r="E20" s="3">
        <v>6</v>
      </c>
      <c r="F20" s="3">
        <v>7</v>
      </c>
      <c r="G20" s="3">
        <v>3</v>
      </c>
      <c r="H20" s="3">
        <v>7</v>
      </c>
      <c r="I20" s="3">
        <v>7</v>
      </c>
      <c r="J20" s="3">
        <v>7</v>
      </c>
      <c r="K20" s="3">
        <v>7</v>
      </c>
      <c r="L20" s="3" t="s">
        <v>11</v>
      </c>
      <c r="M20" s="3" t="s">
        <v>11</v>
      </c>
    </row>
    <row r="21" spans="1:13" ht="12.75" x14ac:dyDescent="0.2">
      <c r="A21" s="2">
        <v>44531.4399021875</v>
      </c>
      <c r="B21" s="3">
        <v>7</v>
      </c>
      <c r="C21" s="3">
        <v>3</v>
      </c>
      <c r="D21" s="3">
        <v>3</v>
      </c>
      <c r="E21" s="3">
        <v>5</v>
      </c>
      <c r="F21" s="3">
        <v>3</v>
      </c>
      <c r="G21" s="3">
        <v>3</v>
      </c>
      <c r="H21" s="3">
        <v>5</v>
      </c>
      <c r="I21" s="3">
        <v>4</v>
      </c>
      <c r="J21" s="3">
        <v>5</v>
      </c>
      <c r="K21" s="3">
        <v>5</v>
      </c>
      <c r="L21" s="3" t="s">
        <v>12</v>
      </c>
      <c r="M21" s="3" t="s">
        <v>12</v>
      </c>
    </row>
    <row r="22" spans="1:13" ht="12.75" x14ac:dyDescent="0.2">
      <c r="A22" s="2">
        <v>44531.452982893519</v>
      </c>
      <c r="B22" s="3">
        <v>2</v>
      </c>
      <c r="C22" s="3">
        <v>2</v>
      </c>
      <c r="D22" s="3">
        <v>5</v>
      </c>
      <c r="E22" s="3">
        <v>6</v>
      </c>
      <c r="F22" s="3">
        <v>4</v>
      </c>
      <c r="G22" s="3">
        <v>1</v>
      </c>
      <c r="H22" s="3">
        <v>5</v>
      </c>
      <c r="I22" s="3">
        <v>3</v>
      </c>
      <c r="J22" s="3">
        <v>6</v>
      </c>
      <c r="K22" s="3">
        <v>6</v>
      </c>
      <c r="L22" s="3" t="s">
        <v>12</v>
      </c>
      <c r="M22" s="3" t="s">
        <v>12</v>
      </c>
    </row>
    <row r="23" spans="1:13" ht="12.75" x14ac:dyDescent="0.2">
      <c r="A23" s="2">
        <v>44531.47035643518</v>
      </c>
      <c r="B23" s="3">
        <v>2</v>
      </c>
      <c r="C23" s="3">
        <v>5</v>
      </c>
      <c r="D23" s="3">
        <v>4</v>
      </c>
      <c r="E23" s="3">
        <v>7</v>
      </c>
      <c r="F23" s="3">
        <v>6</v>
      </c>
      <c r="G23" s="3">
        <v>7</v>
      </c>
      <c r="H23" s="3">
        <v>5</v>
      </c>
      <c r="I23" s="3">
        <v>6</v>
      </c>
      <c r="J23" s="3">
        <v>7</v>
      </c>
      <c r="K23" s="3">
        <v>7</v>
      </c>
      <c r="L23" s="3" t="s">
        <v>14</v>
      </c>
      <c r="M23" s="3" t="s">
        <v>15</v>
      </c>
    </row>
    <row r="24" spans="1:13" ht="12.75" x14ac:dyDescent="0.2">
      <c r="A24" s="2">
        <v>44532.035826319443</v>
      </c>
      <c r="B24" s="3">
        <v>4</v>
      </c>
      <c r="C24" s="3">
        <v>1</v>
      </c>
      <c r="D24" s="3">
        <v>1</v>
      </c>
      <c r="E24" s="3">
        <v>6</v>
      </c>
      <c r="F24" s="3">
        <v>2</v>
      </c>
      <c r="G24" s="3">
        <v>2</v>
      </c>
      <c r="H24" s="3">
        <v>2</v>
      </c>
      <c r="I24" s="3">
        <v>2</v>
      </c>
      <c r="J24" s="3">
        <v>2</v>
      </c>
      <c r="K24" s="3">
        <v>2</v>
      </c>
      <c r="L24" s="3" t="s">
        <v>14</v>
      </c>
      <c r="M24" s="3" t="s">
        <v>12</v>
      </c>
    </row>
    <row r="25" spans="1:13" ht="12.75" x14ac:dyDescent="0.2">
      <c r="A25" s="2">
        <v>44532.713883703706</v>
      </c>
      <c r="B25" s="3">
        <v>2</v>
      </c>
      <c r="C25" s="3">
        <v>1</v>
      </c>
      <c r="D25" s="3">
        <v>4</v>
      </c>
      <c r="E25" s="3">
        <v>5</v>
      </c>
      <c r="F25" s="3">
        <v>4</v>
      </c>
      <c r="G25" s="3">
        <v>6</v>
      </c>
      <c r="H25" s="3">
        <v>6</v>
      </c>
      <c r="I25" s="3">
        <v>6</v>
      </c>
      <c r="J25" s="3">
        <v>7</v>
      </c>
      <c r="K25" s="3">
        <v>6</v>
      </c>
      <c r="L25" s="3" t="s">
        <v>14</v>
      </c>
      <c r="M25" s="3" t="s">
        <v>14</v>
      </c>
    </row>
    <row r="26" spans="1:13" ht="15.75" customHeight="1" x14ac:dyDescent="0.25">
      <c r="B26" s="4" t="s">
        <v>16</v>
      </c>
    </row>
    <row r="28" spans="1:13" ht="15.75" customHeight="1" x14ac:dyDescent="0.2">
      <c r="B28" s="4" t="s">
        <v>20</v>
      </c>
      <c r="C28" s="4" t="s">
        <v>18</v>
      </c>
      <c r="D28" s="4" t="s">
        <v>19</v>
      </c>
      <c r="E28" s="4" t="s">
        <v>17</v>
      </c>
      <c r="F28" s="4" t="s">
        <v>27</v>
      </c>
      <c r="G28" s="4" t="s">
        <v>28</v>
      </c>
      <c r="H28" s="4" t="s">
        <v>29</v>
      </c>
      <c r="I28" s="4" t="s">
        <v>32</v>
      </c>
      <c r="J28" s="4" t="s">
        <v>30</v>
      </c>
      <c r="K28" s="4" t="s">
        <v>31</v>
      </c>
    </row>
    <row r="29" spans="1:13" ht="15.75" customHeight="1" x14ac:dyDescent="0.2">
      <c r="B29">
        <f>COUNTIF(B2:B25, 1)</f>
        <v>3</v>
      </c>
      <c r="C29">
        <f t="shared" ref="C29:K29" si="0">COUNTIF(C2:C25, 1)</f>
        <v>8</v>
      </c>
      <c r="D29">
        <f t="shared" si="0"/>
        <v>6</v>
      </c>
      <c r="E29">
        <f t="shared" si="0"/>
        <v>2</v>
      </c>
      <c r="F29">
        <f t="shared" si="0"/>
        <v>2</v>
      </c>
      <c r="G29">
        <f t="shared" si="0"/>
        <v>1</v>
      </c>
      <c r="H29">
        <f t="shared" si="0"/>
        <v>0</v>
      </c>
      <c r="I29">
        <f t="shared" si="0"/>
        <v>0</v>
      </c>
      <c r="J29">
        <f t="shared" si="0"/>
        <v>1</v>
      </c>
      <c r="K29">
        <f t="shared" si="0"/>
        <v>1</v>
      </c>
    </row>
    <row r="30" spans="1:13" ht="15.75" customHeight="1" x14ac:dyDescent="0.2">
      <c r="B30">
        <f>COUNTIF(B2:B25, 2)</f>
        <v>9</v>
      </c>
      <c r="C30">
        <f t="shared" ref="C30:K30" si="1">COUNTIF(C2:C25, 2)</f>
        <v>8</v>
      </c>
      <c r="D30">
        <f t="shared" si="1"/>
        <v>5</v>
      </c>
      <c r="E30">
        <f t="shared" si="1"/>
        <v>2</v>
      </c>
      <c r="F30">
        <f t="shared" si="1"/>
        <v>3</v>
      </c>
      <c r="G30">
        <f t="shared" si="1"/>
        <v>4</v>
      </c>
      <c r="H30">
        <f t="shared" si="1"/>
        <v>2</v>
      </c>
      <c r="I30">
        <f t="shared" si="1"/>
        <v>4</v>
      </c>
      <c r="J30">
        <f t="shared" si="1"/>
        <v>2</v>
      </c>
      <c r="K30">
        <f t="shared" si="1"/>
        <v>3</v>
      </c>
    </row>
    <row r="31" spans="1:13" ht="15.75" customHeight="1" x14ac:dyDescent="0.2">
      <c r="B31">
        <f>COUNTIF(B2:B25, 3)</f>
        <v>2</v>
      </c>
      <c r="C31">
        <f t="shared" ref="C31:K31" si="2">COUNTIF(C2:C25, 3)</f>
        <v>4</v>
      </c>
      <c r="D31">
        <f t="shared" si="2"/>
        <v>1</v>
      </c>
      <c r="E31">
        <f t="shared" si="2"/>
        <v>1</v>
      </c>
      <c r="F31">
        <f t="shared" si="2"/>
        <v>3</v>
      </c>
      <c r="G31">
        <f t="shared" si="2"/>
        <v>4</v>
      </c>
      <c r="H31">
        <f t="shared" si="2"/>
        <v>1</v>
      </c>
      <c r="I31">
        <f t="shared" si="2"/>
        <v>3</v>
      </c>
      <c r="J31">
        <f t="shared" si="2"/>
        <v>3</v>
      </c>
      <c r="K31">
        <f t="shared" si="2"/>
        <v>2</v>
      </c>
    </row>
    <row r="32" spans="1:13" ht="15.75" customHeight="1" x14ac:dyDescent="0.2">
      <c r="B32">
        <f>COUNTIF(B2:B25, 4)</f>
        <v>6</v>
      </c>
      <c r="C32">
        <f t="shared" ref="C32:K32" si="3">COUNTIF(C2:C25, 4)</f>
        <v>1</v>
      </c>
      <c r="D32">
        <f t="shared" si="3"/>
        <v>3</v>
      </c>
      <c r="E32">
        <f t="shared" si="3"/>
        <v>2</v>
      </c>
      <c r="F32">
        <f t="shared" si="3"/>
        <v>3</v>
      </c>
      <c r="G32">
        <f t="shared" si="3"/>
        <v>1</v>
      </c>
      <c r="H32">
        <f t="shared" si="3"/>
        <v>1</v>
      </c>
      <c r="I32">
        <f t="shared" si="3"/>
        <v>4</v>
      </c>
      <c r="J32">
        <f t="shared" si="3"/>
        <v>4</v>
      </c>
      <c r="K32">
        <f t="shared" si="3"/>
        <v>2</v>
      </c>
    </row>
    <row r="33" spans="2:11" ht="15.75" customHeight="1" x14ac:dyDescent="0.2">
      <c r="B33">
        <f>COUNTIF(B2:B25, 5)</f>
        <v>2</v>
      </c>
      <c r="C33">
        <f t="shared" ref="C33:K33" si="4">COUNTIF(C2:C25, 5)</f>
        <v>1</v>
      </c>
      <c r="D33">
        <f t="shared" si="4"/>
        <v>5</v>
      </c>
      <c r="E33">
        <f t="shared" si="4"/>
        <v>9</v>
      </c>
      <c r="F33">
        <f t="shared" si="4"/>
        <v>5</v>
      </c>
      <c r="G33">
        <f t="shared" si="4"/>
        <v>3</v>
      </c>
      <c r="H33">
        <f t="shared" si="4"/>
        <v>7</v>
      </c>
      <c r="I33">
        <f t="shared" si="4"/>
        <v>5</v>
      </c>
      <c r="J33">
        <f t="shared" si="4"/>
        <v>4</v>
      </c>
      <c r="K33">
        <f t="shared" si="4"/>
        <v>6</v>
      </c>
    </row>
    <row r="34" spans="2:11" ht="15.75" customHeight="1" x14ac:dyDescent="0.2">
      <c r="B34">
        <f>COUNTIF(B2:B25, 6)</f>
        <v>0</v>
      </c>
      <c r="C34">
        <f t="shared" ref="C34:K34" si="5">COUNTIF(C2:C25, 6)</f>
        <v>1</v>
      </c>
      <c r="D34">
        <f t="shared" si="5"/>
        <v>2</v>
      </c>
      <c r="E34">
        <f t="shared" si="5"/>
        <v>7</v>
      </c>
      <c r="F34">
        <f t="shared" si="5"/>
        <v>6</v>
      </c>
      <c r="G34">
        <f t="shared" si="5"/>
        <v>8</v>
      </c>
      <c r="H34">
        <f t="shared" si="5"/>
        <v>7</v>
      </c>
      <c r="I34">
        <f t="shared" si="5"/>
        <v>5</v>
      </c>
      <c r="J34">
        <f t="shared" si="5"/>
        <v>6</v>
      </c>
      <c r="K34">
        <f t="shared" si="5"/>
        <v>7</v>
      </c>
    </row>
    <row r="35" spans="2:11" ht="15.75" customHeight="1" x14ac:dyDescent="0.2">
      <c r="B35">
        <f>COUNTIF(B2:B25, 7)</f>
        <v>2</v>
      </c>
      <c r="C35">
        <f t="shared" ref="C35:K35" si="6">COUNTIF(C2:C25, 7)</f>
        <v>1</v>
      </c>
      <c r="D35">
        <f t="shared" si="6"/>
        <v>2</v>
      </c>
      <c r="E35">
        <f t="shared" si="6"/>
        <v>1</v>
      </c>
      <c r="F35">
        <f t="shared" si="6"/>
        <v>2</v>
      </c>
      <c r="G35">
        <f t="shared" si="6"/>
        <v>3</v>
      </c>
      <c r="H35">
        <f t="shared" si="6"/>
        <v>6</v>
      </c>
      <c r="I35">
        <f t="shared" si="6"/>
        <v>3</v>
      </c>
      <c r="J35">
        <f t="shared" si="6"/>
        <v>4</v>
      </c>
      <c r="K35">
        <f t="shared" si="6"/>
        <v>3</v>
      </c>
    </row>
    <row r="36" spans="2:11" ht="15.75" customHeight="1" x14ac:dyDescent="0.2">
      <c r="B36" s="4" t="s">
        <v>20</v>
      </c>
      <c r="C36" s="4" t="s">
        <v>18</v>
      </c>
      <c r="D36" s="4" t="s">
        <v>19</v>
      </c>
      <c r="E36" s="4" t="s">
        <v>17</v>
      </c>
      <c r="F36" s="4" t="s">
        <v>21</v>
      </c>
      <c r="G36" s="4" t="s">
        <v>22</v>
      </c>
      <c r="H36" s="4" t="s">
        <v>23</v>
      </c>
      <c r="I36" s="4" t="s">
        <v>24</v>
      </c>
      <c r="J36" s="4" t="s">
        <v>25</v>
      </c>
      <c r="K36" s="4" t="s">
        <v>26</v>
      </c>
    </row>
    <row r="56" spans="3:4" ht="15.75" customHeight="1" x14ac:dyDescent="0.2">
      <c r="C56" t="s">
        <v>33</v>
      </c>
    </row>
    <row r="57" spans="3:4" ht="15.75" customHeight="1" thickBot="1" x14ac:dyDescent="0.25"/>
    <row r="58" spans="3:4" ht="15.75" customHeight="1" x14ac:dyDescent="0.2">
      <c r="C58" s="10" t="s">
        <v>34</v>
      </c>
      <c r="D58" s="10"/>
    </row>
    <row r="59" spans="3:4" ht="15.75" customHeight="1" x14ac:dyDescent="0.2">
      <c r="C59" s="5" t="s">
        <v>35</v>
      </c>
      <c r="D59" s="6">
        <v>0.499286605869735</v>
      </c>
    </row>
    <row r="60" spans="3:4" ht="15.75" customHeight="1" x14ac:dyDescent="0.2">
      <c r="C60" s="5" t="s">
        <v>36</v>
      </c>
      <c r="D60" s="6">
        <v>0.24928711480092008</v>
      </c>
    </row>
    <row r="61" spans="3:4" ht="15.75" customHeight="1" x14ac:dyDescent="0.2">
      <c r="C61" s="5" t="s">
        <v>37</v>
      </c>
      <c r="D61" s="6">
        <v>0.21516380183732553</v>
      </c>
    </row>
    <row r="62" spans="3:4" ht="15.75" customHeight="1" x14ac:dyDescent="0.2">
      <c r="C62" s="5" t="s">
        <v>38</v>
      </c>
      <c r="D62" s="6">
        <v>1.4525695112164498</v>
      </c>
    </row>
    <row r="63" spans="3:4" ht="15.75" customHeight="1" thickBot="1" x14ac:dyDescent="0.25">
      <c r="C63" s="7" t="s">
        <v>39</v>
      </c>
      <c r="D63" s="8">
        <v>24</v>
      </c>
    </row>
    <row r="65" spans="1:11" ht="15.75" customHeight="1" thickBot="1" x14ac:dyDescent="0.25">
      <c r="C65" t="s">
        <v>40</v>
      </c>
    </row>
    <row r="66" spans="1:11" ht="15.75" customHeight="1" x14ac:dyDescent="0.2">
      <c r="C66" s="9"/>
      <c r="D66" s="9" t="s">
        <v>44</v>
      </c>
      <c r="E66" s="9" t="s">
        <v>45</v>
      </c>
      <c r="F66" s="9" t="s">
        <v>46</v>
      </c>
      <c r="G66" s="9" t="s">
        <v>47</v>
      </c>
      <c r="H66" s="9" t="s">
        <v>48</v>
      </c>
    </row>
    <row r="67" spans="1:11" ht="15.75" customHeight="1" x14ac:dyDescent="0.2">
      <c r="C67" s="5" t="s">
        <v>41</v>
      </c>
      <c r="D67" s="6">
        <v>1</v>
      </c>
      <c r="E67" s="6">
        <v>15.414253265190226</v>
      </c>
      <c r="F67" s="6">
        <v>15.414253265190226</v>
      </c>
      <c r="G67" s="6">
        <v>7.3054780779017374</v>
      </c>
      <c r="H67" s="6">
        <v>1.2994777968390395E-2</v>
      </c>
    </row>
    <row r="68" spans="1:11" ht="15.75" customHeight="1" x14ac:dyDescent="0.2">
      <c r="C68" s="5" t="s">
        <v>42</v>
      </c>
      <c r="D68" s="6">
        <v>22</v>
      </c>
      <c r="E68" s="6">
        <v>46.41908006814311</v>
      </c>
      <c r="F68" s="6">
        <v>2.1099581849155959</v>
      </c>
      <c r="G68" s="6"/>
      <c r="H68" s="6"/>
    </row>
    <row r="69" spans="1:11" ht="15.75" customHeight="1" thickBot="1" x14ac:dyDescent="0.25">
      <c r="C69" s="7" t="s">
        <v>43</v>
      </c>
      <c r="D69" s="8">
        <v>23</v>
      </c>
      <c r="E69" s="8">
        <v>61.833333333333336</v>
      </c>
      <c r="F69" s="8"/>
      <c r="G69" s="8"/>
      <c r="H69" s="8"/>
    </row>
    <row r="70" spans="1:11" ht="15.75" customHeight="1" thickBot="1" x14ac:dyDescent="0.25"/>
    <row r="71" spans="1:11" ht="15.75" customHeight="1" x14ac:dyDescent="0.2">
      <c r="C71" s="9"/>
      <c r="D71" s="9" t="s">
        <v>49</v>
      </c>
      <c r="E71" s="9" t="s">
        <v>38</v>
      </c>
      <c r="F71" s="9" t="s">
        <v>50</v>
      </c>
      <c r="G71" s="9" t="s">
        <v>51</v>
      </c>
      <c r="H71" s="9" t="s">
        <v>52</v>
      </c>
      <c r="I71" s="9" t="s">
        <v>53</v>
      </c>
      <c r="J71" s="9" t="s">
        <v>54</v>
      </c>
      <c r="K71" s="9" t="s">
        <v>55</v>
      </c>
    </row>
    <row r="72" spans="1:11" ht="15.75" customHeight="1" x14ac:dyDescent="0.2">
      <c r="C72" s="6" t="s">
        <v>57</v>
      </c>
      <c r="D72" s="6">
        <v>1.0604770017035776</v>
      </c>
      <c r="E72" s="6">
        <v>0.58281910266410619</v>
      </c>
      <c r="F72" s="6">
        <v>1.819564590206574</v>
      </c>
      <c r="G72" s="6">
        <v>8.2461724031424627E-2</v>
      </c>
      <c r="H72" s="6">
        <v>-0.14821583877150357</v>
      </c>
      <c r="I72" s="6">
        <v>2.269169842178659</v>
      </c>
      <c r="J72" s="6">
        <v>-0.14821583877150357</v>
      </c>
      <c r="K72" s="6">
        <v>2.269169842178659</v>
      </c>
    </row>
    <row r="73" spans="1:11" ht="15.75" customHeight="1" thickBot="1" x14ac:dyDescent="0.25">
      <c r="C73" s="8" t="s">
        <v>56</v>
      </c>
      <c r="D73" s="8">
        <v>0.39693356047700162</v>
      </c>
      <c r="E73" s="8">
        <v>0.14685660999876637</v>
      </c>
      <c r="F73" s="8">
        <v>2.702864790902745</v>
      </c>
      <c r="G73" s="8">
        <v>1.2994777968390362E-2</v>
      </c>
      <c r="H73" s="8">
        <v>9.237159215687496E-2</v>
      </c>
      <c r="I73" s="8">
        <v>0.70149552879712829</v>
      </c>
      <c r="J73" s="8">
        <v>9.237159215687496E-2</v>
      </c>
      <c r="K73" s="8">
        <v>0.70149552879712829</v>
      </c>
    </row>
    <row r="77" spans="1:11" ht="15.75" customHeight="1" x14ac:dyDescent="0.2">
      <c r="A77" t="s">
        <v>60</v>
      </c>
      <c r="B77" t="s">
        <v>61</v>
      </c>
      <c r="C77" t="s">
        <v>62</v>
      </c>
    </row>
    <row r="78" spans="1:11" ht="15.75" customHeight="1" x14ac:dyDescent="0.2">
      <c r="A78">
        <v>0</v>
      </c>
      <c r="B78">
        <v>1</v>
      </c>
      <c r="C78">
        <v>0</v>
      </c>
    </row>
    <row r="79" spans="1:11" ht="15.75" customHeight="1" x14ac:dyDescent="0.2">
      <c r="A79">
        <v>0</v>
      </c>
      <c r="B79">
        <v>2</v>
      </c>
      <c r="C79">
        <v>0</v>
      </c>
    </row>
    <row r="80" spans="1:11" ht="15.75" customHeight="1" x14ac:dyDescent="0.2">
      <c r="A80">
        <v>1</v>
      </c>
      <c r="B80">
        <v>2</v>
      </c>
      <c r="C80">
        <v>4</v>
      </c>
    </row>
    <row r="81" spans="1:10" ht="15.75" customHeight="1" x14ac:dyDescent="0.2">
      <c r="A81">
        <v>4</v>
      </c>
      <c r="B81">
        <v>3</v>
      </c>
      <c r="C81">
        <v>1</v>
      </c>
    </row>
    <row r="82" spans="1:10" ht="15.75" customHeight="1" x14ac:dyDescent="0.2">
      <c r="A82">
        <v>3</v>
      </c>
      <c r="B82">
        <v>3</v>
      </c>
      <c r="C82">
        <v>1</v>
      </c>
    </row>
    <row r="83" spans="1:10" ht="15.75" customHeight="1" x14ac:dyDescent="0.2">
      <c r="A83">
        <v>0</v>
      </c>
      <c r="B83">
        <v>1</v>
      </c>
      <c r="C83">
        <v>5</v>
      </c>
    </row>
    <row r="84" spans="1:10" ht="15.75" customHeight="1" x14ac:dyDescent="0.2">
      <c r="A84">
        <v>4</v>
      </c>
      <c r="B84">
        <v>0</v>
      </c>
      <c r="C84">
        <v>1</v>
      </c>
    </row>
    <row r="85" spans="1:10" ht="15.75" customHeight="1" x14ac:dyDescent="0.2">
      <c r="E85" s="4" t="s">
        <v>27</v>
      </c>
      <c r="F85" s="4" t="s">
        <v>28</v>
      </c>
      <c r="G85" s="4" t="s">
        <v>29</v>
      </c>
      <c r="H85" s="4" t="s">
        <v>32</v>
      </c>
      <c r="I85" s="4" t="s">
        <v>30</v>
      </c>
      <c r="J85" s="4" t="s">
        <v>31</v>
      </c>
    </row>
    <row r="86" spans="1:10" ht="15.75" customHeight="1" x14ac:dyDescent="0.2">
      <c r="D86">
        <v>1</v>
      </c>
      <c r="E86">
        <v>0</v>
      </c>
      <c r="F86">
        <v>0</v>
      </c>
      <c r="G86">
        <v>0</v>
      </c>
      <c r="H86">
        <v>0</v>
      </c>
      <c r="I86">
        <v>1</v>
      </c>
      <c r="J86">
        <v>1</v>
      </c>
    </row>
    <row r="87" spans="1:10" ht="15.75" customHeight="1" x14ac:dyDescent="0.2">
      <c r="D87">
        <v>2</v>
      </c>
      <c r="E87">
        <v>2</v>
      </c>
      <c r="F87">
        <v>2</v>
      </c>
      <c r="G87">
        <v>2</v>
      </c>
      <c r="H87">
        <v>0</v>
      </c>
      <c r="I87">
        <v>0</v>
      </c>
      <c r="J87">
        <v>0</v>
      </c>
    </row>
    <row r="88" spans="1:10" ht="15.75" customHeight="1" x14ac:dyDescent="0.2">
      <c r="D88">
        <v>3</v>
      </c>
      <c r="E88">
        <v>1</v>
      </c>
      <c r="F88">
        <v>2</v>
      </c>
      <c r="G88">
        <v>3</v>
      </c>
      <c r="H88">
        <v>4</v>
      </c>
      <c r="I88">
        <v>2</v>
      </c>
      <c r="J88">
        <v>2</v>
      </c>
    </row>
    <row r="89" spans="1:10" ht="15.75" customHeight="1" x14ac:dyDescent="0.2">
      <c r="D89">
        <v>4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</row>
    <row r="90" spans="1:10" ht="15.75" customHeight="1" x14ac:dyDescent="0.2">
      <c r="D90">
        <v>5</v>
      </c>
      <c r="E90">
        <v>0</v>
      </c>
      <c r="F90">
        <v>2</v>
      </c>
      <c r="G90">
        <v>2</v>
      </c>
      <c r="H90">
        <v>2</v>
      </c>
      <c r="I90">
        <v>1</v>
      </c>
      <c r="J90">
        <v>1</v>
      </c>
    </row>
    <row r="91" spans="1:10" ht="15.75" customHeight="1" x14ac:dyDescent="0.2">
      <c r="D91">
        <v>6</v>
      </c>
      <c r="E91">
        <v>5</v>
      </c>
      <c r="F91">
        <v>4</v>
      </c>
      <c r="G91">
        <v>3</v>
      </c>
      <c r="H91">
        <v>3</v>
      </c>
      <c r="I91">
        <v>6</v>
      </c>
      <c r="J91">
        <v>6</v>
      </c>
    </row>
    <row r="92" spans="1:10" ht="15.75" customHeight="1" x14ac:dyDescent="0.2">
      <c r="D92">
        <v>7</v>
      </c>
      <c r="E92">
        <v>3</v>
      </c>
      <c r="F92">
        <v>1</v>
      </c>
      <c r="G92">
        <v>1</v>
      </c>
      <c r="H92">
        <v>2</v>
      </c>
      <c r="I92">
        <v>1</v>
      </c>
      <c r="J92">
        <v>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Jaejun Lee</cp:lastModifiedBy>
  <dcterms:modified xsi:type="dcterms:W3CDTF">2021-12-07T17:41:34Z</dcterms:modified>
</cp:coreProperties>
</file>