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HDD D\Di lam QuyDat\"/>
    </mc:Choice>
  </mc:AlternateContent>
  <xr:revisionPtr revIDLastSave="0" documentId="13_ncr:1_{A2E5E5F7-582A-4956-9C15-BDB8D927A40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2" l="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F5" i="2" a="1"/>
  <c r="F5" i="2" s="1"/>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5" i="3"/>
  <c r="E2" i="3"/>
  <c r="E3" i="3"/>
  <c r="E4" i="3"/>
  <c r="E1"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E35" i="3" s="1"/>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E522" i="3" s="1"/>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 i="3"/>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F3" i="1" l="1" a="1"/>
  <c r="D16" i="2" l="1" a="1"/>
  <c r="D16" i="2" s="1"/>
  <c r="C19" i="2" a="1"/>
  <c r="C19" i="2" s="1"/>
  <c r="D6" i="2" a="1"/>
  <c r="D6" i="2" s="1"/>
  <c r="C36" i="2" a="1"/>
  <c r="C36" i="2" s="1"/>
  <c r="C70" i="2" a="1"/>
  <c r="C70" i="2" s="1"/>
  <c r="A25" i="2"/>
  <c r="C37" i="2" a="1"/>
  <c r="C37" i="2" s="1"/>
  <c r="C16" i="2" a="1"/>
  <c r="C16" i="2" s="1"/>
  <c r="A68" i="2"/>
  <c r="A27" i="2"/>
  <c r="C68" i="2" a="1"/>
  <c r="C68" i="2" s="1"/>
  <c r="D12" i="2" a="1"/>
  <c r="D12" i="2" s="1"/>
  <c r="D61" i="2" a="1"/>
  <c r="D61" i="2" s="1"/>
  <c r="C73" i="2" a="1"/>
  <c r="C73" i="2" s="1"/>
  <c r="A29" i="2"/>
  <c r="A53" i="2"/>
  <c r="B58" i="2"/>
  <c r="C33" i="2" a="1"/>
  <c r="C33" i="2" s="1"/>
  <c r="C30" i="2" a="1"/>
  <c r="C30" i="2" s="1"/>
  <c r="B13" i="2"/>
  <c r="D35" i="2" a="1"/>
  <c r="D35" i="2" s="1"/>
  <c r="A28" i="2"/>
  <c r="C56" i="2" a="1"/>
  <c r="C56" i="2" s="1"/>
  <c r="A59" i="2"/>
  <c r="C58" i="2" a="1"/>
  <c r="C58" i="2" s="1"/>
  <c r="A41" i="2"/>
  <c r="A26" i="2"/>
  <c r="A45" i="2"/>
  <c r="B20" i="2"/>
  <c r="B4" i="2"/>
  <c r="C42" i="2" a="1"/>
  <c r="C42" i="2" s="1"/>
  <c r="C46" i="2" a="1"/>
  <c r="C46" i="2" s="1"/>
  <c r="B32" i="2"/>
  <c r="C23" i="2" a="1"/>
  <c r="C23" i="2" s="1"/>
  <c r="A19" i="2"/>
  <c r="C7" i="2" a="1"/>
  <c r="C7" i="2" s="1"/>
  <c r="B34" i="2"/>
  <c r="C50" i="2" a="1"/>
  <c r="C50" i="2" s="1"/>
  <c r="A42" i="2"/>
  <c r="B9" i="2"/>
  <c r="D59" i="2" a="1"/>
  <c r="D59" i="2" s="1"/>
  <c r="A57" i="2"/>
  <c r="D31" i="2" a="1"/>
  <c r="D31" i="2" s="1"/>
  <c r="A22" i="2"/>
  <c r="A52" i="2"/>
  <c r="A69" i="2"/>
  <c r="C21" i="2" a="1"/>
  <c r="C21" i="2" s="1"/>
  <c r="B45" i="2"/>
  <c r="C40" i="2" a="1"/>
  <c r="C40" i="2" s="1"/>
  <c r="A61" i="2"/>
  <c r="D57" i="2" a="1"/>
  <c r="D57" i="2" s="1"/>
  <c r="B35" i="2"/>
  <c r="A7" i="2"/>
  <c r="D69" i="2" a="1"/>
  <c r="D69" i="2" s="1"/>
  <c r="A75" i="2"/>
  <c r="B53" i="2"/>
  <c r="D34" i="2" a="1"/>
  <c r="D34" i="2" s="1"/>
  <c r="C15" i="2" a="1"/>
  <c r="C15" i="2" s="1"/>
  <c r="D18" i="2" a="1"/>
  <c r="D18" i="2" s="1"/>
  <c r="D23" i="2" a="1"/>
  <c r="D23" i="2" s="1"/>
  <c r="B52" i="2"/>
  <c r="C31" i="2" a="1"/>
  <c r="C31" i="2" s="1"/>
  <c r="D64" i="2" a="1"/>
  <c r="D64" i="2" s="1"/>
  <c r="A46" i="2"/>
  <c r="B55" i="2"/>
  <c r="D4" i="2" a="1"/>
  <c r="D4" i="2" s="1"/>
  <c r="B19" i="2"/>
  <c r="B12" i="2"/>
  <c r="B17" i="2"/>
  <c r="B33" i="2"/>
  <c r="A67" i="2"/>
  <c r="B63" i="2"/>
  <c r="B48" i="2"/>
  <c r="D41" i="2" a="1"/>
  <c r="D41" i="2" s="1"/>
  <c r="E73" i="1"/>
  <c r="E9" i="1"/>
  <c r="E16" i="1"/>
  <c r="E23" i="1"/>
  <c r="E30" i="1"/>
  <c r="E37" i="1"/>
  <c r="E44" i="1"/>
  <c r="E59" i="1"/>
  <c r="E74" i="1"/>
  <c r="E10" i="1"/>
  <c r="D19" i="2" a="1"/>
  <c r="D19" i="2" s="1"/>
  <c r="A23" i="2"/>
  <c r="D52" i="2" a="1"/>
  <c r="D52" i="2" s="1"/>
  <c r="A14" i="2"/>
  <c r="A71" i="2"/>
  <c r="A72" i="2"/>
  <c r="D27" i="2" a="1"/>
  <c r="D27" i="2" s="1"/>
  <c r="B61" i="2"/>
  <c r="C49" i="2" a="1"/>
  <c r="C49" i="2" s="1"/>
  <c r="E29" i="1"/>
  <c r="C51" i="2" a="1"/>
  <c r="C51" i="2" s="1"/>
  <c r="A33" i="2"/>
  <c r="C48" i="2" a="1"/>
  <c r="C48" i="2" s="1"/>
  <c r="D53" i="2" a="1"/>
  <c r="D53" i="2" s="1"/>
  <c r="C28" i="2" a="1"/>
  <c r="C28" i="2" s="1"/>
  <c r="B25" i="2"/>
  <c r="A38" i="2"/>
  <c r="C69" i="2" a="1"/>
  <c r="C69" i="2" s="1"/>
  <c r="B71" i="2"/>
  <c r="D8" i="2" a="1"/>
  <c r="D8" i="2" s="1"/>
  <c r="B70" i="2"/>
  <c r="B39" i="2"/>
  <c r="D71" i="2" a="1"/>
  <c r="D71" i="2" s="1"/>
  <c r="B56" i="2"/>
  <c r="C29" i="2" a="1"/>
  <c r="C29" i="2" s="1"/>
  <c r="C75" i="2" a="1"/>
  <c r="C75" i="2" s="1"/>
  <c r="B28" i="2"/>
  <c r="A49" i="2"/>
  <c r="B66" i="2"/>
  <c r="B49" i="2"/>
  <c r="D75" i="2" a="1"/>
  <c r="D75" i="2" s="1"/>
  <c r="C26" i="2" a="1"/>
  <c r="C26" i="2" s="1"/>
  <c r="A11" i="2"/>
  <c r="C39" i="2" a="1"/>
  <c r="C39" i="2" s="1"/>
  <c r="A39" i="2"/>
  <c r="A30" i="2"/>
  <c r="E65" i="1"/>
  <c r="E72" i="1"/>
  <c r="E8" i="1"/>
  <c r="E15" i="1"/>
  <c r="E22" i="1"/>
  <c r="E36" i="1"/>
  <c r="E51" i="1"/>
  <c r="E66" i="1"/>
  <c r="E76" i="1"/>
  <c r="C27" i="2" a="1"/>
  <c r="C27" i="2" s="1"/>
  <c r="B26" i="2"/>
  <c r="A55" i="2"/>
  <c r="A54" i="2"/>
  <c r="A73" i="2"/>
  <c r="D43" i="2" a="1"/>
  <c r="D43" i="2" s="1"/>
  <c r="F3" i="1"/>
  <c r="B8" i="2"/>
  <c r="D9" i="2" a="1"/>
  <c r="D9" i="2" s="1"/>
  <c r="C74" i="2" a="1"/>
  <c r="C74" i="2" s="1"/>
  <c r="B59" i="2"/>
  <c r="B74" i="2"/>
  <c r="C54" i="2" a="1"/>
  <c r="C54" i="2" s="1"/>
  <c r="D14" i="2" a="1"/>
  <c r="D14" i="2" s="1"/>
  <c r="C5" i="2" a="1"/>
  <c r="C5" i="2" s="1"/>
  <c r="B14" i="2"/>
  <c r="A50" i="2"/>
  <c r="B72" i="2"/>
  <c r="B67" i="2"/>
  <c r="B22" i="2"/>
  <c r="A17" i="2"/>
  <c r="C45" i="2" a="1"/>
  <c r="C45" i="2" s="1"/>
  <c r="C20" i="2" a="1"/>
  <c r="C20" i="2" s="1"/>
  <c r="D20" i="2" a="1"/>
  <c r="D20" i="2" s="1"/>
  <c r="A3" i="2"/>
  <c r="D62" i="2" a="1"/>
  <c r="D62" i="2" s="1"/>
  <c r="D36" i="2" a="1"/>
  <c r="D36" i="2" s="1"/>
  <c r="A20" i="2"/>
  <c r="C3" i="2" a="1"/>
  <c r="C3" i="2" s="1"/>
  <c r="A9" i="2"/>
  <c r="D39" i="2" a="1"/>
  <c r="D39" i="2" s="1"/>
  <c r="A63" i="2"/>
  <c r="B69" i="2"/>
  <c r="D38" i="2" a="1"/>
  <c r="D38" i="2" s="1"/>
  <c r="C25" i="2" a="1"/>
  <c r="C25" i="2" s="1"/>
  <c r="A48" i="2"/>
  <c r="D24" i="2" a="1"/>
  <c r="D24" i="2" s="1"/>
  <c r="C17" i="2" a="1"/>
  <c r="C17" i="2" s="1"/>
  <c r="D29" i="2" a="1"/>
  <c r="D29" i="2" s="1"/>
  <c r="A36" i="2"/>
  <c r="B6" i="2"/>
  <c r="C53" i="2" a="1"/>
  <c r="C53" i="2" s="1"/>
  <c r="B3" i="2"/>
  <c r="A21" i="2"/>
  <c r="B41" i="2"/>
  <c r="B50" i="2"/>
  <c r="D66" i="2" a="1"/>
  <c r="D66" i="2" s="1"/>
  <c r="D63" i="2" a="1"/>
  <c r="D63" i="2" s="1"/>
  <c r="B27" i="2"/>
  <c r="D67" i="2" a="1"/>
  <c r="D67" i="2" s="1"/>
  <c r="D65" i="2" a="1"/>
  <c r="D65" i="2" s="1"/>
  <c r="A24" i="2"/>
  <c r="C44" i="2" a="1"/>
  <c r="C44" i="2" s="1"/>
  <c r="B31" i="2"/>
  <c r="A47" i="2"/>
  <c r="B7" i="2"/>
  <c r="B36" i="2"/>
  <c r="D55" i="2" a="1"/>
  <c r="D55" i="2" s="1"/>
  <c r="D45" i="2" a="1"/>
  <c r="D45" i="2" s="1"/>
  <c r="A37" i="2"/>
  <c r="B57" i="2"/>
  <c r="C4" i="2" a="1"/>
  <c r="C4" i="2" s="1"/>
  <c r="E49" i="1"/>
  <c r="E56" i="1"/>
  <c r="E63" i="1"/>
  <c r="E70" i="1"/>
  <c r="E6" i="1"/>
  <c r="E13" i="1"/>
  <c r="E20" i="1"/>
  <c r="E35" i="1"/>
  <c r="E50" i="1"/>
  <c r="B2" i="2"/>
  <c r="B43" i="2"/>
  <c r="D49" i="2" a="1"/>
  <c r="D49" i="2" s="1"/>
  <c r="A12" i="2"/>
  <c r="A70" i="2"/>
  <c r="D51" i="2" a="1"/>
  <c r="D51" i="2" s="1"/>
  <c r="B30" i="2"/>
  <c r="A44" i="2"/>
  <c r="C12" i="2" a="1"/>
  <c r="C12" i="2" s="1"/>
  <c r="A62" i="2"/>
  <c r="D54" i="2" a="1"/>
  <c r="D54" i="2" s="1"/>
  <c r="D25" i="2" a="1"/>
  <c r="D25" i="2" s="1"/>
  <c r="C60" i="2" a="1"/>
  <c r="C60" i="2" s="1"/>
  <c r="D50" i="2" a="1"/>
  <c r="D50" i="2" s="1"/>
  <c r="A8" i="2"/>
  <c r="B73" i="2"/>
  <c r="B23" i="2"/>
  <c r="D30" i="2" a="1"/>
  <c r="D30" i="2" s="1"/>
  <c r="D47" i="2" a="1"/>
  <c r="D47" i="2" s="1"/>
  <c r="B46" i="2"/>
  <c r="C6" i="2" a="1"/>
  <c r="C6" i="2" s="1"/>
  <c r="B65" i="2"/>
  <c r="C59" i="2" a="1"/>
  <c r="C59" i="2" s="1"/>
  <c r="B38" i="2"/>
  <c r="B18" i="2"/>
  <c r="A56" i="2"/>
  <c r="D60" i="2" a="1"/>
  <c r="D60" i="2" s="1"/>
  <c r="B37" i="2"/>
  <c r="D22" i="2" a="1"/>
  <c r="D22" i="2" s="1"/>
  <c r="B75" i="2"/>
  <c r="D3" i="2" a="1"/>
  <c r="D3" i="2" s="1"/>
  <c r="D26" i="2" a="1"/>
  <c r="D26" i="2" s="1"/>
  <c r="E17" i="1"/>
  <c r="E47" i="1"/>
  <c r="E14" i="1"/>
  <c r="E60" i="1"/>
  <c r="E27" i="1"/>
  <c r="E18" i="1"/>
  <c r="E55" i="1"/>
  <c r="E38" i="1"/>
  <c r="E26" i="1"/>
  <c r="B11" i="2"/>
  <c r="A18" i="2"/>
  <c r="C61" i="2" a="1"/>
  <c r="C61" i="2" s="1"/>
  <c r="A58" i="2"/>
  <c r="D33" i="2" a="1"/>
  <c r="D33" i="2" s="1"/>
  <c r="A32" i="2"/>
  <c r="D7" i="2" a="1"/>
  <c r="D7" i="2" s="1"/>
  <c r="B40" i="2"/>
  <c r="D46" i="2" a="1"/>
  <c r="D46" i="2" s="1"/>
  <c r="C24" i="2" a="1"/>
  <c r="C24" i="2" s="1"/>
  <c r="A64" i="2"/>
  <c r="E64" i="1"/>
  <c r="E39" i="1"/>
  <c r="E69" i="1"/>
  <c r="E52" i="1"/>
  <c r="E19" i="1"/>
  <c r="C41" i="2" a="1"/>
  <c r="C41" i="2" s="1"/>
  <c r="C57" i="2" a="1"/>
  <c r="C57" i="2" s="1"/>
  <c r="E67" i="1"/>
  <c r="C64" i="2" a="1"/>
  <c r="C64" i="2" s="1"/>
  <c r="A10" i="2"/>
  <c r="C55" i="2" a="1"/>
  <c r="C55" i="2" s="1"/>
  <c r="B64" i="2"/>
  <c r="D44" i="2" a="1"/>
  <c r="D44" i="2" s="1"/>
  <c r="B54" i="2"/>
  <c r="D74" i="2" a="1"/>
  <c r="D74" i="2" s="1"/>
  <c r="C10" i="2" a="1"/>
  <c r="C10" i="2" s="1"/>
  <c r="C34" i="2" a="1"/>
  <c r="C34" i="2" s="1"/>
  <c r="E42" i="1"/>
  <c r="E75" i="1"/>
  <c r="E21" i="1"/>
  <c r="E54" i="1"/>
  <c r="E24" i="1"/>
  <c r="E41" i="1"/>
  <c r="B16" i="2"/>
  <c r="D42" i="2" a="1"/>
  <c r="D42" i="2" s="1"/>
  <c r="D21" i="2" a="1"/>
  <c r="D21" i="2" s="1"/>
  <c r="A51" i="2"/>
  <c r="A60" i="2"/>
  <c r="C66" i="2" a="1"/>
  <c r="C66" i="2" s="1"/>
  <c r="D10" i="2" a="1"/>
  <c r="D10" i="2" s="1"/>
  <c r="D48" i="2" a="1"/>
  <c r="D48" i="2" s="1"/>
  <c r="A5" i="2"/>
  <c r="B29" i="2"/>
  <c r="B15" i="2"/>
  <c r="A43" i="2"/>
  <c r="C9" i="2" a="1"/>
  <c r="C9" i="2" s="1"/>
  <c r="B21" i="2"/>
  <c r="E68" i="1"/>
  <c r="D15" i="2" a="1"/>
  <c r="D15" i="2" s="1"/>
  <c r="C14" i="2" a="1"/>
  <c r="C14" i="2" s="1"/>
  <c r="A65" i="2"/>
  <c r="E33" i="1"/>
  <c r="C35" i="2" a="1"/>
  <c r="C35" i="2" s="1"/>
  <c r="A4" i="2"/>
  <c r="D5" i="2" a="1"/>
  <c r="D5" i="2" s="1"/>
  <c r="A15" i="2"/>
  <c r="A13" i="2"/>
  <c r="E58" i="1"/>
  <c r="E4" i="1"/>
  <c r="E45" i="1"/>
  <c r="E62" i="1"/>
  <c r="E32" i="1"/>
  <c r="E57" i="1"/>
  <c r="B62" i="2"/>
  <c r="B68" i="2"/>
  <c r="B60" i="2"/>
  <c r="B42" i="2"/>
  <c r="D70" i="2" a="1"/>
  <c r="D70" i="2" s="1"/>
  <c r="C62" i="2" a="1"/>
  <c r="C62" i="2" s="1"/>
  <c r="D72" i="2" a="1"/>
  <c r="D72" i="2" s="1"/>
  <c r="D58" i="2" a="1"/>
  <c r="D58" i="2" s="1"/>
  <c r="C38" i="2" a="1"/>
  <c r="C38" i="2" s="1"/>
  <c r="D11" i="2" a="1"/>
  <c r="D11" i="2" s="1"/>
  <c r="C13" i="2" a="1"/>
  <c r="C13" i="2" s="1"/>
  <c r="A16" i="2"/>
  <c r="C43" i="2" a="1"/>
  <c r="C43" i="2" s="1"/>
  <c r="B10" i="2"/>
  <c r="D56" i="2" a="1"/>
  <c r="D56" i="2" s="1"/>
  <c r="B47" i="2"/>
  <c r="D32" i="2" a="1"/>
  <c r="D32" i="2" s="1"/>
  <c r="E5" i="1"/>
  <c r="E71" i="1"/>
  <c r="E3" i="1"/>
  <c r="E12" i="1"/>
  <c r="E53" i="1"/>
  <c r="E7" i="1"/>
  <c r="E40" i="1"/>
  <c r="B51" i="2"/>
  <c r="A74" i="2"/>
  <c r="C72" i="2" a="1"/>
  <c r="C72" i="2" s="1"/>
  <c r="C11" i="2" a="1"/>
  <c r="C11" i="2" s="1"/>
  <c r="C65" i="2" a="1"/>
  <c r="C65" i="2" s="1"/>
  <c r="B44" i="2"/>
  <c r="D37" i="2" a="1"/>
  <c r="D37" i="2" s="1"/>
  <c r="C22" i="2" a="1"/>
  <c r="C22" i="2" s="1"/>
  <c r="B5" i="2"/>
  <c r="E43" i="1"/>
  <c r="E25" i="1"/>
  <c r="C71" i="2" a="1"/>
  <c r="C71" i="2" s="1"/>
  <c r="A34" i="2"/>
  <c r="D40" i="2" a="1"/>
  <c r="D40" i="2" s="1"/>
  <c r="A6" i="2"/>
  <c r="E34" i="1"/>
  <c r="E46" i="1"/>
  <c r="C67" i="2" a="1"/>
  <c r="C67" i="2" s="1"/>
  <c r="C63" i="2" a="1"/>
  <c r="C63" i="2" s="1"/>
  <c r="C47" i="2" a="1"/>
  <c r="C47" i="2" s="1"/>
  <c r="C32" i="2" a="1"/>
  <c r="C32" i="2" s="1"/>
  <c r="A35" i="2"/>
  <c r="E11" i="1"/>
  <c r="E28" i="1"/>
  <c r="E61" i="1"/>
  <c r="E31" i="1"/>
  <c r="E48" i="1"/>
  <c r="C8" i="2" a="1"/>
  <c r="C8" i="2" s="1"/>
  <c r="D17" i="2" a="1"/>
  <c r="D17" i="2" s="1"/>
  <c r="D28" i="2" a="1"/>
  <c r="D28" i="2" s="1"/>
  <c r="D73" i="2" a="1"/>
  <c r="D73" i="2" s="1"/>
  <c r="D13" i="2" a="1"/>
  <c r="D13" i="2" s="1"/>
  <c r="C52" i="2" a="1"/>
  <c r="C52" i="2" s="1"/>
  <c r="B24" i="2"/>
  <c r="D68" i="2" a="1"/>
  <c r="D68" i="2" s="1"/>
  <c r="A66" i="2"/>
  <c r="A40" i="2"/>
  <c r="A31" i="2"/>
  <c r="C18" i="2" a="1"/>
  <c r="C18" i="2" s="1"/>
  <c r="D2" i="2" l="1" a="1"/>
  <c r="D2" i="2" s="1"/>
  <c r="D3" i="1" s="1"/>
  <c r="C2" i="2" a="1"/>
  <c r="C2" i="2" s="1"/>
  <c r="C3" i="1" s="1"/>
  <c r="A2" i="2"/>
  <c r="C138" i="1" l="1"/>
  <c r="D166" i="1"/>
  <c r="C121" i="1"/>
  <c r="C169" i="1"/>
  <c r="D145" i="1"/>
  <c r="C142" i="1"/>
  <c r="D97" i="1"/>
  <c r="D165" i="1"/>
  <c r="C149" i="1"/>
  <c r="D151" i="1"/>
  <c r="C101" i="1"/>
  <c r="C173" i="1"/>
  <c r="C168" i="1"/>
  <c r="C54" i="1"/>
  <c r="D60" i="1"/>
  <c r="D163" i="1"/>
  <c r="D141" i="1"/>
  <c r="D175" i="1"/>
  <c r="C87" i="1"/>
  <c r="C146" i="1"/>
  <c r="C180" i="1"/>
  <c r="D89" i="1"/>
  <c r="D107" i="1"/>
  <c r="D174" i="1"/>
  <c r="D161" i="1"/>
  <c r="D148" i="1"/>
  <c r="D195" i="1"/>
  <c r="C115" i="1"/>
  <c r="C141" i="1"/>
  <c r="C175" i="1"/>
  <c r="C187" i="1"/>
  <c r="D96" i="1"/>
  <c r="D147" i="1"/>
  <c r="D181" i="1"/>
  <c r="C93" i="1"/>
  <c r="C127" i="1"/>
  <c r="C139" i="1"/>
  <c r="C165" i="1"/>
  <c r="C81" i="1"/>
  <c r="D86" i="1"/>
  <c r="D120" i="1"/>
  <c r="C136" i="1"/>
  <c r="C120" i="1"/>
  <c r="C104" i="1"/>
  <c r="C88" i="1"/>
  <c r="C67" i="1"/>
  <c r="D31" i="1"/>
  <c r="C28" i="1"/>
  <c r="D28" i="1"/>
  <c r="D68" i="1"/>
  <c r="D75" i="1"/>
  <c r="D66" i="1"/>
  <c r="C64" i="1"/>
  <c r="C71" i="1"/>
  <c r="D23" i="1"/>
  <c r="D34" i="1"/>
  <c r="C70" i="1"/>
  <c r="C38" i="1"/>
  <c r="D15" i="1"/>
  <c r="C47" i="1"/>
  <c r="D8" i="1"/>
  <c r="C19" i="1"/>
  <c r="C172" i="1"/>
  <c r="D140" i="1"/>
  <c r="C150" i="1"/>
  <c r="D77" i="1"/>
  <c r="C82" i="1"/>
  <c r="D124" i="1"/>
  <c r="C137" i="1"/>
  <c r="C77" i="1"/>
  <c r="C123" i="1"/>
  <c r="D117" i="1"/>
  <c r="D189" i="1"/>
  <c r="C147" i="1"/>
  <c r="C184" i="1"/>
  <c r="D19" i="1"/>
  <c r="C41" i="1"/>
  <c r="C130" i="1"/>
  <c r="C91" i="1"/>
  <c r="C117" i="1"/>
  <c r="C151" i="1"/>
  <c r="D85" i="1"/>
  <c r="D119" i="1"/>
  <c r="D153" i="1"/>
  <c r="D123" i="1"/>
  <c r="C124" i="1"/>
  <c r="C103" i="1"/>
  <c r="D93" i="1"/>
  <c r="C145" i="1"/>
  <c r="C179" i="1"/>
  <c r="D88" i="1"/>
  <c r="C153" i="1"/>
  <c r="D126" i="1"/>
  <c r="D160" i="1"/>
  <c r="C97" i="1"/>
  <c r="C131" i="1"/>
  <c r="C157" i="1"/>
  <c r="C191" i="1"/>
  <c r="D78" i="1"/>
  <c r="D112" i="1"/>
  <c r="D91" i="1"/>
  <c r="D150" i="1"/>
  <c r="D184" i="1"/>
  <c r="D194" i="1"/>
  <c r="D178" i="1"/>
  <c r="D162" i="1"/>
  <c r="D146" i="1"/>
  <c r="D6" i="1"/>
  <c r="D47" i="1"/>
  <c r="C42" i="1"/>
  <c r="C29" i="1"/>
  <c r="D56" i="1"/>
  <c r="C37" i="1"/>
  <c r="D46" i="1"/>
  <c r="D69" i="1"/>
  <c r="D62" i="1"/>
  <c r="C65" i="1"/>
  <c r="C44" i="1"/>
  <c r="C76" i="1"/>
  <c r="C57" i="1"/>
  <c r="C46" i="1"/>
  <c r="D9" i="1"/>
  <c r="C10" i="1"/>
  <c r="C39" i="1"/>
  <c r="D35" i="1"/>
  <c r="D171" i="1"/>
  <c r="C155" i="1"/>
  <c r="C181" i="1"/>
  <c r="D115" i="1"/>
  <c r="D149" i="1"/>
  <c r="D183" i="1"/>
  <c r="C95" i="1"/>
  <c r="D187" i="1"/>
  <c r="D127" i="1"/>
  <c r="C167" i="1"/>
  <c r="C107" i="1"/>
  <c r="D92" i="1"/>
  <c r="D118" i="1"/>
  <c r="D152" i="1"/>
  <c r="D164" i="1"/>
  <c r="D190" i="1"/>
  <c r="C102" i="1"/>
  <c r="C161" i="1"/>
  <c r="C195" i="1"/>
  <c r="D104" i="1"/>
  <c r="D139" i="1"/>
  <c r="D142" i="1"/>
  <c r="D176" i="1"/>
  <c r="D180" i="1"/>
  <c r="C100" i="1"/>
  <c r="C126" i="1"/>
  <c r="D130" i="1"/>
  <c r="D114" i="1"/>
  <c r="D98" i="1"/>
  <c r="D82" i="1"/>
  <c r="D59" i="1"/>
  <c r="D11" i="1"/>
  <c r="D7" i="1"/>
  <c r="D72" i="1"/>
  <c r="D50" i="1"/>
  <c r="D13" i="1"/>
  <c r="D26" i="1"/>
  <c r="D43" i="1"/>
  <c r="D36" i="1"/>
  <c r="C35" i="1"/>
  <c r="D18" i="1"/>
  <c r="C40" i="1"/>
  <c r="C43" i="1"/>
  <c r="C18" i="1"/>
  <c r="C6" i="1"/>
  <c r="D73" i="1"/>
  <c r="D49" i="1"/>
  <c r="C49" i="1"/>
  <c r="C185" i="1"/>
  <c r="D94" i="1"/>
  <c r="D128" i="1"/>
  <c r="D179" i="1"/>
  <c r="C99" i="1"/>
  <c r="C125" i="1"/>
  <c r="C159" i="1"/>
  <c r="D84" i="1"/>
  <c r="C133" i="1"/>
  <c r="D100" i="1"/>
  <c r="D110" i="1"/>
  <c r="D156" i="1"/>
  <c r="D182" i="1"/>
  <c r="C94" i="1"/>
  <c r="C106" i="1"/>
  <c r="C140" i="1"/>
  <c r="C166" i="1"/>
  <c r="D108" i="1"/>
  <c r="D134" i="1"/>
  <c r="D168" i="1"/>
  <c r="C105" i="1"/>
  <c r="C92" i="1"/>
  <c r="C118" i="1"/>
  <c r="C177" i="1"/>
  <c r="C164" i="1"/>
  <c r="C190" i="1"/>
  <c r="C192" i="1"/>
  <c r="C176" i="1"/>
  <c r="C160" i="1"/>
  <c r="C144" i="1"/>
  <c r="C23" i="1"/>
  <c r="C20" i="1"/>
  <c r="C69" i="1"/>
  <c r="D76" i="1"/>
  <c r="D55" i="1"/>
  <c r="C8" i="1"/>
  <c r="C62" i="1"/>
  <c r="C72" i="1"/>
  <c r="D20" i="1"/>
  <c r="C12" i="1"/>
  <c r="C56" i="1"/>
  <c r="C55" i="1"/>
  <c r="C22" i="1"/>
  <c r="C5" i="1"/>
  <c r="C21" i="1"/>
  <c r="D57" i="1"/>
  <c r="D16" i="1"/>
  <c r="D21" i="1"/>
  <c r="D132" i="1"/>
  <c r="D158" i="1"/>
  <c r="D192" i="1"/>
  <c r="C129" i="1"/>
  <c r="C163" i="1"/>
  <c r="C189" i="1"/>
  <c r="D155" i="1"/>
  <c r="C90" i="1"/>
  <c r="D80" i="1"/>
  <c r="D99" i="1"/>
  <c r="C188" i="1"/>
  <c r="C98" i="1"/>
  <c r="C132" i="1"/>
  <c r="C158" i="1"/>
  <c r="C170" i="1"/>
  <c r="D79" i="1"/>
  <c r="D113" i="1"/>
  <c r="D172" i="1"/>
  <c r="C84" i="1"/>
  <c r="C110" i="1"/>
  <c r="C122" i="1"/>
  <c r="C156" i="1"/>
  <c r="C182" i="1"/>
  <c r="C194" i="1"/>
  <c r="D103" i="1"/>
  <c r="D137" i="1"/>
  <c r="C128" i="1"/>
  <c r="C112" i="1"/>
  <c r="C96" i="1"/>
  <c r="C80" i="1"/>
  <c r="D14" i="1"/>
  <c r="C34" i="1"/>
  <c r="C31" i="1"/>
  <c r="C75" i="1"/>
  <c r="D48" i="1"/>
  <c r="D24" i="1"/>
  <c r="C11" i="1"/>
  <c r="D25" i="1"/>
  <c r="C50" i="1"/>
  <c r="C48" i="1"/>
  <c r="C74" i="1"/>
  <c r="D22" i="1"/>
  <c r="D65" i="1"/>
  <c r="C60" i="1"/>
  <c r="D40" i="1"/>
  <c r="D38" i="1"/>
  <c r="C68" i="1"/>
  <c r="D64" i="1"/>
  <c r="D196" i="1"/>
  <c r="C108" i="1"/>
  <c r="C134" i="1"/>
  <c r="C193" i="1"/>
  <c r="D102" i="1"/>
  <c r="D136" i="1"/>
  <c r="D116" i="1"/>
  <c r="C154" i="1"/>
  <c r="D144" i="1"/>
  <c r="D188" i="1"/>
  <c r="D191" i="1"/>
  <c r="C162" i="1"/>
  <c r="C196" i="1"/>
  <c r="D105" i="1"/>
  <c r="D109" i="1"/>
  <c r="D143" i="1"/>
  <c r="D177" i="1"/>
  <c r="C114" i="1"/>
  <c r="C148" i="1"/>
  <c r="C174" i="1"/>
  <c r="C186" i="1"/>
  <c r="D95" i="1"/>
  <c r="D129" i="1"/>
  <c r="D133" i="1"/>
  <c r="D167" i="1"/>
  <c r="C79" i="1"/>
  <c r="D186" i="1"/>
  <c r="D170" i="1"/>
  <c r="D154" i="1"/>
  <c r="D138" i="1"/>
  <c r="D42" i="1"/>
  <c r="C24" i="1"/>
  <c r="D32" i="1"/>
  <c r="D63" i="1"/>
  <c r="D61" i="1"/>
  <c r="C27" i="1"/>
  <c r="C15" i="1"/>
  <c r="D52" i="1"/>
  <c r="C30" i="1"/>
  <c r="C9" i="1"/>
  <c r="C51" i="1"/>
  <c r="D71" i="1"/>
  <c r="D53" i="1"/>
  <c r="C36" i="1"/>
  <c r="D30" i="1"/>
  <c r="D12" i="1"/>
  <c r="C4" i="1"/>
  <c r="D17" i="1"/>
  <c r="D81" i="1"/>
  <c r="C78" i="1"/>
  <c r="C113" i="1"/>
  <c r="C86" i="1"/>
  <c r="D101" i="1"/>
  <c r="D135" i="1"/>
  <c r="D169" i="1"/>
  <c r="D173" i="1"/>
  <c r="C85" i="1"/>
  <c r="C119" i="1"/>
  <c r="C178" i="1"/>
  <c r="D87" i="1"/>
  <c r="D121" i="1"/>
  <c r="D125" i="1"/>
  <c r="D159" i="1"/>
  <c r="D193" i="1"/>
  <c r="C83" i="1"/>
  <c r="C109" i="1"/>
  <c r="C143" i="1"/>
  <c r="D122" i="1"/>
  <c r="D106" i="1"/>
  <c r="D90" i="1"/>
  <c r="C13" i="1"/>
  <c r="D54" i="1"/>
  <c r="C16" i="1"/>
  <c r="D58" i="1"/>
  <c r="D39" i="1"/>
  <c r="C25" i="1"/>
  <c r="D37" i="1"/>
  <c r="C14" i="1"/>
  <c r="C66" i="1"/>
  <c r="C61" i="1"/>
  <c r="C45" i="1"/>
  <c r="D70" i="1"/>
  <c r="C33" i="1"/>
  <c r="C52" i="1"/>
  <c r="D29" i="1"/>
  <c r="D67" i="1"/>
  <c r="D33" i="1"/>
  <c r="D4" i="1"/>
  <c r="C89" i="1"/>
  <c r="D157" i="1"/>
  <c r="C59" i="1"/>
  <c r="D111" i="1"/>
  <c r="C116" i="1"/>
  <c r="C171" i="1"/>
  <c r="D131" i="1"/>
  <c r="C111" i="1"/>
  <c r="C183" i="1"/>
  <c r="D185" i="1"/>
  <c r="C135" i="1"/>
  <c r="D83" i="1"/>
  <c r="C152" i="1"/>
  <c r="D45" i="1"/>
  <c r="D10" i="1"/>
  <c r="D5" i="1"/>
  <c r="C58" i="1"/>
  <c r="C26" i="1"/>
  <c r="C73" i="1"/>
  <c r="D41" i="1"/>
  <c r="C7" i="1"/>
  <c r="D51" i="1"/>
  <c r="C32" i="1"/>
  <c r="C63" i="1"/>
  <c r="D44" i="1"/>
  <c r="C17" i="1"/>
  <c r="D27" i="1"/>
  <c r="D74" i="1"/>
  <c r="C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63D3FB26-35C3-4935-A3B2-BF76C2827403}">
      <text>
        <r>
          <rPr>
            <b/>
            <sz val="9"/>
            <color indexed="81"/>
            <rFont val="Tahoma"/>
            <family val="2"/>
          </rPr>
          <t xml:space="preserve">Khoảng trống dư
</t>
        </r>
      </text>
    </comment>
    <comment ref="E1" authorId="0" shapeId="0" xr:uid="{D78D82E6-F87D-4180-BDFD-43B771995C6A}">
      <text>
        <r>
          <rPr>
            <sz val="9"/>
            <color indexed="81"/>
            <rFont val="Tahoma"/>
            <family val="2"/>
          </rPr>
          <t xml:space="preserve">Đổi dấu : thănhf dấu '
</t>
        </r>
      </text>
    </comment>
    <comment ref="G1" authorId="0" shapeId="0" xr:uid="{23B81842-C54F-4799-84F8-E61D9B2ACD98}">
      <text>
        <r>
          <rPr>
            <b/>
            <sz val="9"/>
            <color indexed="81"/>
            <rFont val="Tahoma"/>
            <family val="2"/>
          </rPr>
          <t xml:space="preserve">Admin:
Xoá chữ số la mã đằng trước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<sst xmlns="http://schemas.openxmlformats.org/spreadsheetml/2006/main" count="4374" uniqueCount="3370">
  <si>
    <t>Danh mục</t>
  </si>
  <si>
    <t>Giá</t>
  </si>
  <si>
    <t>Đất ở Lộ bê tông 3m cặp kênh Xẻo Môn do Nhà nước quản lý - vị trí 1</t>
  </si>
  <si>
    <t>Đất ở Lộ bê tông 3m cặp kênh Xẻo Môn do Nhà nước quản lý - vị trí 2</t>
  </si>
  <si>
    <t>Đất ở Lộ bê tông 3m cặp kênh Xẻo Môn do Nhà nước quản lý - vị trí 3</t>
  </si>
  <si>
    <t>Đất ở Các tuyến lộ giao thông nông thôn còn lại &lt;3m do Nhà nước quản lý - vị trí 1</t>
  </si>
  <si>
    <t>Đất ở Các tuyến lộ giao thông nông thôn còn lại &lt;3m do Nhà nước quản lý - vị trí 2</t>
  </si>
  <si>
    <t>Đất ở Các tuyến lộ giao thông nông thôn còn lại &lt;3m do Nhà nước quản lý - vị trí 3</t>
  </si>
  <si>
    <t>Đất ở Mặt tiền kinh thủy lợi, kênh Tây, kênh Bốn Thước, kênh Tám Quý, kênh bờ bao Lâm Trường,…do Nhà nước quản lý</t>
  </si>
  <si>
    <t>Đất ở Trong phạm vi thực hiện dự án - Vị trí còn lại</t>
  </si>
  <si>
    <t>Đất sản xuất kinh doanh vị trí 1 Quốc lộ 61C (đoạn Kênh Tân Hiệp - Kênh 1.000)</t>
  </si>
  <si>
    <t>Đất sản xuất kinh doanh vị trí 2 Quốc lộ 61C (đoạn Kênh Tân Hiệp - Kênh 1.000)</t>
  </si>
  <si>
    <t>Đất sản xuất kinh doanh vị trí 3 Quốc lộ 61C (đoạn Kênh Tân Hiệp - Kênh 1.000)</t>
  </si>
  <si>
    <t>Đất sản xuất kinh doanh vị trí 4 Quốc lộ 61C (đoạn Kênh Tân Hiệp - Kênh 1.000)</t>
  </si>
  <si>
    <t>Hỗ trợ đào tạo, chuyển đổi nghề và tìm kiếm việc làm: …</t>
  </si>
  <si>
    <t>Đất trồng cây lâu năm Lộ bê tông 3m cặp kênh Xẻo Môn do Nhà nước quản lý - vị trí 1</t>
  </si>
  <si>
    <t>Đất trồng cây lâu năm Lộ bê tông 3m cặp kênh Xẻo Môn do Nhà nước quản lý - vị trí 2</t>
  </si>
  <si>
    <t>Đất trồng cây lâu năm Các tuyến lộ giao thông nông thôn còn lại &lt;3m do Nhà nước quản lý - vị trí 1</t>
  </si>
  <si>
    <t>Đất trồng cây lâu năm Mặt tiền kinh thủy lợi, kênh Tây, kênh Bốn Thước, kênh Tám Quý, kênh bờ bao Lâm Trường,…do Nhà nước quản lý - vị trí 1</t>
  </si>
  <si>
    <t>Đất trồng cây lâu năm Trong phạm vi thực hiện dự án - vị trí còn lại</t>
  </si>
  <si>
    <t>Hỗ trợ chi phi di chuyển chỗ ở trên phần đất còn lại của thửa đất bị thu hồi</t>
  </si>
  <si>
    <t>Hỗ trợ chi phi di chuyển chỗ ở trường hợp không di dời trên phần đất còn lại của thửa đất bị thu hồi</t>
  </si>
  <si>
    <t>Hỗ trợ chi phí di chuyển tài sản đối với người đang thuê nhà ở là hộ gia đình</t>
  </si>
  <si>
    <t>Hỗ trợ chi phí di chuyển tài sản đối với người đang thuê nhà ở là cá nhân</t>
  </si>
  <si>
    <t>Hỗ trợ ổn định đời sống: thu hồi dưới 30% diện tích đất nông nghiệp đang sử dụng, trường hợp phải di chuyển chỗ ở (hỗ trợ 06 tháng x 330.000 đồng/tháng)</t>
  </si>
  <si>
    <t>Hỗ trợ ổn định đời sống: thu hồi trên 70% diện tích đất nông nghiệp đang sử dụng, trường hợp không di chuyển chỗ ở (hỗ trợ 12 tháng x 330.000 đồng/tháng)</t>
  </si>
  <si>
    <t>Hỗ trợ ổn định đời sống: thu hồi trên 70% diện tích đất nông nghiệp đang sử dụng, trường hợp phải di chuyển chỗ ở (hỗ trợ 24 tháng x 330.000 đồng/tháng)</t>
  </si>
  <si>
    <t>Hỗ trợ tiền ăn: hộ sống bằng nghề phi nông nghiệp, trường hợp phải di chuyển chỗ ở (không áp dụng đối với cán bộ, công chức, viên chức)</t>
  </si>
  <si>
    <t>Hỗ trợ ổn định sản xuất: những cơ sở kinh doanh chưa đủ mức thu nhập nộp thuế (kể cả hộ mua bán nhỏ), bị giải tỏa mặt bằng kinh doanh</t>
  </si>
  <si>
    <t>Hỗ trợ sản xuất kinh doanh hộ có doanh thu nhỏ hơn hoặc bằng 100.000.000 đồng/năm</t>
  </si>
  <si>
    <t>Hỗ trợ ổn định đời sống: cho người lao động làm việc tại các cơ sở sản xuất kinh doanh, mà bi ngừng việc làm do Nhà nước thu hồi đất (có hợp đồng lao động)</t>
  </si>
  <si>
    <t>Hỗ trợ đào tạo, chuyển đổi nghề và tìm kiếm việc làm: hỗ trợ bằng 1 lần giá đất trồng cây lâu năm</t>
  </si>
  <si>
    <t>Hỗ trợ công đào ao</t>
  </si>
  <si>
    <t>Hỗ trợ chi phí đầu tư vào đất để cải tạo từ đất trồng cây hàng năm sang đất trồng cây lâu năm trước ngày 04/02/2013</t>
  </si>
  <si>
    <t>Hỗ trợ chi phí tôn tạo nền nhà: đối với hộ bị thu hồi đất, trên giấy tờ về QSD đất là đất nông nghiệp mà tự chuyển mục đích sử dụng đất để làm nhà ở trước ngày 04/02/2013, phải di chuyển chỗ ở</t>
  </si>
  <si>
    <t>Hỗ trợ khen thưởng hộ gia đình, cá nhân: chấp hành giao mặt bằng đúng thời gian quy định, trường hợp bị thu hồi đất phải di chuyển chỗ ở</t>
  </si>
  <si>
    <t>Hỗ trợ khen thưởng hộ gia đình, cá nhân: chấp hành giao mặt bằng đúng thời gian quy định, trường hợp không bị thu hồi đất hoặc không di chuyển chỗ ở</t>
  </si>
  <si>
    <t>Hỗ trợ khen thưởng tổ chức: chấp hành giao mặt bằng đúng thời gian quy định, trường hợp bị thu hồi hết đất, phải di chuyển cơ sở đến địa điểm mới</t>
  </si>
  <si>
    <t>Hỗ trợ khen thưởng tổ chức: chấp hành giao mặt bằng đúng thời gian quy định, trường hợp không bị thu hồi đất hoặc không phải di chuyển cơ sở đến địa điểm mới</t>
  </si>
  <si>
    <t>Hỗ trợ tiền thuê nhà tạm cư (khu vực xã): hộ từ 1 đến 4 nhân khẩu</t>
  </si>
  <si>
    <t>Hỗ trợ tiền thuê nhà tạm cư (khu vực xã): hộ từ 5 đến 8 nhân khẩu</t>
  </si>
  <si>
    <t>Hỗ trợ tiền thuê nhà tạm cư (khu vực xã): hộ trên 8 nhân khẩu</t>
  </si>
  <si>
    <t>Hỗ trợ tiền thuê nhà tạm cư (khu vực phường, thị trấn): hộ từ 1 đến 4 nhân khẩu</t>
  </si>
  <si>
    <t>Hỗ trợ tiền thuê nhà tạm cư (khu vực phường, thị trấn): hộ từ 5 đến 8 nhân khẩu</t>
  </si>
  <si>
    <t>Hỗ trợ tiền thuê nhà tạm cư (khu vực phường, thị trấn): hộ trên 8 nhân khẩu</t>
  </si>
  <si>
    <t>Hỗ trợ tái định cư: đối với trường hợp diện tích đất ở bị thu hồi ≤ 60m²</t>
  </si>
  <si>
    <t>Hỗ trợ tái định cư: đối với trường hợp diện tích đất ở bị thu hồi &gt; 60m² (hỗ trợ đối với 60m² đất ở bị thu hồi)</t>
  </si>
  <si>
    <t>Hỗ trợ tái định cư: đối với trường hợp diện tích đất ở bị thu hồi &gt; 60m² (hỗ trợ đối với diện tích từ mét thứ 61 trở lên)</t>
  </si>
  <si>
    <t>Hỗ trợ tái định cư: đối với trường hợp quy định tại Khoản 7 Điều 1 Quyết định số 01/2020/QĐ-UBND ngày 12/02/2020 của UBND tỉnh Hậu Giang)</t>
  </si>
  <si>
    <t>Số tiền phải thực hiện nghĩa vụ tài chính</t>
  </si>
  <si>
    <t>Hỗ trợ đất …</t>
  </si>
  <si>
    <t>Hỗ trợ….</t>
  </si>
  <si>
    <t>Hỗ trợ đào tạo, chuyển đổi nghề và tìm kiếm việc làm: hỗ trợ bằng 1 lần giá đất trồng cây hàng năm</t>
  </si>
  <si>
    <t>Hỗ trợ sản xuất kinh doanh hộ có doanh thu trên 100.000.000 đồng/năm đến 500.000.000 đồng/năm</t>
  </si>
  <si>
    <t>Hỗ trợ sản xuất kinh doanh hộ có doanh thu trên 500.000.000 đồng/năm đến 1.000.000.000 đồng/năm</t>
  </si>
  <si>
    <t>Hỗ trợ sản xuất kinh doanh hộ có doanh thu trên 1.000.000.000 đồng/năm</t>
  </si>
  <si>
    <t>Hỗ trợ chi phí tôn tạo nền nhà: đối với hộ bị giải tỏa hết nhà ở, không thuộc đối tượng giao đất ở tái định cư</t>
  </si>
  <si>
    <t>Hỗ trợ Bà mẹ Việt Nam anh hùng, anh hùng LLVT nhân dân, anh hùng LĐ, gia đình thương binh, gia đình liệt sĩ, gia đình có công với cách mạng, gia đình có CB lão thành cách mạng</t>
  </si>
  <si>
    <t>Hỗ trợ hộ gia đình có đối tượng đang hưởng trợ cấp xã hội thường xuyên</t>
  </si>
  <si>
    <t>Hỗ trợ hộ nghèo</t>
  </si>
  <si>
    <t>Hỗ trợ hộ cận nghèo</t>
  </si>
  <si>
    <t>Bơ: loại A</t>
  </si>
  <si>
    <t>Bơ: loại B</t>
  </si>
  <si>
    <t>Bơ: loại C</t>
  </si>
  <si>
    <t>Bòn bon: loại A</t>
  </si>
  <si>
    <t>Bòn bon: loại B</t>
  </si>
  <si>
    <t>Bòn bon: loại C</t>
  </si>
  <si>
    <t>Bưởi Năm Roi: loại A</t>
  </si>
  <si>
    <t>Bưởi Năm Roi: loại B</t>
  </si>
  <si>
    <t>Bưởi Năm Roi: loại C</t>
  </si>
  <si>
    <t>Bưởi Năm Roi: có đường kính gốc &gt; 20 cm hoặc đường kính tán cây &gt;=5m</t>
  </si>
  <si>
    <t>Bưởi Da xanh: loại A</t>
  </si>
  <si>
    <t>Bưởi Da xanh: loại B</t>
  </si>
  <si>
    <t>Bưởi Da xanh: loại C</t>
  </si>
  <si>
    <t>Bưởi Da xanh: có đường kính gốc &gt; 20 cm hoặc đường kính tán cây &gt;=5m</t>
  </si>
  <si>
    <t>Bưởi các loại khác: loại A</t>
  </si>
  <si>
    <t>Bưởi các loại khác: loại B</t>
  </si>
  <si>
    <t>Bưởi các loại khác: loại C</t>
  </si>
  <si>
    <t>Cà na: loại A</t>
  </si>
  <si>
    <t>Cà na: loại B</t>
  </si>
  <si>
    <t>Cà na: loại C</t>
  </si>
  <si>
    <t>Cà na: có đường kính gốc &gt; 20 cm</t>
  </si>
  <si>
    <t>Ca cao: loại A</t>
  </si>
  <si>
    <t>Ca cao: loại B</t>
  </si>
  <si>
    <t>Ca cao: loại C</t>
  </si>
  <si>
    <t>Cà phê: loại A</t>
  </si>
  <si>
    <t>Cà phê: loại B</t>
  </si>
  <si>
    <t>Cà phê: loại C</t>
  </si>
  <si>
    <t>Cau (ăn trái): loại A</t>
  </si>
  <si>
    <t>Cau (ăn trái): loại B</t>
  </si>
  <si>
    <t>Cau (ăn trái): loại C</t>
  </si>
  <si>
    <t>Cam mật: loại A</t>
  </si>
  <si>
    <t>Cam mật: loại B</t>
  </si>
  <si>
    <t>Cam mật: loại C</t>
  </si>
  <si>
    <t>Cam sành: loại A</t>
  </si>
  <si>
    <t>Cam sành: loại B</t>
  </si>
  <si>
    <t>Cam sành: loại C</t>
  </si>
  <si>
    <t>Cam xoàn: loại A</t>
  </si>
  <si>
    <t>Cam xoàn: loại B</t>
  </si>
  <si>
    <t>Cam xoàn: loại C</t>
  </si>
  <si>
    <t>Chanh giấy, Chanh núm, Chanh bông tím: loại A</t>
  </si>
  <si>
    <t>Chanh giấy, Chanh núm, Chanh bông tím: loại B</t>
  </si>
  <si>
    <t>Chanh giấy, Chanh núm, Chanh bông tím: loại C</t>
  </si>
  <si>
    <t>Chanh không hạt: loại A</t>
  </si>
  <si>
    <t>Chanh không hạt: loại B</t>
  </si>
  <si>
    <t>Chanh không hạt: loại C</t>
  </si>
  <si>
    <t>Chanh khác: loại A</t>
  </si>
  <si>
    <t>Chanh khác: loại B</t>
  </si>
  <si>
    <t>Chanh khác: loại C</t>
  </si>
  <si>
    <t>Chanh dây: loại A</t>
  </si>
  <si>
    <t>Chanh dây: loại B</t>
  </si>
  <si>
    <t>Chanh dây: loại C</t>
  </si>
  <si>
    <t>Chôm chôm Thái, Chôm chôm Đường: loại A</t>
  </si>
  <si>
    <t>Chôm chôm Thái, Chôm chôm Đường: loại B</t>
  </si>
  <si>
    <t>Chôm chôm Thái, Chôm chôm Đường: loại C</t>
  </si>
  <si>
    <t>Chôm chôm khác: loại A</t>
  </si>
  <si>
    <t>Chôm chôm khác: loại B</t>
  </si>
  <si>
    <t>Chôm chôm khác: loại C</t>
  </si>
  <si>
    <t>Chôm chôm: có đường kính gốc &gt; 30 cm hoặc đường kính tán cây &gt;=8m</t>
  </si>
  <si>
    <t>Chuối: loại A</t>
  </si>
  <si>
    <t>Chuối: loại B</t>
  </si>
  <si>
    <t>Chuối: loại C</t>
  </si>
  <si>
    <t>Cóc Thái, Cóc cày Thái: loại A</t>
  </si>
  <si>
    <t>Cóc Thái, Cóc cày Thái: loại B</t>
  </si>
  <si>
    <t>Cóc Thái, Cóc cày Thái: loại C</t>
  </si>
  <si>
    <t>Cóc khác: loại A</t>
  </si>
  <si>
    <t>Cóc khác: loại B</t>
  </si>
  <si>
    <t>Cóc khác: loại C</t>
  </si>
  <si>
    <t>Cóc: có đường kính gốc &gt; 50 cm hoặc đường kính tán cây &gt;=8m</t>
  </si>
  <si>
    <t>Đào lộn hột: loại A</t>
  </si>
  <si>
    <t>Đào lộn hột: loại B</t>
  </si>
  <si>
    <t>Đào lộn hột: loại C</t>
  </si>
  <si>
    <t>Dâu Hạ châu, Dâu soan, Dâu bòn bon, Dâu xanh: loại A</t>
  </si>
  <si>
    <t>Dâu Hạ châu, Dâu soan, Dâu bòn bon, Dâu xanh: loại B</t>
  </si>
  <si>
    <t>Dâu Hạ châu, Dâu soan, Dâu bòn bon, Dâu xanh: loại C</t>
  </si>
  <si>
    <t>Dâu khác: loại A</t>
  </si>
  <si>
    <t>Dâu khác: loại B</t>
  </si>
  <si>
    <t>Dâu khác: loại C</t>
  </si>
  <si>
    <t>Dâu: có đường kính gốc &gt; 30 cm hoặc đường kính tán cây &gt;=6m</t>
  </si>
  <si>
    <t>Điều: loại A</t>
  </si>
  <si>
    <t>Điều: loại B</t>
  </si>
  <si>
    <t>Điều: loại C</t>
  </si>
  <si>
    <t>Đu đủ: loại A</t>
  </si>
  <si>
    <t>Đu đủ: loại B</t>
  </si>
  <si>
    <t>Đu đủ: loại C</t>
  </si>
  <si>
    <t>Dừa khác: loại A</t>
  </si>
  <si>
    <t>Dừa khác: loại B</t>
  </si>
  <si>
    <t>Dừa khác: loại C</t>
  </si>
  <si>
    <t>Dừa dứa, Dừa sáp: loại A</t>
  </si>
  <si>
    <t>Dừa dứa, Dừa sáp: loại B</t>
  </si>
  <si>
    <t>Dừa dứa, Dừa sáp: loại C</t>
  </si>
  <si>
    <t>Đào tiên: loại A</t>
  </si>
  <si>
    <t>Đào tiên: loại B</t>
  </si>
  <si>
    <t>Đào tiên: loại C</t>
  </si>
  <si>
    <t>Hạnh (Tắc): loại A</t>
  </si>
  <si>
    <t>Hạnh (Tắc): loại B</t>
  </si>
  <si>
    <t>Hạnh (Tắc): loại C</t>
  </si>
  <si>
    <t>Hồng: loại A</t>
  </si>
  <si>
    <t>Hồng: loại B</t>
  </si>
  <si>
    <t>Hồng: loại C</t>
  </si>
  <si>
    <t>Khế: loại A</t>
  </si>
  <si>
    <t>Khế: loại B</t>
  </si>
  <si>
    <t>Khế: loại C</t>
  </si>
  <si>
    <t>Lê: loại A</t>
  </si>
  <si>
    <t>Lê: loại B</t>
  </si>
  <si>
    <t>Lê: loại C</t>
  </si>
  <si>
    <t>Lêkima: loại A</t>
  </si>
  <si>
    <t>Lêkima: loại B</t>
  </si>
  <si>
    <t>Lêkima: loại C</t>
  </si>
  <si>
    <t>Lựu: loại A</t>
  </si>
  <si>
    <t>Lựu: loại B</t>
  </si>
  <si>
    <t>Lựu: loại C</t>
  </si>
  <si>
    <t>Mận An Phước: loại A</t>
  </si>
  <si>
    <t>Mận An Phước: loại B</t>
  </si>
  <si>
    <t>Mận An Phước: loại C</t>
  </si>
  <si>
    <t>Mận khác: loại A</t>
  </si>
  <si>
    <t>Mận khác: loại B</t>
  </si>
  <si>
    <t>Mận khác: loại C</t>
  </si>
  <si>
    <t>Mận: có đường kính gốc &gt; 30 cm hoặc đường kính tán cây &gt;=6m</t>
  </si>
  <si>
    <t>Mãng cầu Xiêm: loại A</t>
  </si>
  <si>
    <t>Mãng cầu Xiêm: loại B</t>
  </si>
  <si>
    <t>Mãng cầu Xiêm: loại C</t>
  </si>
  <si>
    <t>Mãng cầu ta: loại A</t>
  </si>
  <si>
    <t>Mãng cầu ta: loại B</t>
  </si>
  <si>
    <t>Mãng cầu ta: loại C</t>
  </si>
  <si>
    <t>Măng cụt: loại A</t>
  </si>
  <si>
    <t>Măng cụt: loại B</t>
  </si>
  <si>
    <t>Măng cụt: loại C</t>
  </si>
  <si>
    <t>Măng cụt: có đường kính gốc &gt; 30 cm hoặc đường kính tán cây &gt;= 10m</t>
  </si>
  <si>
    <t>Me các loại: loại A</t>
  </si>
  <si>
    <t>Me các loại: loại B</t>
  </si>
  <si>
    <t>Me các loại: loại C</t>
  </si>
  <si>
    <t>Me: có đường kính gốc &gt; 30 cm hoặc đường kính tán cây &gt;=6m</t>
  </si>
  <si>
    <t>Mít khác: loại A</t>
  </si>
  <si>
    <t>Mít khác: loại B</t>
  </si>
  <si>
    <t>Mít khác: loại C</t>
  </si>
  <si>
    <t>Mít Thái: loại A</t>
  </si>
  <si>
    <t>Mít Thái: loại B</t>
  </si>
  <si>
    <t>Mít Thái: loại C</t>
  </si>
  <si>
    <t>Mít: có đường kính gốc &gt; 30 cm hoặc đường kính tán cây &gt;=6m</t>
  </si>
  <si>
    <t>Nhãn Edor (Idor), Nhãn xuồng cơm vàng, Nhãn Mỹ: loại A</t>
  </si>
  <si>
    <t>Nhãn Edor (Idor), Nhãn xuồng cơm vàng, Nhãn Mỹ: loại B</t>
  </si>
  <si>
    <t>Nhãn Edor (Idor), Nhãn xuồng cơm vàng, Nhãn Mỹ: loại C</t>
  </si>
  <si>
    <t>Nhãn tiêu da bò: loại A</t>
  </si>
  <si>
    <t>Nhãn tiêu da bò: loại B</t>
  </si>
  <si>
    <t>Nhãn tiêu da bò: loại C</t>
  </si>
  <si>
    <t>Nhãn khác: loại A</t>
  </si>
  <si>
    <t>Nhãn khác: loại B</t>
  </si>
  <si>
    <t>Nhãn khác: loại C</t>
  </si>
  <si>
    <t>Nhãn: có đường kính gốc &gt; 25 cm hoặc đường kính tán cây &gt;=5m</t>
  </si>
  <si>
    <t>Ô môi: loại A</t>
  </si>
  <si>
    <t>Ô môi: loại B</t>
  </si>
  <si>
    <t>Ô môi: loại C</t>
  </si>
  <si>
    <t>Ổi các loại: loại A</t>
  </si>
  <si>
    <t>Ổi các loại: loại B</t>
  </si>
  <si>
    <t>Ổi các loại: loại C</t>
  </si>
  <si>
    <t>Quýt đường: loại A</t>
  </si>
  <si>
    <t>Quýt đường: loại B</t>
  </si>
  <si>
    <t>Quýt đường: loại C</t>
  </si>
  <si>
    <t>Quýt Tiều (Quýt hồng): loại A</t>
  </si>
  <si>
    <t>Quýt Tiều (Quýt hồng): loại B</t>
  </si>
  <si>
    <t>Quýt Tiều (Quýt hồng): loại C</t>
  </si>
  <si>
    <t>Quýt các loại: loại A</t>
  </si>
  <si>
    <t>Quýt các loại: loại B</t>
  </si>
  <si>
    <t>Quýt các loại: loại C</t>
  </si>
  <si>
    <t>Sa bô: loại A</t>
  </si>
  <si>
    <t>Sa bô: loại B</t>
  </si>
  <si>
    <t>Sa bô: loại C</t>
  </si>
  <si>
    <t>Sa bô: có đường kính gốc &gt; 30 cm hoặc đường kính tán cây &gt;=6m</t>
  </si>
  <si>
    <t>Sảnh: loại A</t>
  </si>
  <si>
    <t>Sảnh: loại B</t>
  </si>
  <si>
    <t>Sảnh: loại C</t>
  </si>
  <si>
    <t>Sơri: loại A</t>
  </si>
  <si>
    <t>Sơri: loại B</t>
  </si>
  <si>
    <t>Sơri: loại C</t>
  </si>
  <si>
    <t>Sầu riêng các loại đặc sản: loại A</t>
  </si>
  <si>
    <t>Sầu riêng các loại đặc sản: loại B</t>
  </si>
  <si>
    <t>Sầu riêng các loại đặc sản: loại C</t>
  </si>
  <si>
    <t>Sầu riêng khổ qua: loại A</t>
  </si>
  <si>
    <t>Sầu riêng khổ qua: loại B</t>
  </si>
  <si>
    <t>Sầu riêng khổ qua: loại C</t>
  </si>
  <si>
    <t>Sầu riêng: có đường kính gốc &gt; 30 cm hoặc đường kính tán cây &gt;=10m</t>
  </si>
  <si>
    <t>Chùm ruột: loại A</t>
  </si>
  <si>
    <t>Chùm ruột: loại B</t>
  </si>
  <si>
    <t>Chùm ruột: loại C</t>
  </si>
  <si>
    <t>Táo: loại A</t>
  </si>
  <si>
    <t>Táo: loại B</t>
  </si>
  <si>
    <t>Táo: loại C</t>
  </si>
  <si>
    <t>Thanh long: loại A</t>
  </si>
  <si>
    <t>Thanh long: loại B</t>
  </si>
  <si>
    <t>Thanh long: loại C</t>
  </si>
  <si>
    <t>Tiêu: loại A</t>
  </si>
  <si>
    <t>Tiêu: loại B</t>
  </si>
  <si>
    <t>Trầu: loại A</t>
  </si>
  <si>
    <t>Trầu: loại B</t>
  </si>
  <si>
    <t>Vải thiều: loại A</t>
  </si>
  <si>
    <t>Vải thiều: loại B</t>
  </si>
  <si>
    <t>Vải thiều: loại C</t>
  </si>
  <si>
    <t>Vú sữa các loại khác: loại A</t>
  </si>
  <si>
    <t>Vú sữa các loại khác: loại B</t>
  </si>
  <si>
    <t>Vú sữa các loại khác: loại C</t>
  </si>
  <si>
    <t>Vú sữa: có đường kính gốc &gt; 25 cm hoặc đường kính tán cây &gt;=8m</t>
  </si>
  <si>
    <t>Xoài cát Hòa Lộc: loại A</t>
  </si>
  <si>
    <t>Xoài cát Hòa Lộc: loại B</t>
  </si>
  <si>
    <t>Xoài cát Hòa Lộc: loại C</t>
  </si>
  <si>
    <t>Xoài Thái Lan: loại A</t>
  </si>
  <si>
    <t>Xoài Thái Lan: loại B</t>
  </si>
  <si>
    <t>Xoài Thái Lan: loại C</t>
  </si>
  <si>
    <t>Xoài Đài Loan: loại A</t>
  </si>
  <si>
    <t>Xoài Đài Loan: loại B</t>
  </si>
  <si>
    <t>Xoài Đài Loan: loại C</t>
  </si>
  <si>
    <t>Xoài Cát chu: loại A</t>
  </si>
  <si>
    <t>Xoài Cát chu: loại B</t>
  </si>
  <si>
    <t>Xoài Cát chu: loại C</t>
  </si>
  <si>
    <t>Xoài Thanh ca: loại A</t>
  </si>
  <si>
    <t>Xoài Thanh ca: loại B</t>
  </si>
  <si>
    <t>Xoài Thanh ca: loại C</t>
  </si>
  <si>
    <t>Xoài khác: loại A</t>
  </si>
  <si>
    <t>Xoài khác: loại B</t>
  </si>
  <si>
    <t>Xoài khác: loại C</t>
  </si>
  <si>
    <t>Xoài: có đường kính gốc &gt; 30 cm hoặc đường kính tán cây =8m</t>
  </si>
  <si>
    <t>Ấu (củ ấu): loại A</t>
  </si>
  <si>
    <t>Ấu (củ ấu): loại B</t>
  </si>
  <si>
    <t>Ấu (củ ấu): loại C</t>
  </si>
  <si>
    <t>Bắp: loại A</t>
  </si>
  <si>
    <t>Bắp: loại B</t>
  </si>
  <si>
    <t>Bắp: loại C</t>
  </si>
  <si>
    <t>Bầu, bí, dưa leo, đậu: loại A</t>
  </si>
  <si>
    <t>Bầu, bí, dưa leo, đậu: loại B</t>
  </si>
  <si>
    <t>Bầu, bí, dưa leo, đậu: loại C</t>
  </si>
  <si>
    <t>Cà các loại: loại A</t>
  </si>
  <si>
    <t>Cà các loại: loại B</t>
  </si>
  <si>
    <t>Cà các loại: loại C</t>
  </si>
  <si>
    <t>Chè (trà): loại A</t>
  </si>
  <si>
    <t>Chè (trà): loại B</t>
  </si>
  <si>
    <t>Đậu lấy hạt: loại A</t>
  </si>
  <si>
    <t>Đậu lấy hạt: loại B</t>
  </si>
  <si>
    <t>Đậu lấy hạt: loại C</t>
  </si>
  <si>
    <t>Dưa hấu: loại A</t>
  </si>
  <si>
    <t>Dưa hấu: loại B</t>
  </si>
  <si>
    <t>Dưa hấu: loại C</t>
  </si>
  <si>
    <t>Gừng: loại A</t>
  </si>
  <si>
    <t>Gừng: loại B</t>
  </si>
  <si>
    <t>Gừng: loại C</t>
  </si>
  <si>
    <t>Khóm (Thơm, Dứa): loại A</t>
  </si>
  <si>
    <t>Khóm (Thơm, Dứa): loại B</t>
  </si>
  <si>
    <t>Khóm (Thơm, Dứa): loại C</t>
  </si>
  <si>
    <t>Khoai lang, Khoai mì: loại A</t>
  </si>
  <si>
    <t>Khoai lang, Khoai mì: loại B</t>
  </si>
  <si>
    <t>Khoai lang, Khoai mì: loại C</t>
  </si>
  <si>
    <t>Khoai môn, Khoai cao, khoai chuối: loại A</t>
  </si>
  <si>
    <t>Khoai môn, Khoai cao, khoai chuối: loại B</t>
  </si>
  <si>
    <t>Khoai môn, Khoai cao, khoai chuối: loại C</t>
  </si>
  <si>
    <t>Lá dừa nước: loại A</t>
  </si>
  <si>
    <t>Lá dừa nước: loại B</t>
  </si>
  <si>
    <t>Lúa: loại A</t>
  </si>
  <si>
    <t>Lúa: loại B</t>
  </si>
  <si>
    <t>Lúa: loại C</t>
  </si>
  <si>
    <t>Sen, Bồn bồn: loại A</t>
  </si>
  <si>
    <t>Sen, Bồn bồn: loại B</t>
  </si>
  <si>
    <t>Sen, Bồn bồn: loại C</t>
  </si>
  <si>
    <t>Lát (cói): loại A</t>
  </si>
  <si>
    <t>Lát (cói): loại B</t>
  </si>
  <si>
    <t>Lát (cói): loại C</t>
  </si>
  <si>
    <t>Mía: loại A</t>
  </si>
  <si>
    <t>Mía: loại B</t>
  </si>
  <si>
    <t>Mía: loại C</t>
  </si>
  <si>
    <t>Mè: loại A</t>
  </si>
  <si>
    <t>Mè: loại B</t>
  </si>
  <si>
    <t>Mè: loại C</t>
  </si>
  <si>
    <t>Ớt: loại A</t>
  </si>
  <si>
    <t>Ớt: loại B</t>
  </si>
  <si>
    <t>Ớt: loại C</t>
  </si>
  <si>
    <t>Rau các loại, Sả: loại A</t>
  </si>
  <si>
    <t>Rau các loại, Sả: loại B</t>
  </si>
  <si>
    <t>Rau các loại, Sả: loại C</t>
  </si>
  <si>
    <t>Cây thuốc cá: loại A</t>
  </si>
  <si>
    <t>Cây thuốc cá: loại B</t>
  </si>
  <si>
    <t>Cây lấy gỗ Sưa, Sao, Dầu, Thao lao, Gõ, Tùng, Bách, Bằng lăng, Căm xe, Sa la: loại A</t>
  </si>
  <si>
    <t>Cây lấy gỗ Sưa, Sao, Dầu, Thao lao, Gõ, Tùng, Bách, Bằng lăng, Căm xe, Sa la: loại B</t>
  </si>
  <si>
    <t>Cây lấy gỗ Sưa, Sao, Dầu, Thao lao, Gõ, Tùng, Bách, Bằng lăng, Căm xe, Sa la: loại C</t>
  </si>
  <si>
    <t>Cây lấy gỗ Sưa, Sao, Dầu, Thao lao, Gõ, Tùng, Bách, Bằng lăng, Căm xe, Sa la: loại D</t>
  </si>
  <si>
    <t>Cây lấy gỗ Sưa, Sao, Dầu, Thao lao, Gõ, Tùng, Bách, Bằng lăng, Căm xe, Sa la: loại E</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</si>
  <si>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A</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</si>
  <si>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B</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</si>
  <si>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D</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</si>
  <si>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E</t>
  </si>
  <si>
    <t>Cây lấy gỗ: Bạch đàn: loại A</t>
  </si>
  <si>
    <t>Cây lấy gỗ: Bạch đàn: loại B</t>
  </si>
  <si>
    <t>Cây lấy gỗ: Bạch đàn: loại C</t>
  </si>
  <si>
    <t>Cây lấy gỗ: Bạch đàn: loại D</t>
  </si>
  <si>
    <t>Cây lấy gỗ: Bạch đàn: loại E</t>
  </si>
  <si>
    <t>Cây lấy gỗ: Bạch đàn: có đường kính gốc &gt; 60 cm</t>
  </si>
  <si>
    <t>Cây lấy gỗ: Gòn, Vông nem, Bần, Gừa, Lừ ư, Bí bái, So đũa, Nhàu, Đinh lăng, Lụa: loại A</t>
  </si>
  <si>
    <t>Cây lấy gỗ: Gòn, Vông nem, Bần, Gừa, Lừ ư, Bí bái, So đũa, Nhàu, Đinh lăng, Lụa: loại B</t>
  </si>
  <si>
    <t>Cây lấy gỗ: Gòn, Vông nem, Bần, Gừa, Lừ ư, Bí bái, So đũa, Nhàu, Đinh lăng, Lụa: loại C</t>
  </si>
  <si>
    <t>Cây lấy gỗ: Gòn, Vông nem, Bần, Gừa, Lừ ư, Bí bái, So đũa, Nhàu, Đinh lăng, Lụa: loại D</t>
  </si>
  <si>
    <t>Cây lấy gỗ: Gòn, Vông nem, Bần, Gừa, Lừ ư, Bí bái, So đũa, Nhàu, Đinh lăng, Lụa: loại E</t>
  </si>
  <si>
    <t>Cây lấy gỗ: Đủng đỉnh, Trứng cá, Bình bát, Cách, Bời lời, Tra, Sung gỗ, Muối: loại A</t>
  </si>
  <si>
    <t>Cây lấy gỗ: Đủng đỉnh, Trứng cá, Bình bát, Cách, Bời lời, Tra, Sung gỗ, Muối: loại B</t>
  </si>
  <si>
    <t>Cây lấy gỗ: Đủng đỉnh, Trứng cá, Bình bát, Cách, Bời lời, Tra, Sung gỗ, Muối: loại C</t>
  </si>
  <si>
    <t>Cây lấy gỗ: Đủng đỉnh, Trứng cá, Bình bát, Cách, Bời lời, Tra, Sung gỗ, Muối: loại D</t>
  </si>
  <si>
    <t>Cây lấy gỗ: Đủng đỉnh, Trứng cá, Bình bát, Cách, Bời lời, Tra, Sung gỗ, Muối: loại E</t>
  </si>
  <si>
    <t>Tràm rừng (tràm nước), Tràm Úc: loại A</t>
  </si>
  <si>
    <t>Tràm rừng (tràm nước), Tràm Úc: loại B</t>
  </si>
  <si>
    <t>Tràm rừng (tràm nước), Tràm Úc: loại C</t>
  </si>
  <si>
    <t>Tầm vông: loại A</t>
  </si>
  <si>
    <t>Tầm vông: loại B</t>
  </si>
  <si>
    <t>Tầm vông: loại C</t>
  </si>
  <si>
    <t>Trúc, nứa, Lồ ô, lục bình: loại A</t>
  </si>
  <si>
    <t>Trúc, nứa, Lồ ô, lục bình: loại B</t>
  </si>
  <si>
    <t>Trúc, nứa, Lồ ô, lục bình: loại C</t>
  </si>
  <si>
    <t>Trúc, nứa, Lồ ô, lục bình: loại D</t>
  </si>
  <si>
    <t>Trúc, nứa, Lồ ô, lục bình: loại E</t>
  </si>
  <si>
    <t>Cau vua: có chiều cao lóng &lt;0,2m</t>
  </si>
  <si>
    <t>Cau vua: có chiều cao lóng 0,2-0,5m</t>
  </si>
  <si>
    <t>Cau vua: có chiều cao lóng &gt;0,5-1m</t>
  </si>
  <si>
    <t>Cau vua: có chiều cao lóng &gt;1-2m</t>
  </si>
  <si>
    <t>Cau vua: có chiều cao lóng &gt;2m</t>
  </si>
  <si>
    <t>Cau vua trồng trong chậu: có chiều cao lóng từ 0,2m trở lên</t>
  </si>
  <si>
    <t>Cau Sâm banh nhỏ: có chiều cao &lt;1m, đường kính gốc &lt;5cm</t>
  </si>
  <si>
    <t>Cau Sâm banh: có chiều cao 1-1,5m, đường kính gốc 5-15cm</t>
  </si>
  <si>
    <t>Cau Sâm banh: có chiều cao 1-1,5m, đường kính gốc &gt;15-25cm</t>
  </si>
  <si>
    <t>Cau Sâm banh: có chiều cao &gt;1,5-2m, đường kính gốc &gt;25-40cm</t>
  </si>
  <si>
    <t>Cau Sâm banh: có chiều cao &gt;2m, đường kính gốc &gt;40cm</t>
  </si>
  <si>
    <t>Cau Sâm banh trồng trong chậu: có chiều cao từ 1, đường kính gốc &gt;15cm</t>
  </si>
  <si>
    <t>Dừa cảnh, Cau bụi: còn nhỏ có chiều cao &lt;0,2m</t>
  </si>
  <si>
    <t>Dừa cảnh, Cau bụi: có chiều cao 0,2-0,3m, đường kính gốc bụi &lt;0,5cm</t>
  </si>
  <si>
    <t>Dừa cảnh, Cau bụi: có chiều cao 0,2-0,3m, đường kính gốc bụi 0,5-10cm</t>
  </si>
  <si>
    <t>Dừa cảnh, Cau bụi: có chiều cao &gt;0,3-0,5m, đường kính gốc bụi &gt;10-15cm</t>
  </si>
  <si>
    <t>Dừa cảnh, Cau bụi: có chiều cao &gt;0,5-0,7m, đường kính gốc bụi &gt;15-20cm</t>
  </si>
  <si>
    <t>Dừa cảnh, Cau bụi: có chiều cao &gt;0,7--1,2m, đường kính gốc bụi &gt;20-30cm</t>
  </si>
  <si>
    <t>Dừa cảnh, Cau bụi: có chiều cao &gt;1,2m, đường kính gốc bụi &gt;30cm</t>
  </si>
  <si>
    <t>Dừa cảnh, Cau bụi trồng trong chậu: có chiều cao &gt;0,5m, ĐK gốc bụi &gt;15cm</t>
  </si>
  <si>
    <t>Hoa giấy, Nguyệt quế, Bông trang, Hoàng anh: còn nhỏ có chiều cao &lt;0,3m</t>
  </si>
  <si>
    <t>Hoa giấy, Nguyệt quế, Bông trang, Hoàng anh: có chiều cao 0,3-0,5m</t>
  </si>
  <si>
    <t>Hoa giấy, Nguyệt quế, Bông trang, Hoàng anh: có chiều cao &gt;0,5m</t>
  </si>
  <si>
    <t>Hàng rào bằng cây trồng các loại có chăm sóc tạo cảnh</t>
  </si>
  <si>
    <t>Hàng rào bằng cây trồng các loại trồng tự nhiên không chăm sóc</t>
  </si>
  <si>
    <t>Các loại hoa trồng tập trung trên nền đất (huệ, vạn thọ, cúc, sống đời…) được chăm sóc tốt</t>
  </si>
  <si>
    <t>Các loại hoa trồng tập trung trên nền đất (huệ, vạn thọ, cúc, sống đời…) không chăm sóc</t>
  </si>
  <si>
    <t>Khế kiểng nhỏ: có chiều cao &lt;1m, đường kính gốc &lt;3cm</t>
  </si>
  <si>
    <t>Khế kiểng: có chiều cao 1-1,5m, đường kính gốc 3-7cm</t>
  </si>
  <si>
    <t>Khế kiểng: có chiều cao &gt;1,5-2m, đường kính gốc &gt;7-15cm</t>
  </si>
  <si>
    <t>Khế kiểng: có chiều cao &gt;2m, đường kính gốc &gt;15cm</t>
  </si>
  <si>
    <t>Khế kiểng trồng trong chậu: có chiều cao &gt;1,5 đến &gt;2m, đường kính gốc &gt;7cm</t>
  </si>
  <si>
    <t>Mai vàng, Mai Tứ quý: còn nhỏ có chiều cao &lt;= 0,5m</t>
  </si>
  <si>
    <t>Mai vàng, Mai Tứ quý: có chiều cao &gt; 0,5m&lt;=1m</t>
  </si>
  <si>
    <t>Mai vàng, Mai Tứ quý: có chiều cao &gt; 1m có đường kính gốc &lt;3cm</t>
  </si>
  <si>
    <t>Mai vàng, Mai Tứ quý: có chiều cao &gt; 1m có đường kính gốc 3-5cm</t>
  </si>
  <si>
    <t>Mai vàng, Mai Tứ quý: có đường kính gốc &gt;5 - 10cm</t>
  </si>
  <si>
    <t>Mai vàng, Mai Tứ quý: có đường kính gốc &gt; 10cm</t>
  </si>
  <si>
    <t>Mai vàng, Mai Tứ quý trồng trong chậu: có chiều cao &gt;1m có ĐK gốc từ 3cm</t>
  </si>
  <si>
    <t>Muồng đen nhỏ: chiều cao &lt;1m, đường kính gốc &lt;1cm</t>
  </si>
  <si>
    <t>Muồng đen: có chiều cao 1-1,5m, đường kính gốc 1-2cm</t>
  </si>
  <si>
    <t>Muồng đen: có chiều cao &gt;1,5-3m, đường kính gốc &gt;2-5cm</t>
  </si>
  <si>
    <t>Muồng đen: có chiều cao &gt;3-6m, đường kính gốc &gt;5-15cm</t>
  </si>
  <si>
    <t>Muồng đen: có chiều cao &gt;6m, đường kính gốc &gt;15cm</t>
  </si>
  <si>
    <t>Muồng đen trồng trong chậu: có chiều cao &gt;1,5m, ĐK gốc &gt;2cm</t>
  </si>
  <si>
    <t>Cây Phát tài nhỏ mới trồng</t>
  </si>
  <si>
    <t>Cây Phát tài: có đường kính gốc &lt; 5 cm</t>
  </si>
  <si>
    <t>Cây Phát tài: có đường kính gốc &gt; hoặc = 5 cm</t>
  </si>
  <si>
    <t>Sung cảnh, Sứ cảnh, Cau trắng, cây Da: còn nhỏ có chiều cao &lt;0,7m, đường kính gốc &lt;0,5cm</t>
  </si>
  <si>
    <t>Sung cảnh, Sứ cảnh, Cau trắng, cây Da: có chiều cao 0,7-1m, đường kính gốc 0,5-10cm</t>
  </si>
  <si>
    <t>Sung cảnh, Sứ cảnh, Cau trắng, cây Da: có chiều cao &gt;1-1,5m, đường kính gốc &gt;10-20cm</t>
  </si>
  <si>
    <t>Sung cảnh, Sứ cảnh, Cau trắng, cây Da: có chiều cao &gt;1,5-2m, đường kính gốc &gt;10-20cm</t>
  </si>
  <si>
    <t>Sung cảnh, Sứ cảnh, Cau trắng, cây Da: có chiều cao &gt;2m, đường kính gốc &gt;20cm</t>
  </si>
  <si>
    <t>Sung cảnh, Sứ cảnh, Cau trắng, cây Da trồng trong chậu: có chiều cao &gt;1m , ĐK gốc &gt;10cm</t>
  </si>
  <si>
    <t>Tùng, Bách tán, Bồ đề: còn nhỏ chiều cao &lt;1m, đường kính gốc &lt;3cm</t>
  </si>
  <si>
    <t>Tùng, Bách tán, Bồ đề: có chiều cao 1-1,2m, đường kính gốc 3-5cm</t>
  </si>
  <si>
    <t>Tùng, Bách tán, Bồ đề: có chiều cao 1,2-1,5m, đường kính gốc &gt;5-8cm</t>
  </si>
  <si>
    <t>Tùng, Bách tán, Bồ đề: có chiều cao &gt;1,5-2m, đường kính gốc &gt;8-12cm</t>
  </si>
  <si>
    <t>Tùng, Bách tán, Bồ đề: có chiều cao &gt;2-3m, đường kính gốc &gt;12-20cm</t>
  </si>
  <si>
    <t>Tùng, Bách tán, Bồ đề: có chiều cao &gt;3-4m, đường kính gốc &gt;20-35cm</t>
  </si>
  <si>
    <t>Tùng, Bách tán, Bồ đề: có chiều cao &gt;4-4,5m, đường kính gốc &gt;35-40cm</t>
  </si>
  <si>
    <t>Tùng, Bách tán, Bồ đề: có chiều cao &gt;4,5m, đường kính gốc &gt;40cm</t>
  </si>
  <si>
    <t>Tùng, Bách tán, Bồ đề trồng trong chậu: có chiều cao từ 1,2m, ĐK gốc từ &gt;5cm</t>
  </si>
  <si>
    <t>Vạn tuế, Thiên tuế: còn nhỏ chiều cao &lt;0,35m</t>
  </si>
  <si>
    <t>Vạn tuế, Thiên tuế: có chiều cao 0,35 - 0,5m, đường kính gốc 3-6cm</t>
  </si>
  <si>
    <t>Vạn tuế, Thiên tuế: có chiều cao 0,35 - 0,5m, đường kính gốc &gt;6-12cm</t>
  </si>
  <si>
    <t>Vạn tuế, Thiên tuế: có chiều cao &gt; 0,5m, đường kính gốc &gt;12cm</t>
  </si>
  <si>
    <t>Vạn tuế, Thiên tuế trồng trong chậu: có chiều cao từ 0,35m, đường kính gốc &gt;6cm</t>
  </si>
  <si>
    <t>Vừng, Sanh, Si: còn nhỏ chiều cao &lt;0,7m, đường kính gốc &lt;2cm</t>
  </si>
  <si>
    <t>Vừng, Sanh, Si: có chiều cao 0,7 - 1m, đường kính gốc 2-3cm</t>
  </si>
  <si>
    <t>Vừng, Sanh, Si: có chiều cao &gt;1-1,5m, đường kính gốc &gt;3-7cm</t>
  </si>
  <si>
    <t>Vừng, Sanh, Si: có chiều cao &gt;1,5-2m, đường kính gốc &gt;7-15cm</t>
  </si>
  <si>
    <t>Vừng, Sanh, Si: có chiều cao &gt;2-2,5m, đường kính gốc &gt;15-20cm</t>
  </si>
  <si>
    <t>Vừng, Sanh, Si: có chiều cao &gt;2,5-3,5m, đường kính gốc &gt;20-30cm</t>
  </si>
  <si>
    <t>Vừng, Sanh, Si: có chiều cao &gt;3,5-5m, đường kính gốc &gt;30-40cm</t>
  </si>
  <si>
    <t>Vừng, Sanh, Si: có chiều cao &gt;5-7m, đường kính gốc &gt;40-50cm</t>
  </si>
  <si>
    <t>Vừng, Sanh, Si: có chiều cao &gt;7m, đường kính gốc &gt;50cm</t>
  </si>
  <si>
    <t>Vừng, Sanh, Si trồng trong chậu: có chiều cao &gt;1,5m, đường kính gốc &gt;7cm</t>
  </si>
  <si>
    <t>Mít nghệ: loại A</t>
  </si>
  <si>
    <t>Mít nghệ: loại B</t>
  </si>
  <si>
    <t>Mít nghệ: loại C</t>
  </si>
  <si>
    <t>Mít ruột đỏ: loại A</t>
  </si>
  <si>
    <t>Mít ruột đỏ: loại B</t>
  </si>
  <si>
    <t>Mít ruột đỏ: loại C</t>
  </si>
  <si>
    <t>Mít không hạt: loại A</t>
  </si>
  <si>
    <t>Mít không hạt: loại B</t>
  </si>
  <si>
    <t>Mít không hạt: loại C</t>
  </si>
  <si>
    <t>Vú sữa Hoàng kim: loại A</t>
  </si>
  <si>
    <t>Vú sữa Hoàng kim: loại B</t>
  </si>
  <si>
    <t>Vú sữa Hoàng kim: loại C</t>
  </si>
  <si>
    <t>Na Thái, Na hoàng hậu, Na Đài loan, Na sầu riêng: loại A</t>
  </si>
  <si>
    <t>Na Thái, Na hoàng hậu, Na Đài loan, Na sầu riêng: loại B</t>
  </si>
  <si>
    <t>Na Thái, Na hoàng hậu, Na Đài loan, Na sầu riêng: loại C</t>
  </si>
  <si>
    <t>Lý: loại A</t>
  </si>
  <si>
    <t>Lý: loại B</t>
  </si>
  <si>
    <t>Lý: loại C</t>
  </si>
  <si>
    <t>Tràm rừng (tràm nước), Tràm Úc: loại D</t>
  </si>
  <si>
    <t>Tràm rừng (tràm nước), Tràm Úc: loại E</t>
  </si>
  <si>
    <t>Tre mạnh tông, tre tàu: loại A</t>
  </si>
  <si>
    <t>Tre mạnh tông, tre tàu: loại B</t>
  </si>
  <si>
    <t>Tre mạnh tông, tre tàu: loại C</t>
  </si>
  <si>
    <t>Tre mạnh tông, tre tàu: loại D</t>
  </si>
  <si>
    <t>Tre mạnh tông, tre tàu: loại E</t>
  </si>
  <si>
    <t>Tre khác: loại A</t>
  </si>
  <si>
    <t>Tre khác: loại B</t>
  </si>
  <si>
    <t>Tre khác: loại C</t>
  </si>
  <si>
    <t>Tre khác: loại D</t>
  </si>
  <si>
    <t>Tre khác: loại E</t>
  </si>
  <si>
    <t>Tầm vông: loại D</t>
  </si>
  <si>
    <t>Tầm vông: loại E</t>
  </si>
  <si>
    <t>Bưởi các loại khác có đường kính gốc &gt;20cm hoặc đường kính tán cây &gt;=5m: loại C</t>
  </si>
  <si>
    <t>I. Nhà ở độc lập, loại trệt, móng chôn chân, khung cột gỗ tạp, vách lá, mái lá, không có trần</t>
  </si>
  <si>
    <t>I. Nhà loại trệt: móng chôn chân, khung cột gỗ tạp, vách lá, mái lá, nền đất, không có trần</t>
  </si>
  <si>
    <t>I. Nhà loại trệt: móng chôn chân, khung cột gỗ tạp, vách lá, mái lá, nền gạch tàu, không có trần</t>
  </si>
  <si>
    <t>I. Nhà loại trệt: móng chôn chân, khung cột gỗ tạp, vách lá, mái lá, nền lát dan ximăng, không có trần</t>
  </si>
  <si>
    <t>I. Nhà loại trệt: móng chôn chân, khung cột gỗ tạp, vách lá, mái lá, nền láng ximăng, không có trần</t>
  </si>
  <si>
    <t>I. Nhà loại trệt: móng chôn chân, khung cột gỗ tạp, vách lá, mái lá, nền gạch bông, không có trần</t>
  </si>
  <si>
    <t>I. Nhà loại trệt: móng chôn chân, khung cột gỗ tạp, vách lá, mái lá, nền lát gạch Ceramic, không có trần</t>
  </si>
  <si>
    <t>II. Nhà ở độc lập, loại trệt, móng kê tán, khung cột gỗ tạp, vách lá, mái lá, không có trần</t>
  </si>
  <si>
    <t>II. Nhà loại trệt: móng kê tán, khung cột gỗ tạp, vách lá, mái lá, nền đất, không có trần</t>
  </si>
  <si>
    <t>II. Nhà loại trệt: móng kê tán, khung cột gỗ tạp, vách lá, mái lá, nền gạch tàu, không có trần</t>
  </si>
  <si>
    <t>II. Nhà loại trệt: móng kê tán, khung cột gỗ tạp, vách lá, mái lá, nền lát dan ximăng, không có trần</t>
  </si>
  <si>
    <t>II. Nhà loại trệt: móng kê tán, khung cột gỗ tạp, vách lá, mái lá, nền láng ximăng, không có trần</t>
  </si>
  <si>
    <t>II. Nhà loại trệt: móng kê tán, khung cột gỗ tạp, vách lá, mái lá, nền gạch bông, không có trần</t>
  </si>
  <si>
    <t>II. Nhà loại trệt: móng kê tán, khung cột gỗ tạp, vách lá, mái lá, nền lát gạch Ceramic, không có trần</t>
  </si>
  <si>
    <t>III. Nhà ở độc lập, loại trệt, móng kê tán (có đà BTCT hoặc xây bó nền), khung cột gỗ tạp, vách xây tường, mái tole, không có trần</t>
  </si>
  <si>
    <t>III. Nhà loại trệt: móng kê tán (có đà BTCT hoặc xây bó nền), khung cột gỗ tạp, vách xây tường, mái tole, nền đất, không có trần</t>
  </si>
  <si>
    <t>III. Nhà loại trệt: móng kê tán (có đà BTCT hoặc xây bó nền), khung cột gỗ tạp, vách xây tường, mái tole, nền gạch tàu, không có trần</t>
  </si>
  <si>
    <t>III. Nhà loại trệt: móng kê tán (có đà BTCT hoặc xây bó nền), khung cột gỗ tạp, vách xây tường, mái tole, nền lát dan ximăng, không có trần</t>
  </si>
  <si>
    <t>III. Nhà loại trệt: móng kê tán (có đà BTCT hoặc xây bó nền), khung cột gỗ tạp, vách xây tường, mái tole, nền láng ximăng, không có trần</t>
  </si>
  <si>
    <t>III. Nhà loại trệt: móng kê tán (có đà BTCT hoặc xây bó nền), khung cột gỗ tạp, vách xây tường, mái tole, nền gạch bông, không có trần</t>
  </si>
  <si>
    <t>III. Nhà loại trệt: móng kê tán (có đà BTCT hoặc xây bó nền), khung cột gỗ tạp, vách xây tường, mái tole, nền lát gạch Ceramic, không có trần</t>
  </si>
  <si>
    <t>IV. Nhà ở độc lập, loại trệt, móng BTCT (có đà BTCT hoặc xây bó nền), khung cột gỗ tạp, vách xây tường, mái tole, không có trần</t>
  </si>
  <si>
    <t>IV.Nhà loại trệt: móng BTCT (có đà BTCT hoặc xây bó nền), khung cột gỗ tạp, vách xây tường, mái tole, nền đất, không có trần</t>
  </si>
  <si>
    <t>IV.Nhà loại trệt: móng BTCT (có đà BTCT hoặc xây bó nền), khung cột gỗ tạp, vách xây tường, mái tole, nền gạch tàu, không có trần</t>
  </si>
  <si>
    <t>IV.Nhà loại trệt: móng BTCT (có đà BTCT hoặc xây bó nền), khung cột gỗ tạp, vách xây tường, mái tole, nền lát dan ximăng, không có trần</t>
  </si>
  <si>
    <t>IV.Nhà loại trệt: móng BTCT (có đà BTCT hoặc xây bó nền), khung cột gỗ tạp, vách xây tường, mái tole, nền láng ximăng, không có trần</t>
  </si>
  <si>
    <t>IV.Nhà loại trệt: móng BTCT (có đà BTCT hoặc xây bó nền), khung cột gỗ tạp, vách xây tường, mái tole, nền gạch bông, không có trần</t>
  </si>
  <si>
    <t>IV.Nhà loại trệt: móng BTCT (có đà BTCT hoặc xây bó nền), khung cột gỗ tạp, vách xây tường, mái tole, nền lát gạch Ceramic, không có trần</t>
  </si>
  <si>
    <t>V. Nhà ở độc lập, loại trệt, móng kê tán (có đà BTCT hoặc xây bó nền), khung cột gỗ nhóm 4, vách xây tường, không có trần</t>
  </si>
  <si>
    <t>V. Nhà loại trệt: móng kê tán (có đà BTCT hoặc xây bó nền), khung cột gỗ nhóm 4, vách xây tường, nền gạch tàu, mái tole, không có trần</t>
  </si>
  <si>
    <t>V. Nhà loại trệt: móng kê tán (có đà BTCT hoặc xây bó nền), khung cột gỗ nhóm 4, vách xây tường, nền gạch tàu, mái ngói, không có trần</t>
  </si>
  <si>
    <t>V. Nhà loại trệt: móng kê tán (có đà BTCT hoặc xây bó nền), khung cột gỗ nhóm 4, vách xây tường, nền láng ximăng, mái tole, không có trần</t>
  </si>
  <si>
    <t>V. Nhà loại trệt: móng kê tán (có đà BTCT hoặc xây bó nền), khung cột gỗ nhóm 4, vách xây tường, nền láng ximăng, mái ngói, không có trần</t>
  </si>
  <si>
    <t>V. Nhà loại trệt: móng kê tán (có đà BTCT hoặc xây bó nền), khung cột gỗ nhóm 4, vách xây tường, nền gạch bông, mái tole, không có trần</t>
  </si>
  <si>
    <t>V. Nhà loại trệt: móng kê tán (có đà BTCT hoặc xây bó nền), khung cột gỗ nhóm 4, vách xây tường, nền gạch bông, mái ngói, không có trần</t>
  </si>
  <si>
    <t>V. Nhà loại trệt: móng kê tán (có đà BTCT hoặc xây bó nền), khung cột gỗ nhóm 4, vách xây tường, nền gạch Ceramic, mái tole, không có trần</t>
  </si>
  <si>
    <t>V. Nhà loại trệt: móng kê tán (có đà BTCT hoặc xây bó nền), khung cột gỗ nhóm 4, vách xây tường, nền gạch Ceramic, mái ngói, không có trần</t>
  </si>
  <si>
    <t>VI. Nhà ở độc lập, loại trệt, móng kê tán (có đà BTCT hoặc xây bó nền), khung cột thép tiền chế, vách xây tường, không có trần</t>
  </si>
  <si>
    <t>VI. Nhà loại trệt: móng kê tán (có đà BTCT hoặc xây bó nền), khung cột thép tiền chế, vách xây tường, nền gạch tàu, mái tole, không có trần</t>
  </si>
  <si>
    <t>VI. Nhà loại trệt: móng kê tán (có đà BTCT hoặc xây bó nền), khung cột thép tiền chế, vách xây tường, nền gạch tàu, mái ngói, không có trần</t>
  </si>
  <si>
    <t>VI. Nhà loại trệt: móng kê tán (có đà BTCT hoặc xây bó nền), khung cột thép tiền chế, vách xây tường, nền láng ximăng, mái tole, không có trần</t>
  </si>
  <si>
    <t>VI. Nhà loại trệt: móng kê tán (có đà BTCT hoặc xây bó nền), khung cột thép tiền chế, vách xây tường, nền láng ximăng, mái ngói, không có trần</t>
  </si>
  <si>
    <t>VI. Nhà loại trệt: móng kê tán (có đà BTCT hoặc xây bó nền), khung cột thép tiền chế, vách xây tường, nền gạch bông, mái tole, không có trần</t>
  </si>
  <si>
    <t>VI. Nhà loại trệt: móng kê tán (có đà BTCT hoặc xây bó nền), khung cột thép tiền chế, vách xây tường, nền gạch bông, mái ngói, không có trần</t>
  </si>
  <si>
    <t>VI. Nhà loại trệt: móng kê tán (có đà BTCT hoặc xây bó nền), khung cột thép tiền chế, vách xây tường, nền gạch Ceramic, mái tole, không có trần</t>
  </si>
  <si>
    <t>VI. Nhà loại trệt: móng kê tán (có đà BTCT hoặc xây bó nền), khung cột thép tiền chế, vách xây tường, nền gạch Ceramic, mái ngói, không có trần</t>
  </si>
  <si>
    <t>VII. Nhà ở độc lập, loại trệt, khung cột bê tông cốt thép đúc sẵn (BTCTĐS), hoặc cột ép BTCT (có đà BTCT hoặc xây bó nền), vách xây tường, không có trần</t>
  </si>
  <si>
    <t>VII. Nhà loại trệt: khung cột BTCTĐS hoặc cột ép BTCT (có đà BTCT hoặc xây bó nền), vách xây tường, nền gạch tàu, mái tole, không có trần</t>
  </si>
  <si>
    <t>VII. Nhà loại trệt: khung cột BTCTĐS hoặc cột ép BTCT (có đà BTCT hoặc xây bó nền), vách xây tường, nền gạch tàu, mái ngói, không có trần</t>
  </si>
  <si>
    <t>VII. Nhà loại trệt: khung cột BTCTĐS hoặc cột ép BTCT (có đà BTCT hoặc xây bó nền), vách xây tường, nền láng ximăng, mái tole, không có trần</t>
  </si>
  <si>
    <t>VII. Nhà loại trệt: khung cột BTCTĐS hoặc cột ép BTCT (có đà BTCT hoặc xây bó nền), vách xây tường, nền láng ximăng, mái ngói, không có trần</t>
  </si>
  <si>
    <t>VII. Nhà loại trệt: khung cột BTCTĐS hoặc cột ép BTCT (có đà BTCT hoặc xây bó nền), vách xây tường, nền gạch bông, mái tole, không có trần</t>
  </si>
  <si>
    <t>VII. Nhà loại trệt: khung cột BTCTĐS hoặc cột ép BTCT (có đà BTCT hoặc xây bó nền), vách xây tường, nền gạch bông, mái ngói, không có trần</t>
  </si>
  <si>
    <t>VII. Nhà loại trệt: khung cột BTCTĐS hoặc cột ép BTCT (có đà BTCT hoặc xây bó nền), vách xây tường, nền gạch Ceramic, mái tole, không có trần</t>
  </si>
  <si>
    <t>VII. Nhà loại trệt: khung cột BTCTĐS hoặc cột ép BTCT (có đà BTCT hoặc xây bó nền), vách xây tường, nền gạch Ceramic, mái ngói, không có trần</t>
  </si>
  <si>
    <t>VIII. Nhà ở độc lập, loại trệt, móng BTCT (có đà BTCT hoặc xây bó nền), khung cột gỗ nhóm 4, vách xây tường, không có trần</t>
  </si>
  <si>
    <t>VIII. Nhà loại trệt: móng BTCT (có đà BTCT hoặc xây bó nền), khung cột gỗ nhóm 4, vách xây tường, nền gạch tàu, mái tole, không có trần</t>
  </si>
  <si>
    <t>VIII. Nhà loại trệt: móng BTCT (có đà BTCT hoặc xây bó nền), khung cột gỗ nhóm 4, vách xây tường, nền gạch tàu, mái ngói, không có trần</t>
  </si>
  <si>
    <t>VIII. Nhà loại trệt: móng BTCT (có đà BTCT hoặc xây bó nền), khung cột gỗ nhóm 4, vách xây tường, nền láng ximăng, mái tole, không có trần</t>
  </si>
  <si>
    <t>VIII. Nhà loại trệt: móng BTCT (có đà BTCT hoặc xây bó nền), khung cột gỗ nhóm 4, vách xây tường, nền láng ximăng, mái ngói, không có trần</t>
  </si>
  <si>
    <t>VIII. Nhà loại trệt: móng BTCT (có đà BTCT hoặc xây bó nền), khung cột gỗ nhóm 4, vách xây tường, nền gạch bông, mái tole, không có trần</t>
  </si>
  <si>
    <t>VIII. Nhà loại trệt: móng BTCT (có đà BTCT hoặc xây bó nền), khung cột gỗ nhóm 4, vách xây tường, nền gạch bông, mái ngói, không có trần</t>
  </si>
  <si>
    <t>VIII. Nhà loại trệt: móng BTCT (có đà BTCT hoặc xây bó nền), khung cột gỗ nhóm 4, vách xây tường, nền gạch Ceramic, mái tole, không có trần</t>
  </si>
  <si>
    <t>VIII. Nhà loại trệt: móng BTCT (có đà BTCT hoặc xây bó nền), khung cột gỗ nhóm 4, vách xây tường, nền gạch Ceramic, mái ngói, không có trần</t>
  </si>
  <si>
    <t>IX. Nhà ở độc lập, loại trệt, khung cột gạch,vách xây tường, không có trần</t>
  </si>
  <si>
    <t>IX. Nhà loại trệt: khung cột gạch, vách xây tường, nền gạch tàu, mái tole, không có trần</t>
  </si>
  <si>
    <t>IX. Nhà loại trệt: khung cột gạch, vách xây tường, nền gạch tàu, mái ngói, không có trần</t>
  </si>
  <si>
    <t>IX. Nhà loại trệt: khung cột gạch, vách xây tường, nền láng ximăng, mái tole, không có trần</t>
  </si>
  <si>
    <t>IX. Nhà loại trệt: khung cột gạch, vách xây tường, nền láng ximăng, mái ngói, không có trần</t>
  </si>
  <si>
    <t>IX. Nhà loại trệt: khung cột gạch, vách xây tường, nền gạch bông, mái tole, không có trần</t>
  </si>
  <si>
    <t>IX. Nhà loại trệt: khung cột gạch, vách xây tường, nền gạch bông, mái ngói, không có trần</t>
  </si>
  <si>
    <t>IX. Nhà loại trệt: khung cột gạch, vách xây tường, nền gạch Ceramic, mái tole, không có trần</t>
  </si>
  <si>
    <t>IX. Nhà loại trệt: khung cột gạch, vách xây tường, nền gạch Ceramic, mái ngói, không có trần</t>
  </si>
  <si>
    <t>X. Nhà ở độc lập, loại trệt, khung cột bê tông cột thép (BTCT), móng BTCT, vách xây tường, không có trần</t>
  </si>
  <si>
    <t>X. Nhà loại trệt: khung cột bê tông cột thép (BTCT), móng BTCT, vách xây tường, nền gạch tàu, mái tole, không có trần</t>
  </si>
  <si>
    <t>X. Nhà loại trệt: khung cột bê tông cột thép (BTCT), móng BTCT, vách xây tường, nền gạch tàu, mái ngói, không có trần</t>
  </si>
  <si>
    <t>X. Nhà loại trệt: khung cột bê tông cột thép (BTCT), móng BTCT, vách xây tường, nền láng ximăng, mái tole, không có trần</t>
  </si>
  <si>
    <t>X. Nhà loại trệt: khung cột bê tông cột thép (BTCT), móng BTCT, vách xây tường, nền láng ximăng, mái ngói, không có trần</t>
  </si>
  <si>
    <t>X. Nhà loại trệt: khung cột bê tông cột thép (BTCT), móng BTCT, vách xây tường, nền gạch bông, mái tole, không có trần</t>
  </si>
  <si>
    <t>X. Nhà loại trệt: khung cột bê tông cột thép (BTCT), móng BTCT, vách xây tường, nền gạch bông, mái ngói, không có trần</t>
  </si>
  <si>
    <t>X. Nhà loại trệt: khung cột bê tông cột thép (BTCT), móng BTCT, vách xây tường, nền gạch Ceramic, mái tole, không có trần</t>
  </si>
  <si>
    <t>X. Nhà loại trệt: khung cột bê tông cột thép (BTCT), móng BTCT, vách xây tường, nền gạch Ceramic, mái ngói, không có trần</t>
  </si>
  <si>
    <t>X. Nhà loại trệt: khung cột bê tông cột thép (BTCT), móng BTCT, vách xây tường, nền gạch bông, mái BTCT</t>
  </si>
  <si>
    <t>X. Nhà loại trệt: khung cột bê tông cột thép (BTCT), móng BTCT, vách xây tường, nền gạch Ceramic, mái BTCT</t>
  </si>
  <si>
    <t>XI. Nhà ở độc lập, có tầng (1 trệt, 1 lầu), khung cột gỗ tạp, sàn ván gỗ tạp, vách gỗ tạp, không có trần</t>
  </si>
  <si>
    <t>XI. Nhà có tầng (1 trệt, 1 lầu): khung cột gỗ tạp, sàn ván gỗ tạp, vách gỗ tạp, tầng trệt nền gạch tàu, mái tole, không có trần</t>
  </si>
  <si>
    <t>XI. Nhà có tầng (1 trệt, 1 lầu): khung cột gỗ tạp, sàn ván gỗ tạp, vách gỗ tạp, tầng trệt nền gạch tàu, mái ngói, không có trần</t>
  </si>
  <si>
    <t>XI. Nhà có tầng (1 trệt, 1 lầu): khung cột gỗ tạp, sàn ván gỗ tạp, vách gỗ tạp, tầng trệt nền láng ximăng, mái tole, không có trần</t>
  </si>
  <si>
    <t>XI. Nhà có tầng (1 trệt, 1 lầu): khung cột gỗ tạp, sàn ván gỗ tạp, vách gỗ tạp, tầng trệt nền láng ximăng, mái ngói, không có trần</t>
  </si>
  <si>
    <t>XI. Nhà có tầng (1 trệt, 1 lầu): khung cột gỗ tạp, sàn ván gỗ tạp, vách gỗ tạp, tầng trệt nền gạch bông, mái tole, không có trần</t>
  </si>
  <si>
    <t>XI. Nhà có tầng (1 trệt, 1 lầu): khung cột gỗ tạp, sàn ván gỗ tạp, vách gỗ tạp, tầng trệt nền gạch bông, mái ngói, không có trần</t>
  </si>
  <si>
    <t>XI. Nhà có tầng (1 trệt, 1 lầu): khung cột gỗ tạp, sàn ván gỗ tạp, vách gỗ tạp, tầng trệt nền gạch Ceramic, mái tole, không có trần</t>
  </si>
  <si>
    <t>XI. Nhà có tầng (1 trệt, 1 lầu): khung cột gỗ tạp, sàn ván gỗ tạp, vách gỗ tạp, tầng trệt nền gạch Ceramic, mái ngói, không có trần</t>
  </si>
  <si>
    <t>XII. Nhà ở độc lập, có tầng (1 trệt, 1 lầu), khung cột thép tiền chế, sàn ván gỗ tạp, vách xây tường, không có trần</t>
  </si>
  <si>
    <t>XII. Nhà có tầng (1 trệt, 1 lầu): khung cột thép tiền chế, sàn ván gỗ tạp, vách xây tường, tầng trệt nền gạch tàu, mái tole, không có trần</t>
  </si>
  <si>
    <t>XII. Nhà có tầng (1 trệt, 1 lầu): khung cột thép tiền chế, sàn ván gỗ tạp, vách xây tường, tầng trệt nền gạch tàu, mái ngói, không có trần</t>
  </si>
  <si>
    <t>XII. Nhà có tầng (1 trệt, 1 lầu): khung cột thép tiền chế, sàn ván gỗ tạp, vách xây tường, tầng trệt nền láng ximăng, mái tole, không có trần</t>
  </si>
  <si>
    <t>XII. Nhà có tầng (1 trệt, 1 lầu): khung cột thép tiền chế, sàn ván gỗ tạp, vách xây tường, tầng trệt nền láng ximăng, mái ngói, không có trần</t>
  </si>
  <si>
    <t>XII. Nhà có tầng (1 trệt, 1 lầu): khung cột thép tiền chế, sàn ván gỗ tạp, vách xây tường, tầng trệt nền gạch bông, mái tole, không có trần</t>
  </si>
  <si>
    <t>XII. Nhà có tầng (1 trệt, 1 lầu): khung cột gỗ tạp, sàn ván gỗ tạp, vách gỗ tạp, tầng trệt nền gạch bông, mái ngói, không có trần</t>
  </si>
  <si>
    <t>XII. Nhà có tầng (1 trệt, 1 lầu): khung cột thép tiền chế, sàn ván gỗ tạp, vách xây tường, tầng trệt nền gạch Ceramic, mái tole, không có trần</t>
  </si>
  <si>
    <t>XII. Nhà có tầng (1 trệt, 1 lầu): khung cột thép tiền chế, sàn ván gỗ tạp, vách xây tường, tầng trệt nền gạch Ceramic, mái ngói, không có trần</t>
  </si>
  <si>
    <t>XIII. Nhà ở độc lập, có tầng (1 trệt, 1 lầu), khung cột gỗ nhóm 4, sàn ván gỗ nhóm 4, vách gỗ nhóm 4, không có trần</t>
  </si>
  <si>
    <t>XIII. Nhà có tầng (1 trệt, 1 lầu): khung cột gỗ nhóm 4, sàn ván gỗ nhóm 4, vách gỗ nhóm 4, tầng trệt nền gạch tàu, mái tole, không có trần</t>
  </si>
  <si>
    <t>XIII. Nhà có tầng (1 trệt, 1 lầu): khung cột gỗ nhóm 4, sàn ván gỗ nhóm 4, vách gỗ nhóm 4, tầng trệt nền gạch tàu, mái ngói, không có trần</t>
  </si>
  <si>
    <t>XIII. Nhà có tầng (1 trệt, 1 lầu): khung cột gỗ nhóm 4, sàn ván gỗ nhóm 4, vách gỗ nhóm 4, tầng trệt nền láng ximăng, mái tole, không có trần</t>
  </si>
  <si>
    <t>XIII. Nhà có tầng (1 trệt, 1 lầu): khung cột gỗ nhóm 4, sàn ván gỗ nhóm 4, vách gỗ nhóm 4, tầng trệt nền láng ximăng, mái ngói, không có trần</t>
  </si>
  <si>
    <t>XIII. Nhà có tầng (1 trệt, 1 lầu): khung cột gỗ nhóm 4, sàn ván gỗ nhóm 4, vách gỗ nhóm 4, tầng trệt nền gạch bông, mái tole, không có trần</t>
  </si>
  <si>
    <t>XIII. Nhà có tầng (1 trệt, 1 lầu): khung cột gỗ nhóm 4, sàn ván gỗ nhóm 4, vách gỗ nhóm 4, tầng trệt nền gạch bông, mái ngói, không có trần</t>
  </si>
  <si>
    <t>XIII. Nhà có tầng (1 trệt, 1 lầu): khung cột gỗ nhóm 4, sàn ván gỗ nhóm 4, vách gỗ nhóm 4, tầng trệt nền gạch Ceramic, mái tole, không có trần</t>
  </si>
  <si>
    <t>XIII. Nhà có tầng (1 trệt, 1 lầu): khung cột gỗ nhóm 4, sàn ván gỗ nhóm 4, vách gỗ nhóm 4, tầng trệt nền gạch Ceramic, mái ngói, không có trần</t>
  </si>
  <si>
    <t>XIV. Nhà ở độc lập, có tầng (1 trệt, 1 lầu), khung cột BTCT, sàn ván gỗ nhóm 4, vách xây tường, không có trần</t>
  </si>
  <si>
    <t>XIV. Nhà có tầng (1 trệt, 1 lầu): khung cột BTCT, sàn ván gỗ nhóm 4, vách xây tường, tầng trệt nền gạch tàu, mái tole, không có trần</t>
  </si>
  <si>
    <t>XIV. Nhà có tầng (1 trệt, 1 lầu): khung cột BTCT, sàn ván gỗ nhóm 4, vách xây tường, tầng trệt nền gạch tàu, mái ngói, không có trần</t>
  </si>
  <si>
    <t>XIV. Nhà có tầng (1 trệt, 1 lầu): khung cột BTCT, sàn ván gỗ nhóm 4, vách xây tường, tầng trệt nền láng ximăng, mái tole, không có trần</t>
  </si>
  <si>
    <t>XIV. Nhà có tầng (1 trệt, 1 lầu): khung cột BTCT, sàn ván gỗ nhóm 4, vách xây tường, tầng trệt nền láng ximăng, mái ngói, không có trần</t>
  </si>
  <si>
    <t>XIV. Nhà có tầng (1 trệt, 1 lầu): khung cột BTCT, sàn ván gỗ nhóm 4, vách xây tường, tầng trệt nền gạch bông, mái tole, không có trần</t>
  </si>
  <si>
    <t>XIV. Nhà có tầng (1 trệt, 1 lầu): khung cột BTCT, sàn ván gỗ nhóm 4, vách xây tường, tầng trệt nền gạch bông, mái ngói, không có trần</t>
  </si>
  <si>
    <t>XIV. Nhà có tầng (1 trệt, 1 lầu): khung cột BTCT, sàn ván gỗ nhóm 4, vách xây tường, tầng trệt nền gạch Ceramic, mái tole, không có trần</t>
  </si>
  <si>
    <t>XIV. Nhà có tầng (1 trệt, 1 lầu): khung cột BTCT, sàn ván gỗ nhóm 4, vách xây tường, tầng trệt nền gạch Ceramic, mái ngói, không có trần</t>
  </si>
  <si>
    <t>XIV. Nhà có tầng (1 trệt, 1 lầu): khung cột BTCT, sàn ván gỗ nhóm 4, vách xây tường, tầng trệt nền gạch bông, mái bằng BTCT, không có trần</t>
  </si>
  <si>
    <t>XIV. Nhà có tầng (1 trệt, 1 lầu): khung cột BTCT, sàn ván gỗ nhóm 4, vách xây tường, tầng trệt nền gạch Ceramic, mái bằng BTCT, không có trần</t>
  </si>
  <si>
    <t>XV. Nhà ở độc lập, có tầng (1 trệt, 1 lầu), khung cột BTCT, sàn BTCT, vách xây tường, không có trần</t>
  </si>
  <si>
    <t>XV. Nhà có tầng (1 trệt, 1 lầu): khung cột BTCT, sàn BTCT, vách xây tường, nền gạch tàu, mái tole, không có trần</t>
  </si>
  <si>
    <t>XV. Nhà có tầng (1 trệt, 1 lầu): khung cột BTCT, sàn BTCT, vách xây tường, nền gạch tàu, mái ngói, không có trần</t>
  </si>
  <si>
    <t>XV. Nhà có tầng (1 trệt, 1 lầu): khung cột BTCT, sàn BTCT, vách xây tường, nền láng ximăng, mái tole, không có trần</t>
  </si>
  <si>
    <t>XV. Nhà có tầng (1 trệt, 1 lầu): khung cột BTCT, sàn BTCT, vách xây tường, nền láng ximăng, mái ngói, không có trần</t>
  </si>
  <si>
    <t>XV. Nhà có tầng (1 trệt, 1 lầu): khung cột BTCT, sàn BTCT, vách xây tường, nền gạch bông, mái tole, không có trần</t>
  </si>
  <si>
    <t>XV. Nhà có tầng (1 trệt, 1 lầu): khung cột BTCT, sàn BTCT, vách xây tường, nền gạch bông, mái ngói, không có trần</t>
  </si>
  <si>
    <t>XV. Nhà có tầng (1 trệt, 1 lầu): khung cột BTCT, sàn BTCT, vách xây tường, nền gạch Ceramic, mái tole, không có trần</t>
  </si>
  <si>
    <t>XV. Nhà có tầng (1 trệt, 1 lầu): khung cột BTCT, sàn BTCT, vách xây tường, nền gạch Ceramic, mái ngói, không có trần</t>
  </si>
  <si>
    <t>XV. Nhà có tầng (1 trệt, 1 lầu): khung cột BTCT, sàn BTCT, vách xây tường, nền gạch bông, mái bằng BTCT, không có trần</t>
  </si>
  <si>
    <t>XV. Nhà có tầng (1 trệt, 1 lầu): khung cột BTCT, sàn BTCT, vách xây tường, nền gạch Ceramic, mái bằng BTCT, không có trần</t>
  </si>
  <si>
    <t>XVI. Nhà sàn, có tầng (1 trệt, 1 lầu), trụ BTCT, khung cột BTCT, sàn ván gỗ nhóm 4, vách xây tường, không có trần</t>
  </si>
  <si>
    <t>XVI. Nhà sàn: có tầng (1 trệt, 1 lầu), trụ BTCT, khung cột BTCT, sàn ván gỗ nhóm 4, vách xây tường, tầng trệt sàn gỗ nhóm 4, mái tole, không có trần</t>
  </si>
  <si>
    <t>XVI. Nhà sàn: có tầng (1 trệt, 1 lầu), trụ BTCT, khung cột BTCT, sàn ván gỗ nhóm 4, vách xây tường, tầng trệt sàn BTCT, lót gạch tàu, mái tole, không có trần</t>
  </si>
  <si>
    <t>XVI. Nhà sàn: có tầng (1 trệt, 1 lầu), trụ BTCT, khung cột BTCT, sàn ván gỗ nhóm 4, vách xây tường, tầng trệt sàn BTCT, láng ximăng, mái tole, không có trần</t>
  </si>
  <si>
    <t>XVI. Nhà sàn: có tầng (1 trệt, 1 lầu), trụ BTCT, khung cột BTCT, sàn ván gỗ nhóm 4, vách xây tường, tầng trệt sàn BTCT, lót gạch bông, mái tole, không có trần</t>
  </si>
  <si>
    <t>XVI. Nhà sàn: có tầng (1 trệt, 1 lầu), trụ BTCT, khung cột BTCT, sàn ván gỗ nhóm 4, vách xây tường, tầng trệt sàn BTCT, lót gạch Ceramic, mái tole, không có trần</t>
  </si>
  <si>
    <t>XVI. Nhà sàn: có tầng (1 trệt, 1 lầu), trụ BTCT, khung cột BTCT, sàn ván gỗ nhóm 4, vách xây tường, tầng trệt sàn BTCT, lót gạch bông, mái BTCT, không có trần</t>
  </si>
  <si>
    <t>XVI. Nhà sàn: có tầng (1 trệt, 1 lầu), trụ BTCT, khung cột BTCT, sàn ván gỗ nhóm 4, vách xây tường, tầng trệt sàn BTCT, lót gạch Ceramic, mái BTCT, không có trần</t>
  </si>
  <si>
    <t>XVII. Nhà sàn, có tầng (1 trệt, 1 lầu), trụ BTCT, khung cột BTCT, sàn lầu lót tấm xi măng Cemboard (lát gạch ceramic), vách xây tường, Tầng trệt sàn BTCT, lót gạch tàu, mái tole không có trần</t>
  </si>
  <si>
    <t>XVIII. Nhà sàn, có tầng (1 trệt, 1 lầu), trụ BTCT, khung cột BTCT, sàn BTCT, vách xây tường, không có trần</t>
  </si>
  <si>
    <t>XVIII. Nhà sàn: có tầng (1 trệt, 1 lầu), trụ BTCT, khung cột BTCT, vách xây tường, sàn BTCT, lót gạch tàu, mái tole, không có trần</t>
  </si>
  <si>
    <t>XVIII. Nhà sàn: có tầng (1 trệt, 1 lầu), trụ BTCT, khung cột BTCT, vách xây tường, sàn BTCT, láng xi măng, mái tole, không có trần</t>
  </si>
  <si>
    <t>XVIII. Nhà sàn: có tầng (1 trệt, 1 lầu), trụ BTCT, khung cột BTCT, vách xây tường, sàn BTCT, lót gạch bông, mái tole, không có trần</t>
  </si>
  <si>
    <t>XVIII. Nhà sàn: có tầng (1 trệt, 1 lầu), trụ BTCT, khung cột BTCT, vách xây tường, sàn BTCT, lót gạch Ceramic, mái tole, không có trần</t>
  </si>
  <si>
    <t>XIX. Nhà sàn, trụ BTCT, khung cột BTCT, vách xây tường, đà BTCT, không có trần</t>
  </si>
  <si>
    <t>XIX. Nhà sàn: trụ BTCT, khung cột BTCT, vách xây tường, đà BTCT, nền sàn gỗ nhóm 4, mái lá, không có trần</t>
  </si>
  <si>
    <t>XIX. Nhà sàn: trụ BTCT, khung cột BTCT, vách xây tường, đà BTCT, nền sàn gỗ nhóm 4, mái tole, không có trần</t>
  </si>
  <si>
    <t>XIX. Nhà sàn: trụ BTCT, khung cột BTCT, vách xây tường, đà BTCT, nền sàn lót dan ximăng, mái lá, không có trần</t>
  </si>
  <si>
    <t>XIX. Nhà sàn: trụ BTCT, khung cột BTCT, vách xây tường, đà BTCT, nền sàn lót dan ximăng, mái tole, không có trần</t>
  </si>
  <si>
    <t>XIX. Nhà sàn: trụ BTCT, khung cột BTCT, vách xây tường, đà BTCT, nền sàn BTCT (lát gạch Ceramic), mái lá, không có trần</t>
  </si>
  <si>
    <t>XIX. Nhà sàn: trụ BTCT, khung cột BTCT, vách xây tường, đà BTCT, nền sàn BTCT (lát gạch Ceramic), mái tole, không có trần</t>
  </si>
  <si>
    <t>XIX. Nhà sàn: trụ BTCT, khung cột BTCT, vách xây tường, đà BTCT, nền sàn tấm xi măng Cemboard (lát gạch ceramic), mái tole, không có trần</t>
  </si>
  <si>
    <t>XX. Nhà sàn, trụ BTCT, khung cột thép tiền chế hoặc BTCTĐS, vách tường, không có trần</t>
  </si>
  <si>
    <t>XX. Nhà sàn: trụ BTCT, khung cột thép tiền chế hoặc BTCTĐS, vách tường, đà gỗ, nền sàn gỗ nhóm 4, mái lá, không có trần</t>
  </si>
  <si>
    <t>XX. Nhà sàn: trụ BTCT, khung cột thép tiền chế hoặc BTCTĐS, vách tường, đà gỗ, nền sàn gỗ nhóm 4, mái tole, không có trần</t>
  </si>
  <si>
    <t>XX. Nhà sàn: trụ BTCT, khung cột thép tiền chế hoặc BTCTĐS, vách tường, đà gỗ, nền sàn lót dan ximăng, mái lá, không có trần</t>
  </si>
  <si>
    <t>XX. Nhà sàn: trụ BTCT, khung cột thép tiền chế hoặc BTCTĐS, vách tường, đà gỗ, nền sàn lót dan ximăng, mái tole, không có trần</t>
  </si>
  <si>
    <t>XX. Nhà sàn: trụ BTCT, khung cột thép tiền chế hoặc BTCTĐS, vách tường, đà BTCT, nền sàn gỗ nhóm 4, mái lá, không có trần</t>
  </si>
  <si>
    <t>XX. Nhà sàn: trụ BTCT, khung cột thép tiền chế hoặc BTCTĐS, vách tường, đà BTCT, nền sàn lót dan ximăng, mái lá, không có trần</t>
  </si>
  <si>
    <t>XX. Nhà sàn: trụ BTCT, khung cột thép tiền chế hoặc BTCTĐS, vách tường, đà BTCT, nền sàn gỗ nhóm 4, mái tole, không có trần</t>
  </si>
  <si>
    <t>XX. Nhà sàn: trụ BTCT, khung cột thép tiền chế hoặc BTCTĐS, vách tường, đà BTCT, nền sàn lót dan ximăng, mái tole, không có trần</t>
  </si>
  <si>
    <t>XX. Nhà sàn: trụ BTCT, khung cột thép tiền chế hoặc BTCTĐS, vách tường, Nền sàn BTCT (lát gạch ceramic), mái lá, không có trần</t>
  </si>
  <si>
    <t>XX. Nhà sàn: trụ BTCT, khung cột thép tiền chế hoặc BTCTĐS, vách tường, Nền sàn BTCT (lát gạch ceramic), mái tole, không có trần</t>
  </si>
  <si>
    <t>XX. Nhà sàn: trụ BTCT, khung cột thép tiền chế hoặc BTCTĐS, vách tường, Nền sàn tấm xi măng Cemboard (lát gạch ceramic), mái tole, không có trần</t>
  </si>
  <si>
    <t>XXI. Nhà sàn, trụ BTCT, khung cột gỗ nhóm 4, vách ván gỗ nhóm 4, không có trần</t>
  </si>
  <si>
    <t>XXI. Nhà sàn: trụ BTCT, khung cột gỗ nhóm 4, vách ván gỗ nhóm 4, đà gỗ, nền sàn gỗ nhóm 4, mái lá, không có trần</t>
  </si>
  <si>
    <t>XXI. Nhà sàn: trụ BTCT, khung cột gỗ nhóm 4, vách ván gỗ nhóm 4, đà gỗ, nền sàn gỗ nhóm 4, mái tole, không có trần</t>
  </si>
  <si>
    <t>XXI. Nhà sàn: trụ BTCT, khung cột gỗ nhóm 4, vách ván gỗ nhóm 4, đà gỗ, nền sàn lót dan ximăng, mái lá, không có trần</t>
  </si>
  <si>
    <t>XXI. Nhà sàn: trụ BTCT, khung cột gỗ nhóm 4, vách ván gỗ nhóm 4, đà gỗ, nền sàn lót dan ximăng, mái tole, không có trần</t>
  </si>
  <si>
    <t>XXI. Nhà sàn: trụ BTCT, khung cột gỗ nhóm 4, vách ván gỗ nhóm 4, đà BTCT, nền sàn gỗ nhóm 4, mái lá, không có trần</t>
  </si>
  <si>
    <t>XXI. Nhà sàn: trụ BTCT, khung cột gỗ nhóm 4, vách ván gỗ nhóm 4, đà BTCT, nền sàn lót dan ximăng, mái lá, không có trần</t>
  </si>
  <si>
    <t>XXI. Nhà sàn: trụ BTCT, khung cột gỗ nhóm 4, vách ván gỗ nhóm 4, đà BTCT, nền sàn gỗ nhóm 4, mái tole, không có trần</t>
  </si>
  <si>
    <t>XXI. Nhà sàn: trụ BTCT, khung cột gỗ nhóm 4, vách ván gỗ nhóm 4, đà BTCT, nền sàn lót dan ximăng, mái tole, không có trần</t>
  </si>
  <si>
    <t>XXI. Nhà sàn: trụ BTCT, khung cột gỗ nhóm 4, vách ván gỗ nhóm 4, Nền sàn BTCT (lát gạch ceramic), mái lá, không có trần</t>
  </si>
  <si>
    <t>XXI. Nhà sàn: trụ BTCT, khung cột gỗ nhóm 4, vách ván gỗ nhóm 4, Nền sàn BTCT (lát gạch ceramic), mái tole, không có trần</t>
  </si>
  <si>
    <t>XXI. Nhà sàn: trụ BTCT, khung cột gỗ nhóm 4, vách ván gỗ nhóm 4, Nền sàn tấm xi măng Cemboard (lát gạch ceramic), mái tole, không có trần</t>
  </si>
  <si>
    <t>XXII. Nhà sàn, trụ BTCT, khung cột gỗ tạp, vách ván gỗ tạp, không có trần</t>
  </si>
  <si>
    <t>XXII. Nhà sàn: trụ BTCT, khung cột gỗ tạp, vách ván gỗ tạp, đà gỗ, nền sàn gỗ nhóm 4, mái lá, không có trần</t>
  </si>
  <si>
    <t>XXII. Nhà sàn: trụ BTCT, khung cột gỗ tạp, vách ván gỗ tạp, đà gỗ, nền sàn gỗ nhóm 4, mái tole, không có trần</t>
  </si>
  <si>
    <t>XXII. Nhà sàn: trụ BTCT, khung cột gỗ tạp, vách ván gỗ tạp, đà gỗ, nền sàn lót dan ximăng, mái lá, không có trần</t>
  </si>
  <si>
    <t>XXII. Nhà sàn: trụ BTCT, khung cột gỗ tạp, vách ván gỗ tạp, đà gỗ, nền sàn lót dan ximăng, mái tole, không có trần</t>
  </si>
  <si>
    <t>XXII. Nhà sàn: trụ BTCT, khung cột gỗ tạp, vách ván gỗ tạp, đà BTCT, nền sàn gỗ nhóm 4, mái lá, không có trần</t>
  </si>
  <si>
    <t>XXII. Nhà sàn: trụ BTCT, khung cột gỗ tạp, vách ván gỗ tạp, đà BTCT, nền sàn gỗ nhóm 4, mái tole, không có trần</t>
  </si>
  <si>
    <t>XXII. Nhà sàn: trụ BTCT, khung cột gỗ tạp, vách ván gỗ tạp, đà BTCT, nền sàn lót dan ximăng, mái lá, không có trần</t>
  </si>
  <si>
    <t>XXII. Nhà sàn: trụ BTCT, khung cột gỗ tạp, vách ván gỗ tạp, đà BTCT, nền sàn lót dan ximăng, mái tole, không có trần</t>
  </si>
  <si>
    <t>XXII. Nhà sàn: trụ BTCT, khung cột gỗ tạp, vách ván gỗ tạp, nền sàn BTCT, mái lá, không có trần</t>
  </si>
  <si>
    <t>XXII. Nhà sàn: trụ BTCT, khung cột gỗ tạp, vách ván gỗ tạp, nền sàn BTCT, mái tole, không có trần</t>
  </si>
  <si>
    <t>XXIII. Nhà sàn, trụ gỗ tạp, khung cột gỗ tạp, đà gỗ, vách lá, không có trần</t>
  </si>
  <si>
    <t>XXIII. Nhà sàn: trụ gỗ tạp, khung cột gỗ tạp, đà gỗ, vách lá, nền sàn gỗ tạp, mái lá, không có trần</t>
  </si>
  <si>
    <t>XXIII. Nhà sàn: trụ gỗ tạp, khung cột gỗ tạp, đà gỗ, vách lá, nền sàn gỗ tạp, mái tole, không có trần</t>
  </si>
  <si>
    <t>XXIII. Nhà sàn: trụ gỗ tạp, khung cột gỗ tạp, đà gỗ, vách lá, nền sàn gỗ nhóm 4, mái lá, không có trần</t>
  </si>
  <si>
    <t>XXIII. Nhà sàn: trụ gỗ tạp, khung cột gỗ tạp, đà gỗ, vách lá, nền sàn gỗ nhóm 4, mái tole, không có trần</t>
  </si>
  <si>
    <t>XXIII. Nhà sàn: trụ gỗ tạp, khung cột gỗ tạp, đà gỗ, vách lá, nền sàn lót dan ximăng, mái lá, không có trần</t>
  </si>
  <si>
    <t>XXIII. Nhà sàn: trụ gỗ tạp, khung cột gỗ tạp, đà gỗ, vách lá, nền sàn lót dan ximăng, mái tole, không có trần</t>
  </si>
  <si>
    <t>XXIV. Nhà sàn, trụ gỗ tạp, khung cột thép tiền chế, đà gỗ, vách lá, không có trần</t>
  </si>
  <si>
    <t>XXIV. Nhà sàn: trụ gỗ tạp, khung cột thép tiền chế, đà gỗ, vách lá, nền sàn gỗ tạp, mái lá, không có trần</t>
  </si>
  <si>
    <t>XXIV. Nhà sàn: trụ gỗ tạp, khung cột thép tiền chế, đà gỗ, vách lá, nền sàn gỗ tạp, mái tole, không có trần</t>
  </si>
  <si>
    <t>XXIV. Nhà sàn: trụ gỗ tạp, khung cột thép tiền chế, đà gỗ, nền sàn gỗ nhóm 4, mái lá, không có trần</t>
  </si>
  <si>
    <t>XXIV. Nhà sàn: trụ gỗ tạp, khung cột thép tiền chế, đà gỗ, nền sàn gỗ nhóm 4, mái tole, không có trần</t>
  </si>
  <si>
    <t>XXIV. Nhà sàn: trụ gỗ tạp, khung cột thép tiền chế, đà gỗ, nền sàn lót dan xi măng, mái lá, không có trần</t>
  </si>
  <si>
    <t>XXIV. Nhà sàn: trụ gỗ tạp, khung cột thép tiền chế, đà gỗ, nền sàn lót dan xi măng, mái tole, không có trần</t>
  </si>
  <si>
    <t>XXV. Nhà sàn, trụ gỗ tạp, khung cột gỗ nhóm 4, đà gỗ, vách lá, không có trần</t>
  </si>
  <si>
    <t>XXV. Nhà sàn: trụ gỗ tạp, khung cột gỗ nhóm 4, đà gỗ, vách lá, nền sàn gỗ tạp, mái lá, không có trần</t>
  </si>
  <si>
    <t>XXV. Nhà sàn: trụ gỗ tạp, khung cột gỗ nhóm 4, đà gỗ, vách lá, nền sàn gỗ tạp, mái tole, không có trần</t>
  </si>
  <si>
    <t>XXV. Nhà sàn: trụ gỗ tạp, khung cột gỗ nhóm 4, đà gỗ, vách lá, nền sàn gỗ nhóm 4, mái lá, không có trần</t>
  </si>
  <si>
    <t>XXV. Nhà sàn: trụ gỗ tạp, khung cột gỗ nhóm 4, đà gỗ, vách lá, nền sàn gỗ nhóm 4, mái tole, không có trần</t>
  </si>
  <si>
    <t>XXV. Nhà sàn: trụ gỗ tạp, khung cột gỗ nhóm 4, đà gỗ, vách lá, nền sàn lót dan xi măng, mái lá, không có trần</t>
  </si>
  <si>
    <t>XXV. Nhà sàn: trụ gỗ tạp, khung cột gỗ nhóm 4, đà gỗ, vách lá, nền sàn lót dan xi măng, mái tole, không có trần</t>
  </si>
  <si>
    <t>Hỗ trợ chi phí sửa chửa, hoàn thiện nhà: do bị cắt xén phá dỡ một phần</t>
  </si>
  <si>
    <t>Bồi thường, hỗ trợ công trình phụ</t>
  </si>
  <si>
    <t>I. Nhà giữ vườn</t>
  </si>
  <si>
    <t>I. Nhà giữ vườn: cột gỗ tạp, tre, mái lá, nền đất</t>
  </si>
  <si>
    <t>I. Nhà giữ vườn: cột gỗ tạp, tre, mái lá, nền lót gạch tàu</t>
  </si>
  <si>
    <t>I. Nhà giữ vườn: cột gỗ tạp, tre, mái lá, nền lót dan bê tông</t>
  </si>
  <si>
    <t>I. Nhà giữ vườn: cột gỗ tạp, tre, mái lá, nền láng xi măng</t>
  </si>
  <si>
    <t>I. Nhà giữ vườn: cột gỗ nhóm 4 hoặc thép tiền chế, mái tole, nền đất</t>
  </si>
  <si>
    <t>I. Nhà giữ vườn: cột gỗ nhóm 4 hoặc thép tiền chế, mái tole, nền lót gạch tàu</t>
  </si>
  <si>
    <t>I. Nhà giữ vườn: cột gỗ nhóm 4 hoặc thép tiền chế, mái tole, nền lót dan bê tông</t>
  </si>
  <si>
    <t>I. Nhà giữ vườn: cột gỗ nhóm 4 hoặc thép tiền chế, mái tole, nền láng xi măng</t>
  </si>
  <si>
    <t>I. Nhà giữ vườn: cột BTCT đúc sẵn, mái lá, nền đất</t>
  </si>
  <si>
    <t>I. Nhà giữ vườn: cột BTCT đúc sẵn, mái lá, nền lót gạch tàu</t>
  </si>
  <si>
    <t>I. Nhà giữ vườn: cột BTCT đúc sẵn, mái lá, nền lót dan bê tông</t>
  </si>
  <si>
    <t>I. Nhà giữ vườn: cột BTCT đúc sẵn, mái lá, nền láng xi măng</t>
  </si>
  <si>
    <t>I. Nhà giữ vườn: cột BTCT đúc sẵn, mái tole, nền đất</t>
  </si>
  <si>
    <t>I. Nhà giữ vườn: cột BTCT đúc sẵn, mái tole, nền lót gạch tàu</t>
  </si>
  <si>
    <t>I. Nhà giữ vườn: cột BTCT đúc sẵn, mái tole, nền lót dan bê tông</t>
  </si>
  <si>
    <t>I. Nhà giữ vườn: cột BTCT đúc sẵn, mái tole, nền láng xi măng</t>
  </si>
  <si>
    <t>I. Nhà chứa củi</t>
  </si>
  <si>
    <t>I. Nhà chứa củi: cột gỗ tạp, tre, mái lá, nền đất</t>
  </si>
  <si>
    <t>I. Nhà chứa củi: cột gỗ tạp, tre, mái lá, nền lót gạch tàu</t>
  </si>
  <si>
    <t>I. Nhà chứa củi: cột gỗ tạp, tre, mái lá, nền lót dan bê tông</t>
  </si>
  <si>
    <t>I. Nhà chứa củi: cột gỗ tạp, tre, mái lá, nền láng xi măng</t>
  </si>
  <si>
    <t>I. Nhà chứa củi: cột gỗ nhóm 4 hoặc thép tiền chế, mái tole, nền đất</t>
  </si>
  <si>
    <t>I. Nhà chứa củi: cột gỗ nhóm 4 hoặc thép tiền chế, mái tole, nền lót gạch tàu</t>
  </si>
  <si>
    <t>I. Nhà chứa củi: cột gỗ nhóm 4 hoặc thép tiền chế, mái tole, nền lót dan bê tông</t>
  </si>
  <si>
    <t>I. Nhà chứa củi: cột gỗ nhóm 4 hoặc thép tiền chế, mái tole, nền láng xi măng</t>
  </si>
  <si>
    <t>I. Nhà chứa củi: cột BTCT đúc sẵn, mái lá, nền đất</t>
  </si>
  <si>
    <t>I. Nhà chứa củi: cột BTCT đúc sẵn, mái lá, nền lót gạch tàu</t>
  </si>
  <si>
    <t>I. Nhà chứa củi: cột BTCT đúc sẵn, mái lá, nền lót dan bê tông</t>
  </si>
  <si>
    <t>I. Nhà chứa củi: cột BTCT đúc sẵn, mái lá, nền láng xi măng</t>
  </si>
  <si>
    <t>I. Nhà chứa củi: cột BTCT đúc sẵn, mái tole, nền đất</t>
  </si>
  <si>
    <t>I. Nhà chứa củi: cột BTCT đúc sẵn, mái tole, nền lót gạch tàu</t>
  </si>
  <si>
    <t>I. Nhà chứa củi: cột BTCT đúc sẵn, mái tole, nền lót dan bê tông</t>
  </si>
  <si>
    <t>I. Nhà chứa củi: cột BTCT đúc sẵn, mái tole, nền láng xi măng</t>
  </si>
  <si>
    <t>I. Mái che</t>
  </si>
  <si>
    <t>I. Mái che: cột gỗ tạp, tre, mái lá, nền đất</t>
  </si>
  <si>
    <t>I. Mái che: cột gỗ tạp, tre, mái lá, nền lót gạch tàu</t>
  </si>
  <si>
    <t>I. Mái che: cột gỗ tạp, tre, mái lá, nền lót dan bê tông</t>
  </si>
  <si>
    <t>I. Mái che: cột gỗ tạp, tre, mái lá, nền láng xi măng</t>
  </si>
  <si>
    <t>I. Mái che: cột gỗ nhóm 4 hoặc thép tiền chế, mái tole, nền đất</t>
  </si>
  <si>
    <t>I. Mái che: cột gỗ nhóm 4 hoặc thép tiền chế, mái tole, nền lót gạch tàu</t>
  </si>
  <si>
    <t>I. Mái che: cột gỗ nhóm 4 hoặc thép tiền chế, mái tole, nền lót dan bê tông</t>
  </si>
  <si>
    <t>I. Mái che: cột gỗ nhóm 4 hoặc thép tiền chế, mái tole, nền láng xi măng</t>
  </si>
  <si>
    <t>I. Mái che: cột BTCT đúc sẵn, mái lá, nền đất</t>
  </si>
  <si>
    <t>I. Mái che: cột BTCT đúc sẵn, mái lá, nền lót gạch tàu</t>
  </si>
  <si>
    <t>I. Mái che: cột BTCT đúc sẵn, mái lá, nền lót dan bê tông</t>
  </si>
  <si>
    <t>I. Mái che: cột BTCT đúc sẵn, mái lá, nền láng xi măng</t>
  </si>
  <si>
    <t>I. Mái che: cột BTCT đúc sẵn, mái tole, nền đất</t>
  </si>
  <si>
    <t>I. Mái che: cột BTCT đúc sẵn, mái tole, nền lót gạch tàu</t>
  </si>
  <si>
    <t>I. Mái che: cột BTCT đúc sẵn, mái tole, nền lót dan bê tông</t>
  </si>
  <si>
    <t>I. Mái che: cột BTCT đúc sẵn, mái tole, nền láng xi măng</t>
  </si>
  <si>
    <t>IV. Bãi chứa</t>
  </si>
  <si>
    <t>IV. Bãi chứa: lót đá dăm</t>
  </si>
  <si>
    <t>IV. Bãi chứa: lót đá xô bồ</t>
  </si>
  <si>
    <t>IV. Bãi chứa: lát gạch tàu</t>
  </si>
  <si>
    <t>IV. Bãi chứa: lát dan bê tông</t>
  </si>
  <si>
    <t>IV. Bãi chứa: bê tông đá 4x6 (dày 10cm)</t>
  </si>
  <si>
    <t>IV. Bãi chứa: láng xi măng (không bê tông lót)</t>
  </si>
  <si>
    <t>IV. Bãi chứa: láng xi măng (có bê tông lót đá 4x6)</t>
  </si>
  <si>
    <t>IV. Bãi chứa: bê tông đá 1x2 (dày 10cm)</t>
  </si>
  <si>
    <t>IV. Bãi chứa: lát gạch bông (có bê tông lót đá 4x6)</t>
  </si>
  <si>
    <t>IV. Bãi chứa: lát gạch Ceramic</t>
  </si>
  <si>
    <t>IV. Bãi chứa: phủ nhựa (có gia cố nền đá cấp phối theo tiêu chuẩn)</t>
  </si>
  <si>
    <t>IV. Bãi chứa: bê tông cốt thép đá 1x2 (dày 10cm)</t>
  </si>
  <si>
    <t>IX. Bờ kè và tường chắn</t>
  </si>
  <si>
    <t>IX. Kè chắn: trụ BTCT, đà BTCT, tường xây gạch, chiều cao dưới 1m, tường 10</t>
  </si>
  <si>
    <t>IX. Kè chắn: trụ BTCT, đà BTCT, tường xây gạch, chiều cao dưới 1m, tường 20</t>
  </si>
  <si>
    <t>IX. Kè chắn: trụ BTCT, đà BTCT, tường xây gạch, chiều cao từ 1m đến dưới 1,5m, tường 10</t>
  </si>
  <si>
    <t>IX. Kè chắn: trụ BTCT, đà BTCT, tường xây gạch, chiều cao từ 1m đến dưới 1,5m, tường 20</t>
  </si>
  <si>
    <t>IX. Kè chắn: trụ BTCT, đà BTCT, tường xây gạch, chiều cao từ 1,5m đến dưới 2,5m, tường 10</t>
  </si>
  <si>
    <t>IX. Kè chắn: trụ BTCT, đà BTCT, tường xây gạch, chiều cao từ 1,5m đến dưới 2,5m, tường 20</t>
  </si>
  <si>
    <t>IX. Kè xây đá hộc, mặt kè dày 20, có mái dốc, chiều cao từ 1m đến dưới 1,5m</t>
  </si>
  <si>
    <t>IX. Kè xây đá hộc, mặt kè dày 20, có mái dốc, chiều cao từ 1,5m đến dưới 2,5m</t>
  </si>
  <si>
    <t>IX. Kè chắn: trụ BTCT, đà BTCT, dùng rọ đá hộc, chiều cao từ 1m đến dưới 1,5m</t>
  </si>
  <si>
    <t>IX. Kè chắn: trụ BTCT, đà BTCT, dùng rọ đá hộc, chiều cao từ 1,5m đến dưới 2,5m</t>
  </si>
  <si>
    <t>IX. Kè chắn: trụ BTCT, đà BTCT, ghép dan BTCT, chiều cao từ 1m đến dưới 1,5m</t>
  </si>
  <si>
    <t>IX. Kè chắn: trụ BTCT, đà BTCT, ghép dan BTCT, chiều cao từ 1,5m đến dưới 2,5m</t>
  </si>
  <si>
    <t>IX. Kè chắn: trụ đà thép hình hoặc cọc cừ, vách ghép dan BTCT, tole kẽm hoặc các loại ván gỗ tạp</t>
  </si>
  <si>
    <t>IX. Kè chắn trước và sau nhà, bằng các loại vật liệu khác</t>
  </si>
  <si>
    <t>XI. Bàn thờ Ông Thiên</t>
  </si>
  <si>
    <t>XI. Bàn thờ Ông Thiên bằng cây gỗ tạp</t>
  </si>
  <si>
    <t>XI. Bàn thờ Ông Thiên gỗ (nhóm 4)</t>
  </si>
  <si>
    <t>XI. Bàn thờ Ông Thiên trụ xây gạch</t>
  </si>
  <si>
    <t>XI. Bàn thờ Ông Thiên BTCT</t>
  </si>
  <si>
    <t>XIII. Cống, bọng (không tính các loại cống, bọng làm bằng thân cây dừa, thùng phuy nhựa,...)</t>
  </si>
  <si>
    <t>XIII. Cống, bọng: ống bằng sành từ Ø100mm trở lên</t>
  </si>
  <si>
    <t>XIII. Cống, bọng BTCT Ø100mm</t>
  </si>
  <si>
    <t>XIII. Cống, bọng BTCT Ø200mm</t>
  </si>
  <si>
    <t>XIII. Cống, bọng BTCT Ø300mm</t>
  </si>
  <si>
    <t>XIII. Cống, bọng BTCT Ø400mm</t>
  </si>
  <si>
    <t>XIII. Cống, bọng BTCT Ø500mm</t>
  </si>
  <si>
    <t>XIII. Cống, bọng BTCT Ø600mm</t>
  </si>
  <si>
    <t>XIII. Cống, bọng BTCT Ø800mm</t>
  </si>
  <si>
    <t>XIII. Cống, bọng: dạng hộp có miệng rộng dưới 1m, xây gạch dày 10cm</t>
  </si>
  <si>
    <t>XIII. Cống, bọng: dạng hộp có miệng rộng trên 1m, xây gạch dày 10cm</t>
  </si>
  <si>
    <t>XIII. Cống, bọng: dạng hộp có miệng rộng dưới 1m, xây gạch dày 20cm</t>
  </si>
  <si>
    <t>XIII. Cống, bọng: dạng hộp có miệng rộng trên 1m, xây gạch dày 20cm</t>
  </si>
  <si>
    <t>XIII. Cống, bọng: dạng hộp có miệng rộng dưới 1m, bằng BTCT, dày từ 8cm</t>
  </si>
  <si>
    <t>XIII. Cống, bọng: dạng hộp có miệng rộng trên 1m, bằng BTCT, dày từ 8cm</t>
  </si>
  <si>
    <t>XIII. Cống, bọng: dạng nhựa PVC Ø100mm</t>
  </si>
  <si>
    <t>XIII. Cống, bọng: dạng nhựa PVC Ø200mm</t>
  </si>
  <si>
    <t>XIII. Cống, bọng: dạng nhựa PVC Ø300mm</t>
  </si>
  <si>
    <t>XIII. Cống, bọng: dạng nhựa PVC Ø400mm</t>
  </si>
  <si>
    <t>XIII. Cống, bọng: dạng nhựa PVC Ø500mm</t>
  </si>
  <si>
    <t>III. Cầu dẫn: trụ gỗ tạp, đà gỗ tạp, sàn lót ván gỗ tạp</t>
  </si>
  <si>
    <t>III. Cầu dẫn: trụ gỗ tạp, đà gỗ tạp, sàn lót dan xi măng đúc sẵn</t>
  </si>
  <si>
    <t>III. Cầu dẫn: trụ gỗ nhóm 4, đà gỗ, sàn lót ván gỗ nhóm 4</t>
  </si>
  <si>
    <t>III. Cầu dẫn: trụ BTCT hoặc BTĐS, đà gỗ, sàn lót ván gỗ tạp</t>
  </si>
  <si>
    <t>III. Cầu dẫn: trụ BTCT hoặc BTĐS, đà gỗ, sàn lót ván gỗ nhóm 4</t>
  </si>
  <si>
    <t>III. Cầu dẫn: trụ đà BTCT hoặc BTĐS, sàn lót dan xi măng đúc sẵn</t>
  </si>
  <si>
    <t>III. Cầu dẫn: trụ đà BTCT hoặc BTĐS, sàn bằng BTCT đổ tại chỗ</t>
  </si>
  <si>
    <t>VII. Chuồng trại chăn nuôi</t>
  </si>
  <si>
    <t>VII. Chuồng trại: cột gỗ tạp, tre, vách gỗ tạp, mái lá, nền (sàn) gỗ tạp</t>
  </si>
  <si>
    <t>VII. Chuồng trại: cột gỗ tạp, tre, vách gỗ tạp, mái lá, nền láng xi măng</t>
  </si>
  <si>
    <t>VII. Chuồng trại: cột gỗ tạp, tre, vách gỗ tạp, mái lá, nền lót gạch tàu</t>
  </si>
  <si>
    <t>VII. Chuồng trại: cột gỗ tạp, tre, vách gỗ tạp, mái lá, nền lót dan bê tông</t>
  </si>
  <si>
    <t>VII. Chuồng trại: cột gỗ tạp, tre, vách gỗ tạp, mái lá, nền BTCT</t>
  </si>
  <si>
    <t>VII. Chuồng trại: cột gỗ nhóm 4 hoặc thép tiền chế, xây tường lửng, mái tole, nền (sàn) gỗ tạp</t>
  </si>
  <si>
    <t>VII. Chuồng trại: cột gỗ nhóm 4 hoặc thép tiền chế, xây tường lửng, mái tole, nền láng xi măng</t>
  </si>
  <si>
    <t>VII. Chuồng trại: cột gỗ nhóm 4 hoặc thép tiền chế, xây tường lửng, mái tole, nền lót gạch tàu</t>
  </si>
  <si>
    <t>VII. Chuồng trại: cột gỗ nhóm 4 hoặc thép tiền chế, xây tường lửng, mái tole, nền lót dan bê tông</t>
  </si>
  <si>
    <t>VII. Chuồng trại: cột gỗ nhóm 4 hoặc thép tiền chế, xây tường lửng, mái tole, nền BTCT</t>
  </si>
  <si>
    <t>VII. Chuồng trại: cột BTCT đúc sẳn, xây tường lửng, mái tole, nền (sàn) gỗ tạp</t>
  </si>
  <si>
    <t>VII. Chuồng trại: cột BTCT đúc sẳn, xây tường lửng, mái tole, nền láng xi măng</t>
  </si>
  <si>
    <t>VII. Chuồng trại: cột BTCT đúc sẳn, xây tường lửng, mái tole, nền lót gạch tàu</t>
  </si>
  <si>
    <t>VII. Chuồng trại: cột BTCT đúc sẳn, xây tường lửng, mái tole, nền lót dan bêtông</t>
  </si>
  <si>
    <t>VII. Chuồng trại: cột BTCT đúc sẳn, xây tường lửng, mái tole, nền BTCT</t>
  </si>
  <si>
    <t>IV. Đường đi</t>
  </si>
  <si>
    <t>IV. Đường đi: lót đá dăm</t>
  </si>
  <si>
    <t>IV. Đường đi: lót đá xô bồ</t>
  </si>
  <si>
    <t>IV. Đường đi: lát gạch tàu</t>
  </si>
  <si>
    <t>IV. Đường đi: lát dan bê tông</t>
  </si>
  <si>
    <t>IV. Đường đi: bê tông đá 4x6 M100</t>
  </si>
  <si>
    <t>IV. Đường đi: láng xi măng (không bê tông lót)</t>
  </si>
  <si>
    <t>IV. Đường đi: láng xi măng (có bê tông lót)</t>
  </si>
  <si>
    <t>IV. Đường đi: bê tông đá 1x2</t>
  </si>
  <si>
    <t>IV. Đường đi: lát gạch bông</t>
  </si>
  <si>
    <t>IV. Đường đi: lát gạch Ceramic</t>
  </si>
  <si>
    <t>IV. Đường đi: phủ nhựa (có gia cố nền đá cấp phối theo tiêu chuẩn)</t>
  </si>
  <si>
    <t>IV. Đường đi: bê tông cốt thép đá 1x2</t>
  </si>
  <si>
    <t>XV. Di dời công tơ điện, đồng hồ nước, điện thoại</t>
  </si>
  <si>
    <t>XV. Điện thoại: sắp xếp trên phần đất còn lại</t>
  </si>
  <si>
    <t>XV. Đồng hồ nước: sắp xếp trên phần đất còn lại</t>
  </si>
  <si>
    <t>XV. Công tơ điện 1 pha: sắp xếp trên phần đất còn lại</t>
  </si>
  <si>
    <t>XV. Công tơ điện 3 pha: sắp xếp trên phần đất còn lại</t>
  </si>
  <si>
    <t>XV. Điện thoại: di dời đi nơi khác</t>
  </si>
  <si>
    <t>XV. Đồng hồ nước: di dời đi nơi khác</t>
  </si>
  <si>
    <t>XV. Công tơ điện 1 pha: di dời đi nơi khác</t>
  </si>
  <si>
    <t>XV. Công tơ điện 3 pha: di dời đi nơi khác</t>
  </si>
  <si>
    <t>XV. Truyền hình cáp: di dời đi nơi khác</t>
  </si>
  <si>
    <t>XII. Giếng khoan bơm tay (cây nước)</t>
  </si>
  <si>
    <t>XII. Máy bơm nước cố định bơm dưới từ dưới sông, kênh, mương, rạch có đường ống dẫn dưới 50m</t>
  </si>
  <si>
    <t>XII. Máy bơm nước cố định bơm dưới từ dưới sông, kênh, mương, rạch có đường ống dẫn từ 50m đến dưới 100m</t>
  </si>
  <si>
    <t>XII. Máy bơm nước cố định bơm dưới từ dưới sông, kênh, mương, rạch có đường ống dẫn trên 100m</t>
  </si>
  <si>
    <t>VI. Hồ chứa nước, hồ nuôi thủy sản (đơn vị tính 1m³ chứa)</t>
  </si>
  <si>
    <t>VI. Hồ chứa nước trên mặt đất: vách tường 10, đáy láng xi măng</t>
  </si>
  <si>
    <t>VI. Hồ chứa nước trên mặt đất: vách tường 20, đáy láng xi măng</t>
  </si>
  <si>
    <t>VI. Hồ chứa nước trên mặt đất: vách tường 10, đáy BTCT</t>
  </si>
  <si>
    <t>VI. Hồ chứa nước trên mặt đất: vách tường 20, đáy BTCT</t>
  </si>
  <si>
    <t>VI. Hồ chứa nước trên mặt đất: vách bê tông cốt thép</t>
  </si>
  <si>
    <t>VI. Hồ chứa nước âm dưới đất: tường 10, đáy BTCT</t>
  </si>
  <si>
    <t>VI. Hồ chứa nước âm dưới đất: tường 20, đáy BTCT</t>
  </si>
  <si>
    <t>VI. Hồ chứa nước âm dưới đất: vách bê tông cốt thép</t>
  </si>
  <si>
    <t>VI. Hồ nuôi thủy sản: tường 10, đáy gia cố nền bê tông</t>
  </si>
  <si>
    <t>VI. Hồ nuôi thủy sản: tường 20, đáy gia cố nền bê tông</t>
  </si>
  <si>
    <t>VI. Hồ nuôi thủy sản: tường 10, đáy láng xi măng</t>
  </si>
  <si>
    <t>VI. Hồ nuôi thủy sản: tường 20, đáy láng xi măng</t>
  </si>
  <si>
    <t>VI. Hồ nuôi thủy sản: tường 10, đáy lót cao su</t>
  </si>
  <si>
    <t>VI. Hồ nuôi thủy sản: tường 20, đáy lót cao su</t>
  </si>
  <si>
    <t>V. Hàng rào các loại</t>
  </si>
  <si>
    <t>V. Hàng rào: trụ, đà bằng BTCT, xây tường 10</t>
  </si>
  <si>
    <t>V. Hàng rào: trụ, đà bằng BTCT, chân xây tường 10, trên khung sắt hình, song sắt</t>
  </si>
  <si>
    <t>V. Hàng rào: trụ, đà bằng BTCT, chân xây tường 10, trên khung sắt hình, lưới B40</t>
  </si>
  <si>
    <t>V. Hàng rào: trụ, đà bằng BTCT, chân xây tường 10, trên khung sắt hình, lưới kẽm gai</t>
  </si>
  <si>
    <t>V. Hàng rào: trụ xây gạch, xây tường 10</t>
  </si>
  <si>
    <t>V. Hàng rào: trụ xây gạch, chân xây tường 10, trên khung sắt hình, song sắt</t>
  </si>
  <si>
    <t>V. Hàng rào: trụ xây gạch, chân xây tường 10, trên khung sắt hình, lưới B40</t>
  </si>
  <si>
    <t>V. Hàng rào: trụ xây gạch, chân xây tường 10, trên khung sắt hình, lưới kẽm gai</t>
  </si>
  <si>
    <t>V. Hàng rào: trụ đá, gỗ nhóm 4 hoặc BTĐS, không đà, rào lưới B40 hoặc chân xây tường 10, trên lưới B40</t>
  </si>
  <si>
    <t>V. Hàng rào: trụ đá, gỗ nhóm 4 hoặc BTĐS, không đà, rào lưới kẽm gai</t>
  </si>
  <si>
    <t>V. Hàng rào: trụ đá, gỗ nhóm 4 hoặc BTĐS, không đà, rào gỗ tạp</t>
  </si>
  <si>
    <t>V. Hàng rào: trụ sắt hình, khung sắt hình, song sắt + lưới B40</t>
  </si>
  <si>
    <t>V. Hàng rào: trụ inox, khung inox, song inox</t>
  </si>
  <si>
    <t>V. Hàng rào: trụ gỗ tạp, rào lưới kẽm gai hoặc lưới B40</t>
  </si>
  <si>
    <t>XIV. Mồ mả</t>
  </si>
  <si>
    <t>XIV. Mộ đắp đất</t>
  </si>
  <si>
    <t>XIV. Kim tĩnh, Nấm mộ</t>
  </si>
  <si>
    <t>XIV. Mộ xây gạch</t>
  </si>
  <si>
    <t>X. Am, miếu các loại, khung BTCT (kể cả BTĐS) mái ngói, tole, tường xây gạch</t>
  </si>
  <si>
    <t>X. Miếu thờ: khung gỗ, mái lợp lá</t>
  </si>
  <si>
    <t>X. Miếu thờ: khung BTCT (hoặc BTĐS), mái tole (hoặc ngói), có diện tích dưới 1m²</t>
  </si>
  <si>
    <t>X. Miếu thờ: khung BTCT (hoặc BTĐS), mái tole (hoặc ngói), có diện tích từ 1m² đến dưới 2m²</t>
  </si>
  <si>
    <t>X. Miếu thờ: khung BTCT (hoặc BTĐS), mái tole (hoặc ngói), có diện tích từ 2m² đến dưới 3m²</t>
  </si>
  <si>
    <t>X. Miếu thờ: khung BTCT (hoặc BTĐS), mái tole (hoặc ngói), có diện tích từ 3m² trở lên</t>
  </si>
  <si>
    <t>III. Cầu dẫn cặp sông, kênh, mương</t>
  </si>
  <si>
    <t>III. Sàn nước cặp bến sông, kênh, mương:</t>
  </si>
  <si>
    <t>III. Sàn nước: trụ gỗ tạp, đà gỗ tạp, sàn lót ván gỗ tạp</t>
  </si>
  <si>
    <t>III. Sàn nước: trụ gỗ tạp, đà gỗ tạp, sàn lót dan xi măng đúc sẵn</t>
  </si>
  <si>
    <t>III. Sàn nước: trụ gỗ nhóm 4, đà gỗ, sàn lót ván gỗ nhóm 4</t>
  </si>
  <si>
    <t>III. Sàn nước: trụ BTCT hoặc BTĐS, đà gỗ, sàn lót ván gỗ tạp</t>
  </si>
  <si>
    <t>III. Sàn nước: trụ BTCT hoặc BTĐS, đà gỗ, sàn lót ván gỗ nhóm 4</t>
  </si>
  <si>
    <t>III. Sàn nước: trụ đà BTCT hoặc BTĐS, sàn lót dan xi măng đúc sẵn</t>
  </si>
  <si>
    <t>III. Sàn nước: trụ đà BTCT hoặc BTĐS, sàn bằng BTCT đổ tại chỗ</t>
  </si>
  <si>
    <t>IV. Sân phơi</t>
  </si>
  <si>
    <t>IV. Sân phơi: lót đá dăm</t>
  </si>
  <si>
    <t>IV. Sân phơi: lót đá xô bồ</t>
  </si>
  <si>
    <t>IV. Sân phơi: lát gạch tàu</t>
  </si>
  <si>
    <t>IV. Sân phơi: lát dan bê tông</t>
  </si>
  <si>
    <t>IV. Sân phơi: bê tông đá 4x6 M100</t>
  </si>
  <si>
    <t>IV. Sân phơi: láng xi măng (không bê tông lót)</t>
  </si>
  <si>
    <t>IV. Sân phơi: láng xi măng (có bê tông lót)</t>
  </si>
  <si>
    <t>IV. Sân phơi: bê tông đá 1x2</t>
  </si>
  <si>
    <t>IV. Sân phơi: lát gạch bông</t>
  </si>
  <si>
    <t>IV. Sân phơi: lát gạch Ceramic</t>
  </si>
  <si>
    <t>IV. Sân phơi: phủ nhựa (có gia cố nền đá cấp phối theo tiêu chuẩn)</t>
  </si>
  <si>
    <t>IV. Sân phơi: bê tông cốt thép đá 1x2</t>
  </si>
  <si>
    <t>VIII. Trại ghe</t>
  </si>
  <si>
    <t>VIII. Trại ghe: cột BTCT đúc sẵn, mái tole</t>
  </si>
  <si>
    <t>VIII. Trại ghe: cột BTCT đúc sẵn, mái lá</t>
  </si>
  <si>
    <t>VIII. Trại ghe: cột gỗ nhóm 4, mái tole</t>
  </si>
  <si>
    <t>VIII. Trại ghe: cột gỗ tạp, tre, mái lá</t>
  </si>
  <si>
    <t>VIII. Trại ghe: cột gỗ tạp, tre, mái tole</t>
  </si>
  <si>
    <t>II. Hầm tự hoại</t>
  </si>
  <si>
    <t>Bảng đơn giá chi tiết công tác xây dựng:</t>
  </si>
  <si>
    <t>BTCT móng đá 1x2, M200</t>
  </si>
  <si>
    <t>BTCT cột đá 1x2, M200</t>
  </si>
  <si>
    <t>BTCT đà dầm đá 1x2, M200</t>
  </si>
  <si>
    <t>Bê tông đá 4x6, M100</t>
  </si>
  <si>
    <t>Xây gạch thẻ tô 02 mặt, dày 20</t>
  </si>
  <si>
    <t>Xây gạch ống tô 02 mặt, dày 10</t>
  </si>
  <si>
    <t>Xây gạch ống tô 02 mặt, dày 20</t>
  </si>
  <si>
    <t>Xây móng bằng đá chẻ</t>
  </si>
  <si>
    <t>Xây đá hộc</t>
  </si>
  <si>
    <t>Trát đá mài, đá rửa nền, sàn, bậc tam cấp, cầu thang</t>
  </si>
  <si>
    <t>Ốp gỗ nhóm 4</t>
  </si>
  <si>
    <t>Gạch men 300x300mm</t>
  </si>
  <si>
    <t>Gạch men 250x400mm</t>
  </si>
  <si>
    <t>Gạch men 400x400mm</t>
  </si>
  <si>
    <t>Gạch men 500x500mm hoặc 600x600mm</t>
  </si>
  <si>
    <t>Gạch men 800x800mm</t>
  </si>
  <si>
    <t>Nền gạch tàu, dan xi măng</t>
  </si>
  <si>
    <t>Nền láng xi măng (lót bê tông đá 4x6)</t>
  </si>
  <si>
    <t>Nền láng xi măng (không bê tông lót đá 4x6)</t>
  </si>
  <si>
    <t>Nền gạch bông (có bê tông lót đá 4x6)</t>
  </si>
  <si>
    <t>Nền lát gạch bê tông tự chèn (có bê tông lót đá 4x6)</t>
  </si>
  <si>
    <t>Nền lát gạch Ceramic (có bê tông lót đá 4x6)</t>
  </si>
  <si>
    <t>Nền đá granit lót nền nhà (nhiều chủng loại, hình dạng và kích thước không đồng bộ)</t>
  </si>
  <si>
    <t>Nền bê tông cốt thép đá 1x2, M200</t>
  </si>
  <si>
    <t>Mái lá</t>
  </si>
  <si>
    <t>Mái lợp tole</t>
  </si>
  <si>
    <t>Mái lợp ngói loại 22 viên/m2</t>
  </si>
  <si>
    <t>Vách nilon</t>
  </si>
  <si>
    <t>Vách lưới B40</t>
  </si>
  <si>
    <t>Vách tole hoặc sàn lót tole</t>
  </si>
  <si>
    <t>Vách, sàn ván gỗ tạp</t>
  </si>
  <si>
    <t>Trần giấy ép cứng, mướp xốp</t>
  </si>
  <si>
    <t>Trần tấm tole fibrociment phẳng, tole</t>
  </si>
  <si>
    <t>Trần bằng tấm thạch cao</t>
  </si>
  <si>
    <t>Trần bằng tấm Prima</t>
  </si>
  <si>
    <t>Trần bằng Alu, Ogal</t>
  </si>
  <si>
    <t>Trần bằng tấm cách nhiệt</t>
  </si>
  <si>
    <t>Khung nhà: móng, khung bê tông DƯL, lắp ghép</t>
  </si>
  <si>
    <t>Khung nhà: móng, khung BTCT đổ tại chỗ để lắp ghép</t>
  </si>
  <si>
    <t>Khung nhà: móng kê tán, khung thép</t>
  </si>
  <si>
    <t>Khung nhà: móng chôn chân, khung thép</t>
  </si>
  <si>
    <t>Sàn, mái, sê nô, mái hắc bê tông cốt thép</t>
  </si>
  <si>
    <t>Bả Matic</t>
  </si>
  <si>
    <t>Sơn tường</t>
  </si>
  <si>
    <t>Quét vôi</t>
  </si>
  <si>
    <t>Lò trấu, lò nấu rượu (trừ lò bằng thép)</t>
  </si>
  <si>
    <t>Lu chứa nước bằng xi măng</t>
  </si>
  <si>
    <t>Hầm Biogas xây gạch</t>
  </si>
  <si>
    <t>Hầm Biogas bằng nilong (cao su)</t>
  </si>
  <si>
    <t>Tấm xi măng Cemboard</t>
  </si>
  <si>
    <t>- Tăng/giảm mái tole/lá (274.000 - 102.000)</t>
  </si>
  <si>
    <t>- Tăng/giảm vách tường/tole (276.000 - 217.000)</t>
  </si>
  <si>
    <t>- Tăng/giảm vách tường/ván gỗ nhóm 4 (276.000 - 170.000)</t>
  </si>
  <si>
    <t>- Tăng/giảm vách tường/ván gỗ tạp (276.000 - 131.000)</t>
  </si>
  <si>
    <t>- Tăng/giảm vách tường/lá (276.000 - 55.000)</t>
  </si>
  <si>
    <t>- Tăng/giảm vách tường/lưới B40 (276.000 - 61.000)</t>
  </si>
  <si>
    <t>- Tăng/giảm vách tole/ván gỗ nhóm 4 (217.000 - 170.000)</t>
  </si>
  <si>
    <t>- Tăng/giảm vách tole/ván gỗ tạp (217.000 - 131.000)</t>
  </si>
  <si>
    <t>- Tăng/giảm vách tole/lưới B40 (217.000 - 61.000)</t>
  </si>
  <si>
    <t>- Tăng/giảm vách tole/lá (217.000 - 55.000)</t>
  </si>
  <si>
    <t>- Tăng/giảm vách ván gỗ nhóm 4/ván gỗ tạp (170.000 - 131.000)</t>
  </si>
  <si>
    <t>- Tăng/giảm vách ván gỗ nhóm 4/lá (171.000 - 55.000)</t>
  </si>
  <si>
    <t>- Tăng/giảm vách ván gỗ nhóm 4/lưới B40 (170.000 - 61.000)</t>
  </si>
  <si>
    <t>- Tăng/giảm vách ván gỗ tạp/lá (131.000 - 55.000)</t>
  </si>
  <si>
    <t>- Tăng/giảm vách ván gỗ tạp/lưới B40 (131.000 - 61.000)</t>
  </si>
  <si>
    <t>- Tăng/giảm nền gạch Ceramic/gạch bông (436.000 - 354.000)</t>
  </si>
  <si>
    <t>- Tăng/giảm nền gạch Ceramic/xi măng (436.000 - 207.000)</t>
  </si>
  <si>
    <t>- Tăng/giảm nền gạch Ceramic/gạch tàu (436.000 - 128.000)</t>
  </si>
  <si>
    <t>- Tăng/giảm nền gạch Ceramic/dan xi măng (436.000 - 128.000)</t>
  </si>
  <si>
    <t>- Tăng/giảm nền gạch bông/xi măng (354.000 - 207.000)</t>
  </si>
  <si>
    <t>- Tăng/giảm nền gạch bông/gạch tàu (354.000 - 128.000)</t>
  </si>
  <si>
    <t>- Tăng/giảm nền gạch bông/dan xi măng (354.000 - 128.000)</t>
  </si>
  <si>
    <t>- Tăng/giảm nền xi măng/gạch tàu (207.000 - 128.000)</t>
  </si>
  <si>
    <t>- Tăng/giảm nền xi măng/dan xi măng (207.000 - 128.000)</t>
  </si>
  <si>
    <t>- Tăng/giảm nền xi măng/đất</t>
  </si>
  <si>
    <t>- Tăng/giảm nền gạch tàu/đất</t>
  </si>
  <si>
    <t>- Tăng/giảm nền dan xi măng/đất</t>
  </si>
  <si>
    <t>Sàn lót ván gỗ tạp</t>
  </si>
  <si>
    <t>Sàn lót ván ép</t>
  </si>
  <si>
    <t>Sàn lót ván gỗ nhóm 4</t>
  </si>
  <si>
    <t>Sàn lót tấm xi măng Cemboard có lát gạch Ceramic</t>
  </si>
  <si>
    <t>Hỗ trợ chi phí đào, bốc, di chuyển và khác chi phí khác có liên quan đến việc di chuyển mồ mả</t>
  </si>
  <si>
    <t>Hỗ trợ chi phí để tự cải tán mồ mả</t>
  </si>
  <si>
    <t>Đất trồng cây hàng năm Lộ bê tông 3m cặp kênh Xẻo Môn do Nhà nước quản lý - vị trí 1</t>
  </si>
  <si>
    <t>Đất trồng cây hàng năm Lộ bê tông 3m cặp kênh Xẻo Môn do Nhà nước quản lý - vị trí 2</t>
  </si>
  <si>
    <t>Đất trồng cây hàng năm Các tuyến lộ giao thông nông thôn còn lại &lt;3m do Nhà nước quản lý - vị trí 1</t>
  </si>
  <si>
    <t>Đất trồng cây hàng năm Mặt tiền kinh thủy lợi, kênh Tây, kênh Bốn Thước, kênh Tám Quý, kênh bờ bao Lâm Trường,…do Nhà nước quản lý - vị trí 1</t>
  </si>
  <si>
    <t>Đất trồng cây hàng năm Trong phạm vi thực hiện dự án - vị trí còn lại</t>
  </si>
  <si>
    <t>Cống bọng PVC F90mm</t>
  </si>
  <si>
    <t>Cống bọng PVC F60mm</t>
  </si>
  <si>
    <t>1</t>
  </si>
  <si>
    <t xml:space="preserve">      Bồi thường, hỗ trợ đất</t>
  </si>
  <si>
    <t/>
  </si>
  <si>
    <t>11</t>
  </si>
  <si>
    <t>11A0</t>
  </si>
  <si>
    <t xml:space="preserve">      Đất ở</t>
  </si>
  <si>
    <t>11A01</t>
  </si>
  <si>
    <t>11A02</t>
  </si>
  <si>
    <t>11A03</t>
  </si>
  <si>
    <t>11A04</t>
  </si>
  <si>
    <t>11A05</t>
  </si>
  <si>
    <t>11A06</t>
  </si>
  <si>
    <t>11A07</t>
  </si>
  <si>
    <t>11A08</t>
  </si>
  <si>
    <t>11A09</t>
  </si>
  <si>
    <t>11A10</t>
  </si>
  <si>
    <t>11A11</t>
  </si>
  <si>
    <t>11A12</t>
  </si>
  <si>
    <t>11A13</t>
  </si>
  <si>
    <t>11A14</t>
  </si>
  <si>
    <t>11A17</t>
  </si>
  <si>
    <t>11A18</t>
  </si>
  <si>
    <t>11A19</t>
  </si>
  <si>
    <t>11A2</t>
  </si>
  <si>
    <t xml:space="preserve">      Đất Phi nông nghiệp khác</t>
  </si>
  <si>
    <t>11A21</t>
  </si>
  <si>
    <t>11A22</t>
  </si>
  <si>
    <t>11A23</t>
  </si>
  <si>
    <t>11A24</t>
  </si>
  <si>
    <t>11A25</t>
  </si>
  <si>
    <t>11A26</t>
  </si>
  <si>
    <t>11A27</t>
  </si>
  <si>
    <t>11A28</t>
  </si>
  <si>
    <t>11A29</t>
  </si>
  <si>
    <t>11B</t>
  </si>
  <si>
    <t xml:space="preserve">      Đất trồng cây lâu năm</t>
  </si>
  <si>
    <t>11B01</t>
  </si>
  <si>
    <t>11B02</t>
  </si>
  <si>
    <t>11B03</t>
  </si>
  <si>
    <t>11B04</t>
  </si>
  <si>
    <t>11B05</t>
  </si>
  <si>
    <t>11B06</t>
  </si>
  <si>
    <t>11B07</t>
  </si>
  <si>
    <t>11B08</t>
  </si>
  <si>
    <t>11B09</t>
  </si>
  <si>
    <t>11B091</t>
  </si>
  <si>
    <t>11B092</t>
  </si>
  <si>
    <t>11B093</t>
  </si>
  <si>
    <t>11B094</t>
  </si>
  <si>
    <t>11B095</t>
  </si>
  <si>
    <t>11C</t>
  </si>
  <si>
    <t xml:space="preserve">      Đất trồng cây hàng năm</t>
  </si>
  <si>
    <t>11C01</t>
  </si>
  <si>
    <t>11C02</t>
  </si>
  <si>
    <t>11C03</t>
  </si>
  <si>
    <t>11C04</t>
  </si>
  <si>
    <t>11C05</t>
  </si>
  <si>
    <t>11C06</t>
  </si>
  <si>
    <t>11C07</t>
  </si>
  <si>
    <t>11C08</t>
  </si>
  <si>
    <t>11C09</t>
  </si>
  <si>
    <t>11C091</t>
  </si>
  <si>
    <t>11C092</t>
  </si>
  <si>
    <t>11C093</t>
  </si>
  <si>
    <t>11C094</t>
  </si>
  <si>
    <t>11C095</t>
  </si>
  <si>
    <t>11D</t>
  </si>
  <si>
    <t xml:space="preserve">      Thực hiện nghĩa vụ tài chính</t>
  </si>
  <si>
    <t>11D01</t>
  </si>
  <si>
    <t>12</t>
  </si>
  <si>
    <t xml:space="preserve">      Hỗ trợ về đất</t>
  </si>
  <si>
    <t>12A01</t>
  </si>
  <si>
    <t>12A02</t>
  </si>
  <si>
    <t>12A03</t>
  </si>
  <si>
    <t>12A04</t>
  </si>
  <si>
    <t>12A05</t>
  </si>
  <si>
    <t>12A06</t>
  </si>
  <si>
    <t>12A07</t>
  </si>
  <si>
    <t>12A08</t>
  </si>
  <si>
    <t>12A09</t>
  </si>
  <si>
    <t>21</t>
  </si>
  <si>
    <t xml:space="preserve">      Nhà và công trình khác</t>
  </si>
  <si>
    <t>21A</t>
  </si>
  <si>
    <t>21A01</t>
  </si>
  <si>
    <t>21A02</t>
  </si>
  <si>
    <t>21A03</t>
  </si>
  <si>
    <t>21A04</t>
  </si>
  <si>
    <t>21A05</t>
  </si>
  <si>
    <t>21A06</t>
  </si>
  <si>
    <t>21B</t>
  </si>
  <si>
    <t>21B01</t>
  </si>
  <si>
    <t>21B02</t>
  </si>
  <si>
    <t>21B03</t>
  </si>
  <si>
    <t>21B04</t>
  </si>
  <si>
    <t>21B05</t>
  </si>
  <si>
    <t>21B06</t>
  </si>
  <si>
    <t>21C</t>
  </si>
  <si>
    <t>21C01</t>
  </si>
  <si>
    <t>21C02</t>
  </si>
  <si>
    <t>21C03</t>
  </si>
  <si>
    <t>21C04</t>
  </si>
  <si>
    <t>21C05</t>
  </si>
  <si>
    <t>21C06</t>
  </si>
  <si>
    <t>21D</t>
  </si>
  <si>
    <t>21D01</t>
  </si>
  <si>
    <t>21D02</t>
  </si>
  <si>
    <t>21D03</t>
  </si>
  <si>
    <t>21D04</t>
  </si>
  <si>
    <t>21D05</t>
  </si>
  <si>
    <t>21D06</t>
  </si>
  <si>
    <t>21E</t>
  </si>
  <si>
    <t>21E01</t>
  </si>
  <si>
    <t>21E02</t>
  </si>
  <si>
    <t>21E03</t>
  </si>
  <si>
    <t>21E04</t>
  </si>
  <si>
    <t>21E05</t>
  </si>
  <si>
    <t>21E06</t>
  </si>
  <si>
    <t>21E07</t>
  </si>
  <si>
    <t>21E08</t>
  </si>
  <si>
    <t>21F</t>
  </si>
  <si>
    <t>21F01</t>
  </si>
  <si>
    <t>21F02</t>
  </si>
  <si>
    <t>21F03</t>
  </si>
  <si>
    <t>21F04</t>
  </si>
  <si>
    <t>21F05</t>
  </si>
  <si>
    <t>21F06</t>
  </si>
  <si>
    <t>21F07</t>
  </si>
  <si>
    <t>21F08</t>
  </si>
  <si>
    <t>21G</t>
  </si>
  <si>
    <t>21G01</t>
  </si>
  <si>
    <t>21G02</t>
  </si>
  <si>
    <t>21G03</t>
  </si>
  <si>
    <t>21G04</t>
  </si>
  <si>
    <t>21G05</t>
  </si>
  <si>
    <t>21G06</t>
  </si>
  <si>
    <t>21G07</t>
  </si>
  <si>
    <t>21G08</t>
  </si>
  <si>
    <t>21H</t>
  </si>
  <si>
    <t>21H01</t>
  </si>
  <si>
    <t>21H02</t>
  </si>
  <si>
    <t>21H03</t>
  </si>
  <si>
    <t>21H04</t>
  </si>
  <si>
    <t>21H05</t>
  </si>
  <si>
    <t>21H06</t>
  </si>
  <si>
    <t>21H07</t>
  </si>
  <si>
    <t>21H08</t>
  </si>
  <si>
    <t>21I</t>
  </si>
  <si>
    <t>21I01</t>
  </si>
  <si>
    <t>21I02</t>
  </si>
  <si>
    <t>21I03</t>
  </si>
  <si>
    <t>21I04</t>
  </si>
  <si>
    <t>21I05</t>
  </si>
  <si>
    <t>21I06</t>
  </si>
  <si>
    <t>21I07</t>
  </si>
  <si>
    <t>21I08</t>
  </si>
  <si>
    <t>21J</t>
  </si>
  <si>
    <t>21J01</t>
  </si>
  <si>
    <t>21J02</t>
  </si>
  <si>
    <t>21J03</t>
  </si>
  <si>
    <t>21J04</t>
  </si>
  <si>
    <t>21J05</t>
  </si>
  <si>
    <t>21J06</t>
  </si>
  <si>
    <t>21J07</t>
  </si>
  <si>
    <t>21J08</t>
  </si>
  <si>
    <t>21J09</t>
  </si>
  <si>
    <t>21J10</t>
  </si>
  <si>
    <t>21K</t>
  </si>
  <si>
    <t>21K01</t>
  </si>
  <si>
    <t>21K02</t>
  </si>
  <si>
    <t>21K03</t>
  </si>
  <si>
    <t>21K04</t>
  </si>
  <si>
    <t>21K05</t>
  </si>
  <si>
    <t>21K06</t>
  </si>
  <si>
    <t>21K07</t>
  </si>
  <si>
    <t>21K08</t>
  </si>
  <si>
    <t>21L</t>
  </si>
  <si>
    <t>21L01</t>
  </si>
  <si>
    <t>21L02</t>
  </si>
  <si>
    <t>21L03</t>
  </si>
  <si>
    <t>21L04</t>
  </si>
  <si>
    <t>21L05</t>
  </si>
  <si>
    <t>21L06</t>
  </si>
  <si>
    <t>21L07</t>
  </si>
  <si>
    <t>21L08</t>
  </si>
  <si>
    <t>21M</t>
  </si>
  <si>
    <t>21M01</t>
  </si>
  <si>
    <t>21M02</t>
  </si>
  <si>
    <t>21M03</t>
  </si>
  <si>
    <t>21M04</t>
  </si>
  <si>
    <t>21M05</t>
  </si>
  <si>
    <t>21M06</t>
  </si>
  <si>
    <t>21M07</t>
  </si>
  <si>
    <t>21M08</t>
  </si>
  <si>
    <t>21N</t>
  </si>
  <si>
    <t>21N01</t>
  </si>
  <si>
    <t>21N02</t>
  </si>
  <si>
    <t>21N03</t>
  </si>
  <si>
    <t>21N04</t>
  </si>
  <si>
    <t>21N05</t>
  </si>
  <si>
    <t>21N06</t>
  </si>
  <si>
    <t>21N07</t>
  </si>
  <si>
    <t>21N08</t>
  </si>
  <si>
    <t>21N09</t>
  </si>
  <si>
    <t>21N10</t>
  </si>
  <si>
    <t>21O</t>
  </si>
  <si>
    <t>21O01</t>
  </si>
  <si>
    <t>21O02</t>
  </si>
  <si>
    <t>21O03</t>
  </si>
  <si>
    <t>21O04</t>
  </si>
  <si>
    <t>21O05</t>
  </si>
  <si>
    <t>21O06</t>
  </si>
  <si>
    <t>21O07</t>
  </si>
  <si>
    <t>21O08</t>
  </si>
  <si>
    <t>21O09</t>
  </si>
  <si>
    <t>21O10</t>
  </si>
  <si>
    <t>21P</t>
  </si>
  <si>
    <t>21P01</t>
  </si>
  <si>
    <t>21P02</t>
  </si>
  <si>
    <t>21P03</t>
  </si>
  <si>
    <t>21P04</t>
  </si>
  <si>
    <t>21P05</t>
  </si>
  <si>
    <t>21P06</t>
  </si>
  <si>
    <t>21P07</t>
  </si>
  <si>
    <t>21P1</t>
  </si>
  <si>
    <t xml:space="preserve">XVII. Nhà sàn, có tầng (1 trệt, 1 lầu), trụ BTCT, khung cột BTCT, sàn lầu lót tấm xi măng Cemboard (lát gạch ceramic), vách xây tường, không có trần </t>
  </si>
  <si>
    <t>21P11</t>
  </si>
  <si>
    <t xml:space="preserve">XVII. Nhà sàn, có tầng (1 trệt, 1 lầu), trụ BTCT, khung cột BTCT, sàn lầu lót tấm xi măng Cemboard (lát gạch ceramic), vách xây tường, Tầng trệt sàn gỗ nhóm 4, mái tole, không có trần </t>
  </si>
  <si>
    <t>21P12</t>
  </si>
  <si>
    <t>21P13</t>
  </si>
  <si>
    <t xml:space="preserve">XVII. Nhà sàn, có tầng (1 trệt, 1 lầu), trụ BTCT, khung cột BTCT, sàn lầu lót tấm xi măng Cemboard (lát gạch ceramic), vách xây tường, Tầng trệt sàn BTCT, láng xi măng, mái tole, không có trần </t>
  </si>
  <si>
    <t>21P14</t>
  </si>
  <si>
    <t xml:space="preserve">XVII. Nhà sàn, có tầng (1 trệt, 1 lầu), trụ BTCT, khung cột BTCT, sàn lầu lót tấm xi măng Cemboard (lát gạch ceramic), vách xây tường, Tầng trệt sàn BTCT, lót gạch bông, mái tole, không có trần </t>
  </si>
  <si>
    <t>21P15</t>
  </si>
  <si>
    <t xml:space="preserve">XVII. Nhà sàn, có tầng (1 trệt, 1 lầu), trụ BTCT, khung cột BTCT, sàn lầu lót tấm xi măng Cemboard (lát gạch ceramic), vách xây tường, Tầng trệt sàn BTCT, lót gạch Ceramic, mái tole, không có trần </t>
  </si>
  <si>
    <t>21P16</t>
  </si>
  <si>
    <t xml:space="preserve">XVII. Nhà sàn, có tầng (1 trệt, 1 lầu), trụ BTCT, khung cột BTCT, sàn lầu lót tấm xi măng Cemboard (lát gạch ceramic), vách xây tường, Tầng trệt sàn BTCT, lót gạch bông, mái BTCT, không có trần </t>
  </si>
  <si>
    <t>21P17</t>
  </si>
  <si>
    <t xml:space="preserve">XVII. Nhà sàn, có tầng (1 trệt, 1 lầu), trụ BTCT, khung cột BTCT, sàn lầu lót tấm xi măng Cemboard (lát gạch ceramic), vách xây tường, Tầng trệt sàn BTCT, lót gạch Ceramic, mái BTCT, không có trần </t>
  </si>
  <si>
    <t>21Q</t>
  </si>
  <si>
    <t>21Q01</t>
  </si>
  <si>
    <t>21Q02</t>
  </si>
  <si>
    <t>21Q03</t>
  </si>
  <si>
    <t>21Q04</t>
  </si>
  <si>
    <t>21R</t>
  </si>
  <si>
    <t>21R01</t>
  </si>
  <si>
    <t>21R02</t>
  </si>
  <si>
    <t>21R03</t>
  </si>
  <si>
    <t>21R04</t>
  </si>
  <si>
    <t>21R05</t>
  </si>
  <si>
    <t>21R06</t>
  </si>
  <si>
    <t>21R07</t>
  </si>
  <si>
    <t>21S</t>
  </si>
  <si>
    <t>21S01</t>
  </si>
  <si>
    <t>21S02</t>
  </si>
  <si>
    <t>21S03</t>
  </si>
  <si>
    <t>21S04</t>
  </si>
  <si>
    <t>21S05</t>
  </si>
  <si>
    <t>21S06</t>
  </si>
  <si>
    <t>21S07</t>
  </si>
  <si>
    <t>21S08</t>
  </si>
  <si>
    <t>21S09</t>
  </si>
  <si>
    <t>21S10</t>
  </si>
  <si>
    <t>21S11</t>
  </si>
  <si>
    <t>21T</t>
  </si>
  <si>
    <t>21T01</t>
  </si>
  <si>
    <t>21T02</t>
  </si>
  <si>
    <t>21T03</t>
  </si>
  <si>
    <t>21T04</t>
  </si>
  <si>
    <t>21T05</t>
  </si>
  <si>
    <t>21T06</t>
  </si>
  <si>
    <t>21T07</t>
  </si>
  <si>
    <t>21T08</t>
  </si>
  <si>
    <t>21T09</t>
  </si>
  <si>
    <t>21T10</t>
  </si>
  <si>
    <t>21T11</t>
  </si>
  <si>
    <t>21U</t>
  </si>
  <si>
    <t>21U01</t>
  </si>
  <si>
    <t>21U02</t>
  </si>
  <si>
    <t>21U03</t>
  </si>
  <si>
    <t>21U04</t>
  </si>
  <si>
    <t>21U05</t>
  </si>
  <si>
    <t>21U06</t>
  </si>
  <si>
    <t>21U07</t>
  </si>
  <si>
    <t>21U08</t>
  </si>
  <si>
    <t>21U09</t>
  </si>
  <si>
    <t>21U10</t>
  </si>
  <si>
    <t>21V</t>
  </si>
  <si>
    <t>21V01</t>
  </si>
  <si>
    <t>21V02</t>
  </si>
  <si>
    <t>21V03</t>
  </si>
  <si>
    <t>21V04</t>
  </si>
  <si>
    <t>21V05</t>
  </si>
  <si>
    <t>21V06</t>
  </si>
  <si>
    <t>21X</t>
  </si>
  <si>
    <t>21X01</t>
  </si>
  <si>
    <t>21X02</t>
  </si>
  <si>
    <t>21X03</t>
  </si>
  <si>
    <t>21X04</t>
  </si>
  <si>
    <t>21X05</t>
  </si>
  <si>
    <t>21X06</t>
  </si>
  <si>
    <t>21Y</t>
  </si>
  <si>
    <t>21Y01</t>
  </si>
  <si>
    <t>21Y02</t>
  </si>
  <si>
    <t>21Y03</t>
  </si>
  <si>
    <t>21Y04</t>
  </si>
  <si>
    <t>21Y05</t>
  </si>
  <si>
    <t>21Y06</t>
  </si>
  <si>
    <t>21Z</t>
  </si>
  <si>
    <t>22</t>
  </si>
  <si>
    <t>22A1</t>
  </si>
  <si>
    <t>22A101</t>
  </si>
  <si>
    <t>22A102</t>
  </si>
  <si>
    <t>22A103</t>
  </si>
  <si>
    <t>22A104</t>
  </si>
  <si>
    <t>22A105</t>
  </si>
  <si>
    <t>22A106</t>
  </si>
  <si>
    <t>22A107</t>
  </si>
  <si>
    <t>22A108</t>
  </si>
  <si>
    <t>22A109</t>
  </si>
  <si>
    <t>22A110</t>
  </si>
  <si>
    <t>22A111</t>
  </si>
  <si>
    <t>22A112</t>
  </si>
  <si>
    <t>22A113</t>
  </si>
  <si>
    <t>22A114</t>
  </si>
  <si>
    <t>22A115</t>
  </si>
  <si>
    <t>22A116</t>
  </si>
  <si>
    <t>22A3</t>
  </si>
  <si>
    <t>22A301</t>
  </si>
  <si>
    <t>22A302</t>
  </si>
  <si>
    <t>22A303</t>
  </si>
  <si>
    <t>22A304</t>
  </si>
  <si>
    <t>22A305</t>
  </si>
  <si>
    <t>22A306</t>
  </si>
  <si>
    <t>22A307</t>
  </si>
  <si>
    <t>22A308</t>
  </si>
  <si>
    <t>22A309</t>
  </si>
  <si>
    <t>22A310</t>
  </si>
  <si>
    <t>22A311</t>
  </si>
  <si>
    <t>22A312</t>
  </si>
  <si>
    <t>22A313</t>
  </si>
  <si>
    <t>22A314</t>
  </si>
  <si>
    <t>22A315</t>
  </si>
  <si>
    <t>22A316</t>
  </si>
  <si>
    <t>22A4</t>
  </si>
  <si>
    <t>22A401</t>
  </si>
  <si>
    <t>22A402</t>
  </si>
  <si>
    <t>22A403</t>
  </si>
  <si>
    <t>22A404</t>
  </si>
  <si>
    <t>22A405</t>
  </si>
  <si>
    <t>22A406</t>
  </si>
  <si>
    <t>22A407</t>
  </si>
  <si>
    <t>22A408</t>
  </si>
  <si>
    <t>22A409</t>
  </si>
  <si>
    <t>22A410</t>
  </si>
  <si>
    <t>22A411</t>
  </si>
  <si>
    <t>22A412</t>
  </si>
  <si>
    <t>22A413</t>
  </si>
  <si>
    <t>22A414</t>
  </si>
  <si>
    <t>22A415</t>
  </si>
  <si>
    <t>22A416</t>
  </si>
  <si>
    <t>22BC</t>
  </si>
  <si>
    <t>22BC01</t>
  </si>
  <si>
    <t>22BC02</t>
  </si>
  <si>
    <t>22BC03</t>
  </si>
  <si>
    <t>22BC04</t>
  </si>
  <si>
    <t>22BC05</t>
  </si>
  <si>
    <t>22BC06</t>
  </si>
  <si>
    <t>22BC07</t>
  </si>
  <si>
    <t>22BC08</t>
  </si>
  <si>
    <t>22BC09</t>
  </si>
  <si>
    <t>22BC10</t>
  </si>
  <si>
    <t>22BC11</t>
  </si>
  <si>
    <t>22BC12</t>
  </si>
  <si>
    <t>22BK</t>
  </si>
  <si>
    <t>22BK01</t>
  </si>
  <si>
    <t>22BK02</t>
  </si>
  <si>
    <t>22BK03</t>
  </si>
  <si>
    <t>22BK04</t>
  </si>
  <si>
    <t>22BK05</t>
  </si>
  <si>
    <t>22BK06</t>
  </si>
  <si>
    <t>22BK07</t>
  </si>
  <si>
    <t>22BK08</t>
  </si>
  <si>
    <t>22BK09</t>
  </si>
  <si>
    <t>22BK10</t>
  </si>
  <si>
    <t>22BK11</t>
  </si>
  <si>
    <t>22BK12</t>
  </si>
  <si>
    <t>22BK13</t>
  </si>
  <si>
    <t>22BK14</t>
  </si>
  <si>
    <t>22BT</t>
  </si>
  <si>
    <t>22BT01</t>
  </si>
  <si>
    <t>22BT02</t>
  </si>
  <si>
    <t>22BT03</t>
  </si>
  <si>
    <t>22BT04</t>
  </si>
  <si>
    <t>22CB</t>
  </si>
  <si>
    <t>22CB01</t>
  </si>
  <si>
    <t>22CB02</t>
  </si>
  <si>
    <t>22CB03</t>
  </si>
  <si>
    <t>22CB04</t>
  </si>
  <si>
    <t>22CB05</t>
  </si>
  <si>
    <t>22CB06</t>
  </si>
  <si>
    <t>22CB07</t>
  </si>
  <si>
    <t>22CB08</t>
  </si>
  <si>
    <t>22CB09</t>
  </si>
  <si>
    <t xml:space="preserve">XIII. Cống, bọng BTCT Ø1000mm </t>
  </si>
  <si>
    <t>22CB10</t>
  </si>
  <si>
    <t>22CB11</t>
  </si>
  <si>
    <t>22CB12</t>
  </si>
  <si>
    <t>22CB13</t>
  </si>
  <si>
    <t>22CB14</t>
  </si>
  <si>
    <t>22CB15</t>
  </si>
  <si>
    <t>22CB17</t>
  </si>
  <si>
    <t>22CB18</t>
  </si>
  <si>
    <t>22CB19</t>
  </si>
  <si>
    <t>22CB20</t>
  </si>
  <si>
    <t>22CB21</t>
  </si>
  <si>
    <t>22CB22</t>
  </si>
  <si>
    <t>22CB23</t>
  </si>
  <si>
    <t>22CB24</t>
  </si>
  <si>
    <t>22CD01</t>
  </si>
  <si>
    <t>22CD02</t>
  </si>
  <si>
    <t>22CD03</t>
  </si>
  <si>
    <t>22CD04</t>
  </si>
  <si>
    <t>22CD05</t>
  </si>
  <si>
    <t>22CD06</t>
  </si>
  <si>
    <t>22CD07</t>
  </si>
  <si>
    <t>22CT</t>
  </si>
  <si>
    <t>22CT00</t>
  </si>
  <si>
    <t>22CT01</t>
  </si>
  <si>
    <t>22CT02</t>
  </si>
  <si>
    <t>22CT03</t>
  </si>
  <si>
    <t>22CT04</t>
  </si>
  <si>
    <t>22CT05</t>
  </si>
  <si>
    <t>22CT06</t>
  </si>
  <si>
    <t>22CT07</t>
  </si>
  <si>
    <t>22CT08</t>
  </si>
  <si>
    <t>22CT09</t>
  </si>
  <si>
    <t>22CT10</t>
  </si>
  <si>
    <t>22CT11</t>
  </si>
  <si>
    <t>22CT12</t>
  </si>
  <si>
    <t>22CT13</t>
  </si>
  <si>
    <t>22CT14</t>
  </si>
  <si>
    <t>22DD</t>
  </si>
  <si>
    <t>22DD01</t>
  </si>
  <si>
    <t>22DD02</t>
  </si>
  <si>
    <t>22DD03</t>
  </si>
  <si>
    <t>22DD04</t>
  </si>
  <si>
    <t>22DD05</t>
  </si>
  <si>
    <t>22DD06</t>
  </si>
  <si>
    <t>22DD07</t>
  </si>
  <si>
    <t>22DD08</t>
  </si>
  <si>
    <t>22DD09</t>
  </si>
  <si>
    <t>22DD10</t>
  </si>
  <si>
    <t>22DD11</t>
  </si>
  <si>
    <t>22DD12</t>
  </si>
  <si>
    <t>22DN</t>
  </si>
  <si>
    <t>22DN01</t>
  </si>
  <si>
    <t>22DN02</t>
  </si>
  <si>
    <t>22DN03</t>
  </si>
  <si>
    <t>22DN04</t>
  </si>
  <si>
    <t>22DN05</t>
  </si>
  <si>
    <t>22DN06</t>
  </si>
  <si>
    <t>22DN07</t>
  </si>
  <si>
    <t>22DN08</t>
  </si>
  <si>
    <t>22DN09</t>
  </si>
  <si>
    <t>22GK</t>
  </si>
  <si>
    <t>22GK01</t>
  </si>
  <si>
    <t>22GK02</t>
  </si>
  <si>
    <t>22GK03</t>
  </si>
  <si>
    <t>22GK04</t>
  </si>
  <si>
    <t>22HN</t>
  </si>
  <si>
    <t>22HN01</t>
  </si>
  <si>
    <t>22HN02</t>
  </si>
  <si>
    <t>22HN03</t>
  </si>
  <si>
    <t>22HN04</t>
  </si>
  <si>
    <t>22HN05</t>
  </si>
  <si>
    <t>22HN06</t>
  </si>
  <si>
    <t>22HN07</t>
  </si>
  <si>
    <t>22HN08</t>
  </si>
  <si>
    <t>22HN11</t>
  </si>
  <si>
    <t>22HN12</t>
  </si>
  <si>
    <t>22HN13</t>
  </si>
  <si>
    <t>22HN14</t>
  </si>
  <si>
    <t>22HN15</t>
  </si>
  <si>
    <t>22HN16</t>
  </si>
  <si>
    <t>22HR</t>
  </si>
  <si>
    <t>22HR01</t>
  </si>
  <si>
    <t>22HR02</t>
  </si>
  <si>
    <t>22HR03</t>
  </si>
  <si>
    <t>22HR04</t>
  </si>
  <si>
    <t>22HR05</t>
  </si>
  <si>
    <t>22HR06</t>
  </si>
  <si>
    <t>22HR07</t>
  </si>
  <si>
    <t>22HR08</t>
  </si>
  <si>
    <t>22HR09</t>
  </si>
  <si>
    <t>22HR10</t>
  </si>
  <si>
    <t>22HR11</t>
  </si>
  <si>
    <t>22HR12</t>
  </si>
  <si>
    <t>22HR13</t>
  </si>
  <si>
    <t>22HR14</t>
  </si>
  <si>
    <t>22MM</t>
  </si>
  <si>
    <t>22MM01</t>
  </si>
  <si>
    <t>22MM02</t>
  </si>
  <si>
    <t>22MM03</t>
  </si>
  <si>
    <t>22MT</t>
  </si>
  <si>
    <t>22MT01</t>
  </si>
  <si>
    <t>22MT02</t>
  </si>
  <si>
    <t>22MT03</t>
  </si>
  <si>
    <t>22MT04</t>
  </si>
  <si>
    <t>22MT05</t>
  </si>
  <si>
    <t>22SN</t>
  </si>
  <si>
    <t>22SN01</t>
  </si>
  <si>
    <t>22SN02</t>
  </si>
  <si>
    <t>22SN03</t>
  </si>
  <si>
    <t>22SN04</t>
  </si>
  <si>
    <t>22SN05</t>
  </si>
  <si>
    <t>22SN06</t>
  </si>
  <si>
    <t>22SN07</t>
  </si>
  <si>
    <t>22SP</t>
  </si>
  <si>
    <t>22SP01</t>
  </si>
  <si>
    <t>22SP02</t>
  </si>
  <si>
    <t>22SP03</t>
  </si>
  <si>
    <t>22SP04</t>
  </si>
  <si>
    <t>22SP05</t>
  </si>
  <si>
    <t>22SP06</t>
  </si>
  <si>
    <t>22SP07</t>
  </si>
  <si>
    <t>22SP08</t>
  </si>
  <si>
    <t>22SP09</t>
  </si>
  <si>
    <t>22SP10</t>
  </si>
  <si>
    <t>22SP11</t>
  </si>
  <si>
    <t>22SP12</t>
  </si>
  <si>
    <t>22TG</t>
  </si>
  <si>
    <t>22TG01</t>
  </si>
  <si>
    <t>22TG02</t>
  </si>
  <si>
    <t>22TG03</t>
  </si>
  <si>
    <t>22TG04</t>
  </si>
  <si>
    <t>22TG05</t>
  </si>
  <si>
    <t>22TH</t>
  </si>
  <si>
    <t xml:space="preserve">II. Hầm tự hoại </t>
  </si>
  <si>
    <t>22TH01</t>
  </si>
  <si>
    <t>23</t>
  </si>
  <si>
    <t>2301</t>
  </si>
  <si>
    <t xml:space="preserve">Bê tông đá 1x2, M200 </t>
  </si>
  <si>
    <t>2302</t>
  </si>
  <si>
    <t>2303</t>
  </si>
  <si>
    <t>2304</t>
  </si>
  <si>
    <t>2305</t>
  </si>
  <si>
    <t>2306</t>
  </si>
  <si>
    <t xml:space="preserve">Xây gạch thẻ tô 02 mặt, dày 10 </t>
  </si>
  <si>
    <t>2307</t>
  </si>
  <si>
    <t>2308</t>
  </si>
  <si>
    <t>2309</t>
  </si>
  <si>
    <t>2310</t>
  </si>
  <si>
    <t>2311</t>
  </si>
  <si>
    <t>2312</t>
  </si>
  <si>
    <t>2313</t>
  </si>
  <si>
    <t xml:space="preserve">Trát tường </t>
  </si>
  <si>
    <t>2314</t>
  </si>
  <si>
    <t xml:space="preserve">Ốp đá granit (đá trứng, đá kim sa, đỏ ru bi) </t>
  </si>
  <si>
    <t>2315</t>
  </si>
  <si>
    <t xml:space="preserve">Ốp đá granit các loại </t>
  </si>
  <si>
    <t>2316</t>
  </si>
  <si>
    <t xml:space="preserve">Ốp gạch cẩm thạch </t>
  </si>
  <si>
    <t>2317</t>
  </si>
  <si>
    <t xml:space="preserve">Ốp gạch men Ceramic </t>
  </si>
  <si>
    <t>2318</t>
  </si>
  <si>
    <t xml:space="preserve">Ốp kính </t>
  </si>
  <si>
    <t>2319</t>
  </si>
  <si>
    <t>2320</t>
  </si>
  <si>
    <t>2321</t>
  </si>
  <si>
    <t>2322</t>
  </si>
  <si>
    <t>2323</t>
  </si>
  <si>
    <t>2324</t>
  </si>
  <si>
    <t>2325</t>
  </si>
  <si>
    <t>2326</t>
  </si>
  <si>
    <t>2327</t>
  </si>
  <si>
    <t>2328</t>
  </si>
  <si>
    <t>2329</t>
  </si>
  <si>
    <t>2330</t>
  </si>
  <si>
    <t>2331</t>
  </si>
  <si>
    <t>2332</t>
  </si>
  <si>
    <t xml:space="preserve">Nền bê tông đá 1x2, M200 </t>
  </si>
  <si>
    <t>2333</t>
  </si>
  <si>
    <t>2334</t>
  </si>
  <si>
    <t>2335</t>
  </si>
  <si>
    <t>2336</t>
  </si>
  <si>
    <t>2337</t>
  </si>
  <si>
    <t>2338</t>
  </si>
  <si>
    <t xml:space="preserve">Vách lá </t>
  </si>
  <si>
    <t>2339</t>
  </si>
  <si>
    <t>2340</t>
  </si>
  <si>
    <t>2341</t>
  </si>
  <si>
    <t>2342</t>
  </si>
  <si>
    <t xml:space="preserve">Vách, sàn ván gỗ nhóm 4 </t>
  </si>
  <si>
    <t>2343</t>
  </si>
  <si>
    <t>2344</t>
  </si>
  <si>
    <t xml:space="preserve">Trần ván ép </t>
  </si>
  <si>
    <t>2345</t>
  </si>
  <si>
    <t>2346</t>
  </si>
  <si>
    <t>2347</t>
  </si>
  <si>
    <t xml:space="preserve">Trần bằng tấm nhựa xốp </t>
  </si>
  <si>
    <t>2348</t>
  </si>
  <si>
    <t>2349</t>
  </si>
  <si>
    <t>2350</t>
  </si>
  <si>
    <t>23501</t>
  </si>
  <si>
    <t>23502</t>
  </si>
  <si>
    <t>23503</t>
  </si>
  <si>
    <t>23504</t>
  </si>
  <si>
    <t>2351</t>
  </si>
  <si>
    <t>2352</t>
  </si>
  <si>
    <t>2353</t>
  </si>
  <si>
    <t>2354</t>
  </si>
  <si>
    <t>2355</t>
  </si>
  <si>
    <t>2356</t>
  </si>
  <si>
    <t>2357</t>
  </si>
  <si>
    <t>2358</t>
  </si>
  <si>
    <t>2359</t>
  </si>
  <si>
    <t xml:space="preserve">Ốp đá chẽ chân tường </t>
  </si>
  <si>
    <t>2360</t>
  </si>
  <si>
    <t>2361</t>
  </si>
  <si>
    <t>2362</t>
  </si>
  <si>
    <t>2364</t>
  </si>
  <si>
    <t>2501</t>
  </si>
  <si>
    <t>2502</t>
  </si>
  <si>
    <t>2503</t>
  </si>
  <si>
    <t>2504</t>
  </si>
  <si>
    <t>2505</t>
  </si>
  <si>
    <t>2506</t>
  </si>
  <si>
    <t>2507</t>
  </si>
  <si>
    <t>2508</t>
  </si>
  <si>
    <t>25081</t>
  </si>
  <si>
    <t>2509</t>
  </si>
  <si>
    <t>2510</t>
  </si>
  <si>
    <t>2511</t>
  </si>
  <si>
    <t>2512</t>
  </si>
  <si>
    <t>2513</t>
  </si>
  <si>
    <t>2514</t>
  </si>
  <si>
    <t>2515</t>
  </si>
  <si>
    <t>2517</t>
  </si>
  <si>
    <t>2518</t>
  </si>
  <si>
    <t>2519</t>
  </si>
  <si>
    <t>2521</t>
  </si>
  <si>
    <t>2522</t>
  </si>
  <si>
    <t>2523</t>
  </si>
  <si>
    <t>2524</t>
  </si>
  <si>
    <t>2525</t>
  </si>
  <si>
    <t>3</t>
  </si>
  <si>
    <t xml:space="preserve">      Bồi thường cây trồng</t>
  </si>
  <si>
    <t>31B1</t>
  </si>
  <si>
    <t>31B11</t>
  </si>
  <si>
    <t>31B12</t>
  </si>
  <si>
    <t>31B13</t>
  </si>
  <si>
    <t>31B2</t>
  </si>
  <si>
    <t>31B21</t>
  </si>
  <si>
    <t>31B22</t>
  </si>
  <si>
    <t>31B23</t>
  </si>
  <si>
    <t>31B4</t>
  </si>
  <si>
    <t>31B41</t>
  </si>
  <si>
    <t>31B42</t>
  </si>
  <si>
    <t>31B43</t>
  </si>
  <si>
    <t>31B44</t>
  </si>
  <si>
    <t>31B51</t>
  </si>
  <si>
    <t>31B52</t>
  </si>
  <si>
    <t>31B53</t>
  </si>
  <si>
    <t>31B54</t>
  </si>
  <si>
    <t>31B6</t>
  </si>
  <si>
    <t>31B61</t>
  </si>
  <si>
    <t>31B62</t>
  </si>
  <si>
    <t>31B63</t>
  </si>
  <si>
    <t>31B64</t>
  </si>
  <si>
    <t>31C0</t>
  </si>
  <si>
    <t>31C01</t>
  </si>
  <si>
    <t>31C02</t>
  </si>
  <si>
    <t>31C03</t>
  </si>
  <si>
    <t>31C04</t>
  </si>
  <si>
    <t>31C1</t>
  </si>
  <si>
    <t>31C11</t>
  </si>
  <si>
    <t>31C12</t>
  </si>
  <si>
    <t>31C13</t>
  </si>
  <si>
    <t>31C2</t>
  </si>
  <si>
    <t>31C21</t>
  </si>
  <si>
    <t>31C22</t>
  </si>
  <si>
    <t>31C23</t>
  </si>
  <si>
    <t>31C3</t>
  </si>
  <si>
    <t>31C31</t>
  </si>
  <si>
    <t>31C32</t>
  </si>
  <si>
    <t>31C33</t>
  </si>
  <si>
    <t>31C4</t>
  </si>
  <si>
    <t>31C41</t>
  </si>
  <si>
    <t>31C42</t>
  </si>
  <si>
    <t>31C43</t>
  </si>
  <si>
    <t>31C44</t>
  </si>
  <si>
    <t>31C45</t>
  </si>
  <si>
    <t>31C46</t>
  </si>
  <si>
    <t>31C47</t>
  </si>
  <si>
    <t>31C48</t>
  </si>
  <si>
    <t>31C49</t>
  </si>
  <si>
    <t>31C5</t>
  </si>
  <si>
    <t>31C51</t>
  </si>
  <si>
    <t>31C52</t>
  </si>
  <si>
    <t>31C53</t>
  </si>
  <si>
    <t>31C54</t>
  </si>
  <si>
    <t>31C55</t>
  </si>
  <si>
    <t>31C56</t>
  </si>
  <si>
    <t>31C57</t>
  </si>
  <si>
    <t>31C58</t>
  </si>
  <si>
    <t>31C59</t>
  </si>
  <si>
    <t>31C6</t>
  </si>
  <si>
    <t xml:space="preserve">          Chanh dây</t>
  </si>
  <si>
    <t>31C61</t>
  </si>
  <si>
    <t>31C62</t>
  </si>
  <si>
    <t>31C63</t>
  </si>
  <si>
    <t>31C7</t>
  </si>
  <si>
    <t xml:space="preserve">          Chôm chôm</t>
  </si>
  <si>
    <t>31C71</t>
  </si>
  <si>
    <t>31C72</t>
  </si>
  <si>
    <t>31C73</t>
  </si>
  <si>
    <t>31C74</t>
  </si>
  <si>
    <t>31C75</t>
  </si>
  <si>
    <t>31C76</t>
  </si>
  <si>
    <t>31C77</t>
  </si>
  <si>
    <t>31C8</t>
  </si>
  <si>
    <t xml:space="preserve">            Chuối</t>
  </si>
  <si>
    <t>31C81</t>
  </si>
  <si>
    <t>31C82</t>
  </si>
  <si>
    <t>31C83</t>
  </si>
  <si>
    <t>31C9</t>
  </si>
  <si>
    <t xml:space="preserve">          Cóc</t>
  </si>
  <si>
    <t>31C91</t>
  </si>
  <si>
    <t>31C92</t>
  </si>
  <si>
    <t>31C93</t>
  </si>
  <si>
    <t>31C94</t>
  </si>
  <si>
    <t>31C95</t>
  </si>
  <si>
    <t>31C96</t>
  </si>
  <si>
    <t>31C97</t>
  </si>
  <si>
    <t>31D1</t>
  </si>
  <si>
    <t xml:space="preserve">         Đào lộn hột</t>
  </si>
  <si>
    <t>31D11</t>
  </si>
  <si>
    <t>31D12</t>
  </si>
  <si>
    <t>31D13</t>
  </si>
  <si>
    <t>31D2</t>
  </si>
  <si>
    <t xml:space="preserve">         Dâu</t>
  </si>
  <si>
    <t>31D21</t>
  </si>
  <si>
    <t>31D22</t>
  </si>
  <si>
    <t>31D23</t>
  </si>
  <si>
    <t>31D3</t>
  </si>
  <si>
    <t xml:space="preserve">        Dâu khác</t>
  </si>
  <si>
    <t>31D31</t>
  </si>
  <si>
    <t>31D32</t>
  </si>
  <si>
    <t>31D33</t>
  </si>
  <si>
    <t>31D34</t>
  </si>
  <si>
    <t>31D4</t>
  </si>
  <si>
    <t xml:space="preserve">        Điều</t>
  </si>
  <si>
    <t>31D41</t>
  </si>
  <si>
    <t>31D42</t>
  </si>
  <si>
    <t>31D43</t>
  </si>
  <si>
    <t>31D5</t>
  </si>
  <si>
    <t xml:space="preserve">        Đu đủ</t>
  </si>
  <si>
    <t>31D51</t>
  </si>
  <si>
    <t>31D52</t>
  </si>
  <si>
    <t>31D53</t>
  </si>
  <si>
    <t>31D6</t>
  </si>
  <si>
    <t xml:space="preserve">        Dừa</t>
  </si>
  <si>
    <t>31D61</t>
  </si>
  <si>
    <t>31D62</t>
  </si>
  <si>
    <t>31D63</t>
  </si>
  <si>
    <t>31D64</t>
  </si>
  <si>
    <t>31D65</t>
  </si>
  <si>
    <t>31D66</t>
  </si>
  <si>
    <t>31D7</t>
  </si>
  <si>
    <t xml:space="preserve">        Đào tiên</t>
  </si>
  <si>
    <t>31D71</t>
  </si>
  <si>
    <t>31D72</t>
  </si>
  <si>
    <t>31D73</t>
  </si>
  <si>
    <t>31H1</t>
  </si>
  <si>
    <t xml:space="preserve">        Hạnh (Tắc)</t>
  </si>
  <si>
    <t>31H11</t>
  </si>
  <si>
    <t>31H12</t>
  </si>
  <si>
    <t>31H13</t>
  </si>
  <si>
    <t>31H2</t>
  </si>
  <si>
    <t xml:space="preserve">        Hồng</t>
  </si>
  <si>
    <t>31H21</t>
  </si>
  <si>
    <t>31H22</t>
  </si>
  <si>
    <t>31H23</t>
  </si>
  <si>
    <t>31K</t>
  </si>
  <si>
    <t xml:space="preserve">        Khế</t>
  </si>
  <si>
    <t>31K1</t>
  </si>
  <si>
    <t>31K2</t>
  </si>
  <si>
    <t>31K3</t>
  </si>
  <si>
    <t>31L1</t>
  </si>
  <si>
    <t xml:space="preserve">        Lê</t>
  </si>
  <si>
    <t>31L11</t>
  </si>
  <si>
    <t>31L12</t>
  </si>
  <si>
    <t>31L13</t>
  </si>
  <si>
    <t>31L2</t>
  </si>
  <si>
    <t xml:space="preserve">        Lêkima</t>
  </si>
  <si>
    <t>31L21</t>
  </si>
  <si>
    <t>31L22</t>
  </si>
  <si>
    <t>31L23</t>
  </si>
  <si>
    <t>31L3</t>
  </si>
  <si>
    <t xml:space="preserve">        Lựu</t>
  </si>
  <si>
    <t>31L31</t>
  </si>
  <si>
    <t>31L32</t>
  </si>
  <si>
    <t>31L33</t>
  </si>
  <si>
    <t>31L4</t>
  </si>
  <si>
    <t xml:space="preserve">        Lý</t>
  </si>
  <si>
    <t>31L41</t>
  </si>
  <si>
    <t>31L42</t>
  </si>
  <si>
    <t>31L43</t>
  </si>
  <si>
    <t>31M1</t>
  </si>
  <si>
    <t xml:space="preserve">        Mận</t>
  </si>
  <si>
    <t>31M11</t>
  </si>
  <si>
    <t>31M12</t>
  </si>
  <si>
    <t>31M13</t>
  </si>
  <si>
    <t>31M14</t>
  </si>
  <si>
    <t>31M15</t>
  </si>
  <si>
    <t>31M16</t>
  </si>
  <si>
    <t>31M17</t>
  </si>
  <si>
    <t>31M2</t>
  </si>
  <si>
    <t xml:space="preserve">       Mãng cầu</t>
  </si>
  <si>
    <t>31M21</t>
  </si>
  <si>
    <t>31M22</t>
  </si>
  <si>
    <t>31M23</t>
  </si>
  <si>
    <t>31M24</t>
  </si>
  <si>
    <t>31M25</t>
  </si>
  <si>
    <t>31M26</t>
  </si>
  <si>
    <t>31M3</t>
  </si>
  <si>
    <t xml:space="preserve">        Măng cụt</t>
  </si>
  <si>
    <t>31M31</t>
  </si>
  <si>
    <t>31M32</t>
  </si>
  <si>
    <t>31M33</t>
  </si>
  <si>
    <t>31M34</t>
  </si>
  <si>
    <t>31M4</t>
  </si>
  <si>
    <t xml:space="preserve">        Me các loại</t>
  </si>
  <si>
    <t>31M41</t>
  </si>
  <si>
    <t>31M42</t>
  </si>
  <si>
    <t>31M43</t>
  </si>
  <si>
    <t>31M44</t>
  </si>
  <si>
    <t>31M5</t>
  </si>
  <si>
    <t xml:space="preserve">        Mít Nghệ, Mít khác</t>
  </si>
  <si>
    <t>31M51</t>
  </si>
  <si>
    <t>31M52</t>
  </si>
  <si>
    <t>31M53</t>
  </si>
  <si>
    <t>31M54</t>
  </si>
  <si>
    <t>31M55</t>
  </si>
  <si>
    <t>31M56</t>
  </si>
  <si>
    <t>31M6</t>
  </si>
  <si>
    <t xml:space="preserve">        Mít Thái, Mít không hạt, Mít ruột đỏ</t>
  </si>
  <si>
    <t>31M60</t>
  </si>
  <si>
    <t>31M61</t>
  </si>
  <si>
    <t>31M62</t>
  </si>
  <si>
    <t>31M63</t>
  </si>
  <si>
    <t>31M64</t>
  </si>
  <si>
    <t>31M65</t>
  </si>
  <si>
    <t>31M66</t>
  </si>
  <si>
    <t>31M67</t>
  </si>
  <si>
    <t>31M68</t>
  </si>
  <si>
    <t>31M69</t>
  </si>
  <si>
    <t>31N</t>
  </si>
  <si>
    <t xml:space="preserve">        Nhãn</t>
  </si>
  <si>
    <t>31N10</t>
  </si>
  <si>
    <t>31N11</t>
  </si>
  <si>
    <t>31N12</t>
  </si>
  <si>
    <t>31N13</t>
  </si>
  <si>
    <t>31N14</t>
  </si>
  <si>
    <t>31N15</t>
  </si>
  <si>
    <t>31N16</t>
  </si>
  <si>
    <t>31N17</t>
  </si>
  <si>
    <t>31N18</t>
  </si>
  <si>
    <t>31N19</t>
  </si>
  <si>
    <t>31N2</t>
  </si>
  <si>
    <t xml:space="preserve">        Na Thái, Na hoàng hậu, Na Đài loan, Na sầu riêng</t>
  </si>
  <si>
    <t>31N21</t>
  </si>
  <si>
    <t>31N22</t>
  </si>
  <si>
    <t>31N23</t>
  </si>
  <si>
    <t>31O1</t>
  </si>
  <si>
    <t xml:space="preserve">        Ô môi</t>
  </si>
  <si>
    <t>31O11</t>
  </si>
  <si>
    <t>31O12</t>
  </si>
  <si>
    <t>31O13</t>
  </si>
  <si>
    <t>31O2</t>
  </si>
  <si>
    <t xml:space="preserve">        Ổi các loại</t>
  </si>
  <si>
    <t>31O21</t>
  </si>
  <si>
    <t>31O22</t>
  </si>
  <si>
    <t>31O23</t>
  </si>
  <si>
    <t>31Q</t>
  </si>
  <si>
    <t xml:space="preserve">       Quýt</t>
  </si>
  <si>
    <t>31Q1</t>
  </si>
  <si>
    <t>31Q2</t>
  </si>
  <si>
    <t>31Q3</t>
  </si>
  <si>
    <t>31Q4</t>
  </si>
  <si>
    <t>31Q5</t>
  </si>
  <si>
    <t>31Q6</t>
  </si>
  <si>
    <t>31Q7</t>
  </si>
  <si>
    <t>31Q8</t>
  </si>
  <si>
    <t>31Q9</t>
  </si>
  <si>
    <t>31S1</t>
  </si>
  <si>
    <t xml:space="preserve">        Sa bô</t>
  </si>
  <si>
    <t>31S11</t>
  </si>
  <si>
    <t>31S12</t>
  </si>
  <si>
    <t>31S13</t>
  </si>
  <si>
    <t>31S14</t>
  </si>
  <si>
    <t>31S2</t>
  </si>
  <si>
    <t xml:space="preserve">        Sảnh</t>
  </si>
  <si>
    <t>31S21</t>
  </si>
  <si>
    <t>31S22</t>
  </si>
  <si>
    <t>31S23</t>
  </si>
  <si>
    <t>31S3</t>
  </si>
  <si>
    <t xml:space="preserve">        Sơri</t>
  </si>
  <si>
    <t>31S31</t>
  </si>
  <si>
    <t>31S32</t>
  </si>
  <si>
    <t>31S33</t>
  </si>
  <si>
    <t>31S4</t>
  </si>
  <si>
    <t xml:space="preserve">        Sầu riêng</t>
  </si>
  <si>
    <t>31S41</t>
  </si>
  <si>
    <t>31S42</t>
  </si>
  <si>
    <t>31S43</t>
  </si>
  <si>
    <t>31S44</t>
  </si>
  <si>
    <t>31S45</t>
  </si>
  <si>
    <t>31S46</t>
  </si>
  <si>
    <t>31S47</t>
  </si>
  <si>
    <t>31T1</t>
  </si>
  <si>
    <t xml:space="preserve">         Chùm ruột</t>
  </si>
  <si>
    <t>31T11</t>
  </si>
  <si>
    <t>31T12</t>
  </si>
  <si>
    <t>31T13</t>
  </si>
  <si>
    <t>31T2</t>
  </si>
  <si>
    <t xml:space="preserve">         Táo</t>
  </si>
  <si>
    <t>31T21</t>
  </si>
  <si>
    <t>31T22</t>
  </si>
  <si>
    <t>31T23</t>
  </si>
  <si>
    <t>31T3</t>
  </si>
  <si>
    <t xml:space="preserve">        Thanh long</t>
  </si>
  <si>
    <t>31T31</t>
  </si>
  <si>
    <t>31T32</t>
  </si>
  <si>
    <t>31T33</t>
  </si>
  <si>
    <t>31T4</t>
  </si>
  <si>
    <t xml:space="preserve">         Tiêu</t>
  </si>
  <si>
    <t>31T41</t>
  </si>
  <si>
    <t>31T42</t>
  </si>
  <si>
    <t>31T5</t>
  </si>
  <si>
    <t xml:space="preserve">         Trầu</t>
  </si>
  <si>
    <t>31T51</t>
  </si>
  <si>
    <t>31T52</t>
  </si>
  <si>
    <t>31V1</t>
  </si>
  <si>
    <t xml:space="preserve">         Vải thiều</t>
  </si>
  <si>
    <t>31V11</t>
  </si>
  <si>
    <t>31V12</t>
  </si>
  <si>
    <t>31V13</t>
  </si>
  <si>
    <t>31V2</t>
  </si>
  <si>
    <t xml:space="preserve">         Vú sữa</t>
  </si>
  <si>
    <t>31V21</t>
  </si>
  <si>
    <t>31V22</t>
  </si>
  <si>
    <t>31V23</t>
  </si>
  <si>
    <t>31V24</t>
  </si>
  <si>
    <t>31V25</t>
  </si>
  <si>
    <t>31V26</t>
  </si>
  <si>
    <t>31V27</t>
  </si>
  <si>
    <t>31X</t>
  </si>
  <si>
    <t xml:space="preserve">         Xoài</t>
  </si>
  <si>
    <t>31X01</t>
  </si>
  <si>
    <t>31X02</t>
  </si>
  <si>
    <t>31X03</t>
  </si>
  <si>
    <t>31X11</t>
  </si>
  <si>
    <t>31X12</t>
  </si>
  <si>
    <t>31X13</t>
  </si>
  <si>
    <t>31X21</t>
  </si>
  <si>
    <t>31X22</t>
  </si>
  <si>
    <t>31X23</t>
  </si>
  <si>
    <t>31X31</t>
  </si>
  <si>
    <t>31X32</t>
  </si>
  <si>
    <t>31X33</t>
  </si>
  <si>
    <t>31X41</t>
  </si>
  <si>
    <t>31X42</t>
  </si>
  <si>
    <t>31X43</t>
  </si>
  <si>
    <t>31X51</t>
  </si>
  <si>
    <t>31X52</t>
  </si>
  <si>
    <t>31X53</t>
  </si>
  <si>
    <t>31X54</t>
  </si>
  <si>
    <t>32A</t>
  </si>
  <si>
    <t xml:space="preserve">        Các loại rau màu</t>
  </si>
  <si>
    <t>32A1</t>
  </si>
  <si>
    <t>32A2</t>
  </si>
  <si>
    <t>32A3</t>
  </si>
  <si>
    <t>32B1</t>
  </si>
  <si>
    <t xml:space="preserve">        Bắp</t>
  </si>
  <si>
    <t>32B11</t>
  </si>
  <si>
    <t>32B12</t>
  </si>
  <si>
    <t>32B13</t>
  </si>
  <si>
    <t>32B2</t>
  </si>
  <si>
    <t xml:space="preserve">         Bầu, bí, dưa leo, đậu các loại</t>
  </si>
  <si>
    <t>32B21</t>
  </si>
  <si>
    <t>32B22</t>
  </si>
  <si>
    <t>32B23</t>
  </si>
  <si>
    <t>32C1</t>
  </si>
  <si>
    <t xml:space="preserve">        Cà các loại</t>
  </si>
  <si>
    <t>32C11</t>
  </si>
  <si>
    <t>32C12</t>
  </si>
  <si>
    <t>32C13</t>
  </si>
  <si>
    <t>32C2</t>
  </si>
  <si>
    <t xml:space="preserve">        Chè (trà)</t>
  </si>
  <si>
    <t>32C21</t>
  </si>
  <si>
    <t>32C22</t>
  </si>
  <si>
    <t>32D1</t>
  </si>
  <si>
    <t xml:space="preserve">         Đậu lấy hạt</t>
  </si>
  <si>
    <t>32D11</t>
  </si>
  <si>
    <t>32D12</t>
  </si>
  <si>
    <t>32D13</t>
  </si>
  <si>
    <t>32D2</t>
  </si>
  <si>
    <t xml:space="preserve">         Dưa hấu</t>
  </si>
  <si>
    <t>32D21</t>
  </si>
  <si>
    <t>32D22</t>
  </si>
  <si>
    <t>32D23</t>
  </si>
  <si>
    <t>32G</t>
  </si>
  <si>
    <t xml:space="preserve">        Gừng</t>
  </si>
  <si>
    <t>32G1</t>
  </si>
  <si>
    <t>32G2</t>
  </si>
  <si>
    <t>32G3</t>
  </si>
  <si>
    <t>32K1</t>
  </si>
  <si>
    <t xml:space="preserve">        Khóm</t>
  </si>
  <si>
    <t>32K11</t>
  </si>
  <si>
    <t>32K12</t>
  </si>
  <si>
    <t>32K13</t>
  </si>
  <si>
    <t>32K2</t>
  </si>
  <si>
    <t xml:space="preserve">        Khoai các loại</t>
  </si>
  <si>
    <t>32K21</t>
  </si>
  <si>
    <t>32K22</t>
  </si>
  <si>
    <t>32K23</t>
  </si>
  <si>
    <t>32K24</t>
  </si>
  <si>
    <t>32K25</t>
  </si>
  <si>
    <t>32K26</t>
  </si>
  <si>
    <t>32L1</t>
  </si>
  <si>
    <t xml:space="preserve">         Lá dừa nước</t>
  </si>
  <si>
    <t>32L11</t>
  </si>
  <si>
    <t>32L12</t>
  </si>
  <si>
    <t>32L2</t>
  </si>
  <si>
    <t xml:space="preserve">         Lúa</t>
  </si>
  <si>
    <t>32L21</t>
  </si>
  <si>
    <t>32L22</t>
  </si>
  <si>
    <t>32L23</t>
  </si>
  <si>
    <t>32L24</t>
  </si>
  <si>
    <t>32L25</t>
  </si>
  <si>
    <t>32L26</t>
  </si>
  <si>
    <t>32L3</t>
  </si>
  <si>
    <t xml:space="preserve">         Lát (cói)</t>
  </si>
  <si>
    <t>32L31</t>
  </si>
  <si>
    <t>32L32</t>
  </si>
  <si>
    <t>32L33</t>
  </si>
  <si>
    <t>32M1</t>
  </si>
  <si>
    <t xml:space="preserve">        Mía</t>
  </si>
  <si>
    <t>32M11</t>
  </si>
  <si>
    <t>32M12</t>
  </si>
  <si>
    <t>32M13</t>
  </si>
  <si>
    <t>32M2</t>
  </si>
  <si>
    <t xml:space="preserve">        Mè</t>
  </si>
  <si>
    <t>32M21</t>
  </si>
  <si>
    <t>32M22</t>
  </si>
  <si>
    <t>32M23</t>
  </si>
  <si>
    <t>32O</t>
  </si>
  <si>
    <t xml:space="preserve">         Ớt</t>
  </si>
  <si>
    <t>32O1</t>
  </si>
  <si>
    <t>32O2</t>
  </si>
  <si>
    <t>32O3</t>
  </si>
  <si>
    <t>32R</t>
  </si>
  <si>
    <t xml:space="preserve">         Rau các loại</t>
  </si>
  <si>
    <t>32R1</t>
  </si>
  <si>
    <t>32R2</t>
  </si>
  <si>
    <t>32R3</t>
  </si>
  <si>
    <t>32T1</t>
  </si>
  <si>
    <t xml:space="preserve">         Cây thuốc cá</t>
  </si>
  <si>
    <t>32T11</t>
  </si>
  <si>
    <t>32T12</t>
  </si>
  <si>
    <t>33</t>
  </si>
  <si>
    <t xml:space="preserve">          Các loại cây lấy gỗ</t>
  </si>
  <si>
    <t>33N2</t>
  </si>
  <si>
    <t xml:space="preserve">         Cây lấy gỗ</t>
  </si>
  <si>
    <t>33N21</t>
  </si>
  <si>
    <t>33N22</t>
  </si>
  <si>
    <t>33N23</t>
  </si>
  <si>
    <t>33N24</t>
  </si>
  <si>
    <t>33N25</t>
  </si>
  <si>
    <t>33N26</t>
  </si>
  <si>
    <t>Cây lấy gỗ Sưa, Sao, Dầu, Thao lao, Gõ, Tùng, Bách, Bằng lăng, Căm xe, Sa la:  có đường kính gốc &gt; 60 cm</t>
  </si>
  <si>
    <t>33N31</t>
  </si>
  <si>
    <t>33N32</t>
  </si>
  <si>
    <t>33N33</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</si>
  <si>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C</t>
  </si>
  <si>
    <t>33N34</t>
  </si>
  <si>
    <t>33N35</t>
  </si>
  <si>
    <t>33N36</t>
  </si>
  <si>
    <t xml:space="preserve">Cây lấy gỗ: Sộp, Sắn, Gáo, Xương cá, Mướp xác, Xăng máu, Mù u, Tràm bông vàng (Tràm biển), Xà cừ (Gié ngựa), Điệp (Phượng), Vẹt, Vạc, Đước, Bã Đậu, Keo Tai tượng, Keo lai, Còng, Bàng, Trâm, Trâm bầu, Hoàng hậu, Sa kê, Chùm ngây, Me keo: có đường kính gốc </t>
  </si>
  <si>
    <t>33N41</t>
  </si>
  <si>
    <t>33N42</t>
  </si>
  <si>
    <t>33N43</t>
  </si>
  <si>
    <t>33N44</t>
  </si>
  <si>
    <t>33N45</t>
  </si>
  <si>
    <t>33N46</t>
  </si>
  <si>
    <t>33N51</t>
  </si>
  <si>
    <t>33N52</t>
  </si>
  <si>
    <t>33N53</t>
  </si>
  <si>
    <t>33N54</t>
  </si>
  <si>
    <t>33N55</t>
  </si>
  <si>
    <t>33N61</t>
  </si>
  <si>
    <t>33N62</t>
  </si>
  <si>
    <t>33N63</t>
  </si>
  <si>
    <t>33N64</t>
  </si>
  <si>
    <t>33N65</t>
  </si>
  <si>
    <t>33T1</t>
  </si>
  <si>
    <t xml:space="preserve">       Tràm</t>
  </si>
  <si>
    <t>33T11</t>
  </si>
  <si>
    <t>33T12</t>
  </si>
  <si>
    <t>33T13</t>
  </si>
  <si>
    <t>33T14</t>
  </si>
  <si>
    <t>33T15</t>
  </si>
  <si>
    <t>33T2</t>
  </si>
  <si>
    <t xml:space="preserve">       Tầm vông</t>
  </si>
  <si>
    <t>33T21</t>
  </si>
  <si>
    <t>33T22</t>
  </si>
  <si>
    <t>33T23</t>
  </si>
  <si>
    <t>33T24</t>
  </si>
  <si>
    <t>33T25</t>
  </si>
  <si>
    <t>33T3</t>
  </si>
  <si>
    <t xml:space="preserve">       Tre</t>
  </si>
  <si>
    <t>33T30</t>
  </si>
  <si>
    <t>33T31</t>
  </si>
  <si>
    <t>33T32</t>
  </si>
  <si>
    <t>33T33</t>
  </si>
  <si>
    <t>33T34</t>
  </si>
  <si>
    <t>33T35</t>
  </si>
  <si>
    <t>33T36</t>
  </si>
  <si>
    <t>33T37</t>
  </si>
  <si>
    <t>33T38</t>
  </si>
  <si>
    <t>33T39</t>
  </si>
  <si>
    <t>33T4</t>
  </si>
  <si>
    <t xml:space="preserve">        Trúc, nứa - Lồ ô, lục bình</t>
  </si>
  <si>
    <t>33T41</t>
  </si>
  <si>
    <t>33T42</t>
  </si>
  <si>
    <t>33T43</t>
  </si>
  <si>
    <t>33T44</t>
  </si>
  <si>
    <t>33T45</t>
  </si>
  <si>
    <t>34</t>
  </si>
  <si>
    <t xml:space="preserve">         Cây kiểng (cây cảnh)</t>
  </si>
  <si>
    <t>34C1</t>
  </si>
  <si>
    <t xml:space="preserve">         Cau vua</t>
  </si>
  <si>
    <t>34C11</t>
  </si>
  <si>
    <t>34C12</t>
  </si>
  <si>
    <t>34C13</t>
  </si>
  <si>
    <t>34C14</t>
  </si>
  <si>
    <t>34C15</t>
  </si>
  <si>
    <t>34C16</t>
  </si>
  <si>
    <t>34C2</t>
  </si>
  <si>
    <t xml:space="preserve">         Cau Sâm banh</t>
  </si>
  <si>
    <t>34C21</t>
  </si>
  <si>
    <t>34C22</t>
  </si>
  <si>
    <t>34C23</t>
  </si>
  <si>
    <t>34C24</t>
  </si>
  <si>
    <t>34C25</t>
  </si>
  <si>
    <t>34C26</t>
  </si>
  <si>
    <t>34D1</t>
  </si>
  <si>
    <t xml:space="preserve">         Cây Dừa cảnh, Cau bụi</t>
  </si>
  <si>
    <t>34D11</t>
  </si>
  <si>
    <t>34D12</t>
  </si>
  <si>
    <t>34D13</t>
  </si>
  <si>
    <t>34D14</t>
  </si>
  <si>
    <t>34D15</t>
  </si>
  <si>
    <t>34D16</t>
  </si>
  <si>
    <t>34D17</t>
  </si>
  <si>
    <t>34D18</t>
  </si>
  <si>
    <t>34H</t>
  </si>
  <si>
    <t xml:space="preserve">          Cây Hoa giấy, Nguyệt quế, Bông trang, Hoàng anh</t>
  </si>
  <si>
    <t>34H1</t>
  </si>
  <si>
    <t>34H2</t>
  </si>
  <si>
    <t>34H3</t>
  </si>
  <si>
    <t>34H4</t>
  </si>
  <si>
    <t>34H5</t>
  </si>
  <si>
    <t>34H6</t>
  </si>
  <si>
    <t>34H7</t>
  </si>
  <si>
    <t>34K</t>
  </si>
  <si>
    <t xml:space="preserve">          Khế kiểng</t>
  </si>
  <si>
    <t>34K1</t>
  </si>
  <si>
    <t>34K2</t>
  </si>
  <si>
    <t>34K3</t>
  </si>
  <si>
    <t>34K4</t>
  </si>
  <si>
    <t>34K5</t>
  </si>
  <si>
    <t>34M1</t>
  </si>
  <si>
    <t xml:space="preserve">          Mai vàng, Mai Tứ quý</t>
  </si>
  <si>
    <t>34M11</t>
  </si>
  <si>
    <t>34M12</t>
  </si>
  <si>
    <t>34M13</t>
  </si>
  <si>
    <t>34M14</t>
  </si>
  <si>
    <t>34M15</t>
  </si>
  <si>
    <t>34M16</t>
  </si>
  <si>
    <t>34M17</t>
  </si>
  <si>
    <t>34M2</t>
  </si>
  <si>
    <t>34M21</t>
  </si>
  <si>
    <t>34M22</t>
  </si>
  <si>
    <t>34M23</t>
  </si>
  <si>
    <t>34M24</t>
  </si>
  <si>
    <t>34M25</t>
  </si>
  <si>
    <t>34M26</t>
  </si>
  <si>
    <t>34M27</t>
  </si>
  <si>
    <t>34M28</t>
  </si>
  <si>
    <t>34M3</t>
  </si>
  <si>
    <t xml:space="preserve">           Cây Muồng đen</t>
  </si>
  <si>
    <t>34M31</t>
  </si>
  <si>
    <t>34M32</t>
  </si>
  <si>
    <t>34M33</t>
  </si>
  <si>
    <t>34M34</t>
  </si>
  <si>
    <t>34M35</t>
  </si>
  <si>
    <t>34M36</t>
  </si>
  <si>
    <t>34P1</t>
  </si>
  <si>
    <t xml:space="preserve">            Phát tài</t>
  </si>
  <si>
    <t>34P11</t>
  </si>
  <si>
    <t>34P12</t>
  </si>
  <si>
    <t>34P13</t>
  </si>
  <si>
    <t>34S1</t>
  </si>
  <si>
    <t xml:space="preserve">            Sung cảnh, Sứ cảnh, Cau trắng, cây Da</t>
  </si>
  <si>
    <t>34S11</t>
  </si>
  <si>
    <t>34S12</t>
  </si>
  <si>
    <t>34S13</t>
  </si>
  <si>
    <t>34S14</t>
  </si>
  <si>
    <t>34S15</t>
  </si>
  <si>
    <t>34S16</t>
  </si>
  <si>
    <t>34T</t>
  </si>
  <si>
    <t xml:space="preserve">            Tùng, Bách tán, Bồ đề</t>
  </si>
  <si>
    <t>34T1</t>
  </si>
  <si>
    <t>34T2</t>
  </si>
  <si>
    <t>34T3</t>
  </si>
  <si>
    <t>34T4</t>
  </si>
  <si>
    <t>34T5</t>
  </si>
  <si>
    <t>34T6</t>
  </si>
  <si>
    <t>34T7</t>
  </si>
  <si>
    <t>34T8</t>
  </si>
  <si>
    <t>34T9</t>
  </si>
  <si>
    <t>34V1</t>
  </si>
  <si>
    <t xml:space="preserve">            Vạn tuế, Thiên tuế</t>
  </si>
  <si>
    <t>34V11</t>
  </si>
  <si>
    <t>34V12</t>
  </si>
  <si>
    <t>34V13</t>
  </si>
  <si>
    <t>34V14</t>
  </si>
  <si>
    <t>34V15</t>
  </si>
  <si>
    <t>34V2</t>
  </si>
  <si>
    <t xml:space="preserve">            Vừng, Sanh, Si</t>
  </si>
  <si>
    <t>34V21</t>
  </si>
  <si>
    <t>34V22</t>
  </si>
  <si>
    <t>34V23</t>
  </si>
  <si>
    <t>34V24</t>
  </si>
  <si>
    <t>34V25</t>
  </si>
  <si>
    <t>34V26</t>
  </si>
  <si>
    <t>34V27</t>
  </si>
  <si>
    <t>34V28</t>
  </si>
  <si>
    <t>34V29</t>
  </si>
  <si>
    <t>34V30</t>
  </si>
  <si>
    <t>35</t>
  </si>
  <si>
    <t xml:space="preserve"> Cây trồng nhỏ chưa đạt loại C do Sở NN&amp;PTNN xác định đơn giá tại thời điểm thu hồi đất</t>
  </si>
  <si>
    <t>4</t>
  </si>
  <si>
    <t xml:space="preserve">      Các khoản hỗ trợ khác</t>
  </si>
  <si>
    <t>4A01</t>
  </si>
  <si>
    <t>4A02</t>
  </si>
  <si>
    <t>4A03</t>
  </si>
  <si>
    <t>4A04</t>
  </si>
  <si>
    <t>4A11</t>
  </si>
  <si>
    <t>4A12</t>
  </si>
  <si>
    <t>Hỗ trợ ổn định đời sống: thu hồi từ  30% đến 70% diện tích đất nông nghiệp đang sử dụng, trường hợp không di chuyển chỗ ở (hỗ trợ 06 tháng x 330.000 đồng/tháng)</t>
  </si>
  <si>
    <t>4A13</t>
  </si>
  <si>
    <t>Hỗ trợ ổn định đời sống: thu hồi từ  30% đến 70 % diện tích đất nông nghiệp đang sử dụng, trường hợp phải di chuyển chỗ ở (hỗ trợ 12 tháng x 330.000 đồng/tháng)</t>
  </si>
  <si>
    <t>4A14</t>
  </si>
  <si>
    <t>4A15</t>
  </si>
  <si>
    <t>4A16</t>
  </si>
  <si>
    <t>4A18</t>
  </si>
  <si>
    <t>4A19</t>
  </si>
  <si>
    <t>4A29</t>
  </si>
  <si>
    <t>4A30</t>
  </si>
  <si>
    <t>4A31</t>
  </si>
  <si>
    <t>4A32</t>
  </si>
  <si>
    <t>4A33</t>
  </si>
  <si>
    <t>4A34</t>
  </si>
  <si>
    <t>4A35</t>
  </si>
  <si>
    <t>4A40</t>
  </si>
  <si>
    <t>4A50</t>
  </si>
  <si>
    <t>4A51</t>
  </si>
  <si>
    <t>4A61</t>
  </si>
  <si>
    <t>4A62</t>
  </si>
  <si>
    <t>4A63</t>
  </si>
  <si>
    <t>4A64</t>
  </si>
  <si>
    <t>4A71</t>
  </si>
  <si>
    <t>4A72</t>
  </si>
  <si>
    <t>4A73</t>
  </si>
  <si>
    <t>4A74</t>
  </si>
  <si>
    <t>4A75</t>
  </si>
  <si>
    <t>4A76</t>
  </si>
  <si>
    <t>4A77</t>
  </si>
  <si>
    <t>4A78</t>
  </si>
  <si>
    <t>4A79</t>
  </si>
  <si>
    <t>4A80</t>
  </si>
  <si>
    <t>4B01</t>
  </si>
  <si>
    <t>4B02</t>
  </si>
  <si>
    <t>4B03</t>
  </si>
  <si>
    <t>4B04</t>
  </si>
  <si>
    <t>4B05</t>
  </si>
  <si>
    <t>4B06</t>
  </si>
  <si>
    <t>4B07</t>
  </si>
  <si>
    <t>4B08</t>
  </si>
  <si>
    <t>4B09</t>
  </si>
  <si>
    <t>4C01</t>
  </si>
  <si>
    <t>4C02</t>
  </si>
  <si>
    <t>4C03</t>
  </si>
  <si>
    <t>4C04</t>
  </si>
  <si>
    <t>4C05</t>
  </si>
  <si>
    <t>4C06</t>
  </si>
  <si>
    <t>4C07</t>
  </si>
  <si>
    <t>4C08</t>
  </si>
  <si>
    <t>4C09</t>
  </si>
  <si>
    <t>5</t>
  </si>
  <si>
    <t xml:space="preserve">      Hỗ trợ tái định cư</t>
  </si>
  <si>
    <t>501</t>
  </si>
  <si>
    <t>502</t>
  </si>
  <si>
    <t>5022</t>
  </si>
  <si>
    <t>503</t>
  </si>
  <si>
    <t>Mai chiếu thuỷ nhỏ: có chiều cao &lt;0,3m</t>
  </si>
  <si>
    <t>Mai chiếu thuỷ: có chiều cao 0,3 - 0,5m</t>
  </si>
  <si>
    <t>Mai chiếu thuỷ: có đường kính gốc &gt;0,5-1cm</t>
  </si>
  <si>
    <t>Mai chiếu thuỷ: có đường kính gốc &gt;1-2cm</t>
  </si>
  <si>
    <t>Mai chiếu thuỷ: có đường kính gốc &gt;2-3cm</t>
  </si>
  <si>
    <t>Mai chiếu thuỷ: có đường kính gốc &gt;3-5cm</t>
  </si>
  <si>
    <t>Mai chiếu thuỷ: có đường kính gốc &gt;5cm</t>
  </si>
  <si>
    <t>Mai chiếu thuỷ trồng trong chậu: có đường kính gốc &gt;3cm</t>
  </si>
  <si>
    <t xml:space="preserve">           Mai chiếu thuỷ</t>
  </si>
  <si>
    <t>Bồi thường về đất</t>
  </si>
  <si>
    <t>Bồi thường, hỗ trợ đất</t>
  </si>
  <si>
    <t>Đất ở</t>
  </si>
  <si>
    <t>Đất Phi nông nghiệp khác</t>
  </si>
  <si>
    <t>Đất trồng cây lâu năm</t>
  </si>
  <si>
    <t>Đất trồng cây hàng năm</t>
  </si>
  <si>
    <t>Thực hiện nghĩa vụ tài chính</t>
  </si>
  <si>
    <t>Hỗ trợ về đất</t>
  </si>
  <si>
    <t>Nhà và công trình khác</t>
  </si>
  <si>
    <t>Bồi thường cây trồng</t>
  </si>
  <si>
    <t>Các khoản hỗ trợ khác</t>
  </si>
  <si>
    <t>Hỗ trợ tái định cư</t>
  </si>
  <si>
    <t xml:space="preserve">      Bơ</t>
  </si>
  <si>
    <t xml:space="preserve">      Bòn bon</t>
  </si>
  <si>
    <t xml:space="preserve">      Bưởi đặc sản (Năm Roi, Da xanh)</t>
  </si>
  <si>
    <t xml:space="preserve">      Bưởi các loại khác</t>
  </si>
  <si>
    <t xml:space="preserve">      Cà na</t>
  </si>
  <si>
    <t xml:space="preserve">      Cà phê</t>
  </si>
  <si>
    <t xml:space="preserve">      Cau (ăn trái)</t>
  </si>
  <si>
    <t xml:space="preserve">      Cam mật, cam sành, cam xoàn</t>
  </si>
  <si>
    <t xml:space="preserve">      Ca cao</t>
  </si>
  <si>
    <t xml:space="preserve">      Chanh</t>
  </si>
  <si>
    <t>Bê tông đá 1x2, M200</t>
  </si>
  <si>
    <t>Xây gạch thẻ tô 02 mặt, dày 10</t>
  </si>
  <si>
    <t>Trát tường</t>
  </si>
  <si>
    <t>Ốp đá granit (đá trứng, đá kim sa, đỏ ru bi)</t>
  </si>
  <si>
    <t>Ốp đá granit các loại</t>
  </si>
  <si>
    <t>Ốp gạch cẩm thạch</t>
  </si>
  <si>
    <t>Ốp gạch men Ceramic</t>
  </si>
  <si>
    <t>Ốp kính</t>
  </si>
  <si>
    <t>Nền bê tông đá 1x2, M200</t>
  </si>
  <si>
    <t>Vách lá</t>
  </si>
  <si>
    <t>Vách, sàn ván gỗ nhóm 4</t>
  </si>
  <si>
    <t>Trần ván ép</t>
  </si>
  <si>
    <t>Trần bằng tấm nhựa xốp</t>
  </si>
  <si>
    <t>Ốp đá chẽ chân tường</t>
  </si>
  <si>
    <t>Bơ</t>
  </si>
  <si>
    <t>Bòn bon</t>
  </si>
  <si>
    <t>Bưởi đặc sản (Năm Roi, Da xanh)</t>
  </si>
  <si>
    <t>Bưởi các loại khác</t>
  </si>
  <si>
    <t>Cà na</t>
  </si>
  <si>
    <t>Ca cao</t>
  </si>
  <si>
    <t>Cà phê</t>
  </si>
  <si>
    <t>Cau (ăn trái)</t>
  </si>
  <si>
    <t>Cam mật, cam sành, cam xoàn</t>
  </si>
  <si>
    <t>Chanh</t>
  </si>
  <si>
    <t>Chanh dây</t>
  </si>
  <si>
    <t>Chôm chôm</t>
  </si>
  <si>
    <t>Chuối</t>
  </si>
  <si>
    <t>Cóc</t>
  </si>
  <si>
    <t>Đào lộn hột</t>
  </si>
  <si>
    <t>Dâu</t>
  </si>
  <si>
    <t>Dâu khác</t>
  </si>
  <si>
    <t>Điều</t>
  </si>
  <si>
    <t>Đu đủ</t>
  </si>
  <si>
    <t>Dừa</t>
  </si>
  <si>
    <t>Đào tiên</t>
  </si>
  <si>
    <t>Hạnh (Tắc)</t>
  </si>
  <si>
    <t>Hồng</t>
  </si>
  <si>
    <t>Khế</t>
  </si>
  <si>
    <t>Lê</t>
  </si>
  <si>
    <t>Lêkima</t>
  </si>
  <si>
    <t>Lựu</t>
  </si>
  <si>
    <t>Lý</t>
  </si>
  <si>
    <t>Mận</t>
  </si>
  <si>
    <t>Mãng cầu</t>
  </si>
  <si>
    <t>Măng cụt</t>
  </si>
  <si>
    <t>Me các loại</t>
  </si>
  <si>
    <t>Mít Nghệ, Mít khác</t>
  </si>
  <si>
    <t>Mít Thái, Mít không hạt, Mít ruột đỏ</t>
  </si>
  <si>
    <t>Nhãn</t>
  </si>
  <si>
    <t>Na Thái, Na hoàng hậu, Na Đài loan, Na sầu riêng</t>
  </si>
  <si>
    <t>Ô môi</t>
  </si>
  <si>
    <t>Ổi các loại</t>
  </si>
  <si>
    <t>Quýt</t>
  </si>
  <si>
    <t>Sa bô</t>
  </si>
  <si>
    <t>Sảnh</t>
  </si>
  <si>
    <t>Sơri</t>
  </si>
  <si>
    <t>Sầu riêng</t>
  </si>
  <si>
    <t>Chùm ruột</t>
  </si>
  <si>
    <t>Táo</t>
  </si>
  <si>
    <t>Thanh long</t>
  </si>
  <si>
    <t>Tiêu</t>
  </si>
  <si>
    <t>Trầu</t>
  </si>
  <si>
    <t>Vải thiều</t>
  </si>
  <si>
    <t>Vú sữa</t>
  </si>
  <si>
    <t>Xoài</t>
  </si>
  <si>
    <t>Các loại rau màu</t>
  </si>
  <si>
    <t>Bắp</t>
  </si>
  <si>
    <t>Bầu, bí, dưa leo, đậu các loại</t>
  </si>
  <si>
    <t>Cà các loại</t>
  </si>
  <si>
    <t>Chè (trà)</t>
  </si>
  <si>
    <t>Đậu lấy hạt</t>
  </si>
  <si>
    <t>Dưa hấu</t>
  </si>
  <si>
    <t>Gừng</t>
  </si>
  <si>
    <t>Khóm</t>
  </si>
  <si>
    <t>Khoai các loại</t>
  </si>
  <si>
    <t>Lá dừa nước</t>
  </si>
  <si>
    <t>Lúa</t>
  </si>
  <si>
    <t>Lát (cói)</t>
  </si>
  <si>
    <t>Mía</t>
  </si>
  <si>
    <t>Mè</t>
  </si>
  <si>
    <t>Ớt</t>
  </si>
  <si>
    <t>Rau các loại</t>
  </si>
  <si>
    <t>Cây thuốc cá</t>
  </si>
  <si>
    <t>Các loại cây lấy gỗ</t>
  </si>
  <si>
    <t>Cây lấy gỗ</t>
  </si>
  <si>
    <t>Tràm</t>
  </si>
  <si>
    <t>Tầm vông</t>
  </si>
  <si>
    <t>Tre</t>
  </si>
  <si>
    <t>Trúc, nứa - Lồ ô, lục bình</t>
  </si>
  <si>
    <t>Cây kiểng (cây cảnh)</t>
  </si>
  <si>
    <t>Cau vua</t>
  </si>
  <si>
    <t>Cau Sâm banh</t>
  </si>
  <si>
    <t>Cây Dừa cảnh, Cau bụi</t>
  </si>
  <si>
    <t>Cây Hoa giấy, Nguyệt quế, Bông trang, Hoàng anh</t>
  </si>
  <si>
    <t>Khế kiểng</t>
  </si>
  <si>
    <t>Mai vàng, Mai Tứ quý</t>
  </si>
  <si>
    <t>Mai chiếu thuỷ</t>
  </si>
  <si>
    <t>Cây Muồng đen</t>
  </si>
  <si>
    <t>Phát tài</t>
  </si>
  <si>
    <t>Sung cảnh, Sứ cảnh, Cau trắng, cây Da</t>
  </si>
  <si>
    <t>Tùng, Bách tán, Bồ đề</t>
  </si>
  <si>
    <t>Vạn tuế, Thiên tuế</t>
  </si>
  <si>
    <t>Vừng, Sanh, Si</t>
  </si>
  <si>
    <t>Cây trồng nhỏ chưa đạt loại C do Sở NN&amp;PTNN xác định đơn giá tại thời điểm thu hồi đất</t>
  </si>
  <si>
    <t>Hỗ trợ chi phí sửa chửa, hoàn thiện nhà, do bị cắt xén phá dỡ một phần</t>
  </si>
  <si>
    <t>Bảng đơn giá chi tiết công tác xây dựng,</t>
  </si>
  <si>
    <t>Khung nhà, móng, khung bê tông DƯL, lắp ghép</t>
  </si>
  <si>
    <t>Khung nhà, móng, khung BTCT đổ tại chỗ để lắp ghép</t>
  </si>
  <si>
    <t>Khung nhà, móng kê tán, khung thép</t>
  </si>
  <si>
    <t>Khung nhà, móng chôn chân, khung thép</t>
  </si>
  <si>
    <t>Bơ, loại A</t>
  </si>
  <si>
    <t>Bơ, loại B</t>
  </si>
  <si>
    <t>Bơ, loại C</t>
  </si>
  <si>
    <t>Bòn bon, loại A</t>
  </si>
  <si>
    <t>Bòn bon, loại B</t>
  </si>
  <si>
    <t>Bòn bon, loại C</t>
  </si>
  <si>
    <t>Bưởi Năm Roi, loại A</t>
  </si>
  <si>
    <t>Bưởi Năm Roi, loại B</t>
  </si>
  <si>
    <t>Bưởi Năm Roi, loại C</t>
  </si>
  <si>
    <t>Bưởi Năm Roi, có đường kính gốc &gt; 20 cm hoặc đường kính tán cây &gt;=5m</t>
  </si>
  <si>
    <t>Bưởi Da xanh, loại A</t>
  </si>
  <si>
    <t>Bưởi Da xanh, loại B</t>
  </si>
  <si>
    <t>Bưởi Da xanh, loại C</t>
  </si>
  <si>
    <t>Bưởi Da xanh, có đường kính gốc &gt; 20 cm hoặc đường kính tán cây &gt;=5m</t>
  </si>
  <si>
    <t>Bưởi các loại khác, loại A</t>
  </si>
  <si>
    <t>Bưởi các loại khác, loại B</t>
  </si>
  <si>
    <t>Bưởi các loại khác, loại C</t>
  </si>
  <si>
    <t>Bưởi các loại khác có đường kính gốc &gt;20cm hoặc đường kính tán cây &gt;=5m, loại C</t>
  </si>
  <si>
    <t>Cà na, loại A</t>
  </si>
  <si>
    <t>Cà na, loại B</t>
  </si>
  <si>
    <t>Cà na, loại C</t>
  </si>
  <si>
    <t>Cà na, có đường kính gốc &gt; 20 cm</t>
  </si>
  <si>
    <t>Ca cao, loại A</t>
  </si>
  <si>
    <t>Ca cao, loại B</t>
  </si>
  <si>
    <t>Ca cao, loại C</t>
  </si>
  <si>
    <t>Cà phê, loại A</t>
  </si>
  <si>
    <t>Cà phê, loại B</t>
  </si>
  <si>
    <t>Cà phê, loại C</t>
  </si>
  <si>
    <t>Cau (ăn trái), loại A</t>
  </si>
  <si>
    <t>Cau (ăn trái), loại B</t>
  </si>
  <si>
    <t>Cau (ăn trái), loại C</t>
  </si>
  <si>
    <t>Cam mật, loại A</t>
  </si>
  <si>
    <t>Cam mật, loại B</t>
  </si>
  <si>
    <t>Cam mật, loại C</t>
  </si>
  <si>
    <t>Cam sành, loại A</t>
  </si>
  <si>
    <t>Cam sành, loại B</t>
  </si>
  <si>
    <t>Cam sành, loại C</t>
  </si>
  <si>
    <t>Cam xoàn, loại A</t>
  </si>
  <si>
    <t>Cam xoàn, loại B</t>
  </si>
  <si>
    <t>Cam xoàn, loại C</t>
  </si>
  <si>
    <t>Chanh giấy, Chanh núm, Chanh bông tím, loại A</t>
  </si>
  <si>
    <t>Chanh giấy, Chanh núm, Chanh bông tím, loại B</t>
  </si>
  <si>
    <t>Chanh giấy, Chanh núm, Chanh bông tím, loại C</t>
  </si>
  <si>
    <t>Chanh không hạt, loại A</t>
  </si>
  <si>
    <t>Chanh không hạt, loại B</t>
  </si>
  <si>
    <t>Chanh không hạt, loại C</t>
  </si>
  <si>
    <t>Chanh khác, loại A</t>
  </si>
  <si>
    <t>Chanh khác, loại B</t>
  </si>
  <si>
    <t>Chanh khác, loại C</t>
  </si>
  <si>
    <t>Chanh dây, loại A</t>
  </si>
  <si>
    <t>Chanh dây, loại B</t>
  </si>
  <si>
    <t>Chanh dây, loại C</t>
  </si>
  <si>
    <t>Chôm chôm Thái, Chôm chôm Đường, loại A</t>
  </si>
  <si>
    <t>Chôm chôm Thái, Chôm chôm Đường, loại B</t>
  </si>
  <si>
    <t>Chôm chôm Thái, Chôm chôm Đường, loại C</t>
  </si>
  <si>
    <t>Chôm chôm khác, loại A</t>
  </si>
  <si>
    <t>Chôm chôm khác, loại B</t>
  </si>
  <si>
    <t>Chôm chôm khác, loại C</t>
  </si>
  <si>
    <t>Chôm chôm, có đường kính gốc &gt; 30 cm hoặc đường kính tán cây &gt;=8m</t>
  </si>
  <si>
    <t>Chuối, loại A</t>
  </si>
  <si>
    <t>Chuối, loại B</t>
  </si>
  <si>
    <t>Chuối, loại C</t>
  </si>
  <si>
    <t>Cóc Thái, Cóc cày Thái, loại A</t>
  </si>
  <si>
    <t>Cóc Thái, Cóc cày Thái, loại B</t>
  </si>
  <si>
    <t>Cóc Thái, Cóc cày Thái, loại C</t>
  </si>
  <si>
    <t>Cóc khác, loại A</t>
  </si>
  <si>
    <t>Cóc khác, loại B</t>
  </si>
  <si>
    <t>Cóc khác, loại C</t>
  </si>
  <si>
    <t>Cóc, có đường kính gốc &gt; 50 cm hoặc đường kính tán cây &gt;=8m</t>
  </si>
  <si>
    <t>Đào lộn hột, loại A</t>
  </si>
  <si>
    <t>Đào lộn hột, loại B</t>
  </si>
  <si>
    <t>Đào lộn hột, loại C</t>
  </si>
  <si>
    <t>Dâu Hạ châu, Dâu soan, Dâu bòn bon, Dâu xanh, loại A</t>
  </si>
  <si>
    <t>Dâu Hạ châu, Dâu soan, Dâu bòn bon, Dâu xanh, loại B</t>
  </si>
  <si>
    <t>Dâu Hạ châu, Dâu soan, Dâu bòn bon, Dâu xanh, loại C</t>
  </si>
  <si>
    <t>Dâu khác, loại A</t>
  </si>
  <si>
    <t>Dâu khác, loại B</t>
  </si>
  <si>
    <t>Dâu khác, loại C</t>
  </si>
  <si>
    <t>Dâu, có đường kính gốc &gt; 30 cm hoặc đường kính tán cây &gt;=6m</t>
  </si>
  <si>
    <t>Điều, loại A</t>
  </si>
  <si>
    <t>Điều, loại B</t>
  </si>
  <si>
    <t>Điều, loại C</t>
  </si>
  <si>
    <t>Đu đủ, loại A</t>
  </si>
  <si>
    <t>Đu đủ, loại B</t>
  </si>
  <si>
    <t>Đu đủ, loại C</t>
  </si>
  <si>
    <t>Dừa khác, loại A</t>
  </si>
  <si>
    <t>Dừa khác, loại B</t>
  </si>
  <si>
    <t>Dừa khác, loại C</t>
  </si>
  <si>
    <t>Dừa dứa, Dừa sáp, loại A</t>
  </si>
  <si>
    <t>Dừa dứa, Dừa sáp, loại B</t>
  </si>
  <si>
    <t>Dừa dứa, Dừa sáp, loại C</t>
  </si>
  <si>
    <t>Đào tiên, loại A</t>
  </si>
  <si>
    <t>Đào tiên, loại B</t>
  </si>
  <si>
    <t>Đào tiên, loại C</t>
  </si>
  <si>
    <t>Hạnh (Tắc), loại A</t>
  </si>
  <si>
    <t>Hạnh (Tắc), loại B</t>
  </si>
  <si>
    <t>Hạnh (Tắc), loại C</t>
  </si>
  <si>
    <t>Hồng, loại A</t>
  </si>
  <si>
    <t>Hồng, loại B</t>
  </si>
  <si>
    <t>Hồng, loại C</t>
  </si>
  <si>
    <t>Khế, loại A</t>
  </si>
  <si>
    <t>Khế, loại B</t>
  </si>
  <si>
    <t>Khế, loại C</t>
  </si>
  <si>
    <t>Lê, loại A</t>
  </si>
  <si>
    <t>Lê, loại B</t>
  </si>
  <si>
    <t>Lê, loại C</t>
  </si>
  <si>
    <t>Lêkima, loại A</t>
  </si>
  <si>
    <t>Lêkima, loại B</t>
  </si>
  <si>
    <t>Lêkima, loại C</t>
  </si>
  <si>
    <t>Lựu, loại A</t>
  </si>
  <si>
    <t>Lựu, loại B</t>
  </si>
  <si>
    <t>Lựu, loại C</t>
  </si>
  <si>
    <t>Lý, loại A</t>
  </si>
  <si>
    <t>Lý, loại B</t>
  </si>
  <si>
    <t>Lý, loại C</t>
  </si>
  <si>
    <t>Mận An Phước, loại A</t>
  </si>
  <si>
    <t>Mận An Phước, loại B</t>
  </si>
  <si>
    <t>Mận An Phước, loại C</t>
  </si>
  <si>
    <t>Mận khác, loại A</t>
  </si>
  <si>
    <t>Mận khác, loại B</t>
  </si>
  <si>
    <t>Mận khác, loại C</t>
  </si>
  <si>
    <t>Mận, có đường kính gốc &gt; 30 cm hoặc đường kính tán cây &gt;=6m</t>
  </si>
  <si>
    <t>Mãng cầu Xiêm, loại A</t>
  </si>
  <si>
    <t>Mãng cầu Xiêm, loại B</t>
  </si>
  <si>
    <t>Mãng cầu Xiêm, loại C</t>
  </si>
  <si>
    <t>Mãng cầu ta, loại A</t>
  </si>
  <si>
    <t>Mãng cầu ta, loại B</t>
  </si>
  <si>
    <t>Mãng cầu ta, loại C</t>
  </si>
  <si>
    <t>Măng cụt, loại A</t>
  </si>
  <si>
    <t>Măng cụt, loại B</t>
  </si>
  <si>
    <t>Măng cụt, loại C</t>
  </si>
  <si>
    <t>Măng cụt, có đường kính gốc &gt; 30 cm hoặc đường kính tán cây &gt;= 10m</t>
  </si>
  <si>
    <t>Me các loại, loại A</t>
  </si>
  <si>
    <t>Me các loại, loại B</t>
  </si>
  <si>
    <t>Me các loại, loại C</t>
  </si>
  <si>
    <t>Me, có đường kính gốc &gt; 30 cm hoặc đường kính tán cây &gt;=6m</t>
  </si>
  <si>
    <t>Mít khác, loại A</t>
  </si>
  <si>
    <t>Mít khác, loại B</t>
  </si>
  <si>
    <t>Mít khác, loại C</t>
  </si>
  <si>
    <t>Mít nghệ, loại A</t>
  </si>
  <si>
    <t>Mít nghệ, loại B</t>
  </si>
  <si>
    <t>Mít nghệ, loại C</t>
  </si>
  <si>
    <t>Mít, có đường kính gốc &gt; 30 cm hoặc đường kính tán cây &gt;=6m</t>
  </si>
  <si>
    <t>Mít Thái, loại A</t>
  </si>
  <si>
    <t>Mít Thái, loại B</t>
  </si>
  <si>
    <t>Mít Thái, loại C</t>
  </si>
  <si>
    <t>Mít ruột đỏ, loại A</t>
  </si>
  <si>
    <t>Mít ruột đỏ, loại B</t>
  </si>
  <si>
    <t>Mít ruột đỏ, loại C</t>
  </si>
  <si>
    <t>Mít không hạt, loại A</t>
  </si>
  <si>
    <t>Mít không hạt, loại B</t>
  </si>
  <si>
    <t>Mít không hạt, loại C</t>
  </si>
  <si>
    <t>Nhãn, có đường kính gốc &gt; 25 cm hoặc đường kính tán cây &gt;=5m</t>
  </si>
  <si>
    <t>Nhãn Edor (Idor), Nhãn xuồng cơm vàng, Nhãn Mỹ, loại A</t>
  </si>
  <si>
    <t>Nhãn Edor (Idor), Nhãn xuồng cơm vàng, Nhãn Mỹ, loại B</t>
  </si>
  <si>
    <t>Nhãn Edor (Idor), Nhãn xuồng cơm vàng, Nhãn Mỹ, loại C</t>
  </si>
  <si>
    <t>Nhãn tiêu da bò, loại A</t>
  </si>
  <si>
    <t>Nhãn tiêu da bò, loại B</t>
  </si>
  <si>
    <t>Nhãn tiêu da bò, loại C</t>
  </si>
  <si>
    <t>Nhãn khác, loại A</t>
  </si>
  <si>
    <t>Nhãn khác, loại B</t>
  </si>
  <si>
    <t>Nhãn khác, loại C</t>
  </si>
  <si>
    <t>Na Thái, Na hoàng hậu, Na Đài loan, Na sầu riêng, loại A</t>
  </si>
  <si>
    <t>Na Thái, Na hoàng hậu, Na Đài loan, Na sầu riêng, loại B</t>
  </si>
  <si>
    <t>Na Thái, Na hoàng hậu, Na Đài loan, Na sầu riêng, loại C</t>
  </si>
  <si>
    <t>Ô môi, loại A</t>
  </si>
  <si>
    <t>Ô môi, loại B</t>
  </si>
  <si>
    <t>Ô môi, loại C</t>
  </si>
  <si>
    <t>Ổi các loại, loại A</t>
  </si>
  <si>
    <t>Ổi các loại, loại B</t>
  </si>
  <si>
    <t>Ổi các loại, loại C</t>
  </si>
  <si>
    <t>Quýt đường, loại A</t>
  </si>
  <si>
    <t>Quýt đường, loại B</t>
  </si>
  <si>
    <t>Quýt đường, loại C</t>
  </si>
  <si>
    <t>Quýt Tiều (Quýt hồng), loại A</t>
  </si>
  <si>
    <t>Quýt Tiều (Quýt hồng), loại B</t>
  </si>
  <si>
    <t>Quýt Tiều (Quýt hồng), loại C</t>
  </si>
  <si>
    <t>Quýt các loại, loại A</t>
  </si>
  <si>
    <t>Quýt các loại, loại B</t>
  </si>
  <si>
    <t>Quýt các loại, loại C</t>
  </si>
  <si>
    <t>Sa bô, loại A</t>
  </si>
  <si>
    <t>Sa bô, loại B</t>
  </si>
  <si>
    <t>Sa bô, loại C</t>
  </si>
  <si>
    <t>Sa bô, có đường kính gốc &gt; 30 cm hoặc đường kính tán cây &gt;=6m</t>
  </si>
  <si>
    <t>Sảnh, loại A</t>
  </si>
  <si>
    <t>Sảnh, loại B</t>
  </si>
  <si>
    <t>Sảnh, loại C</t>
  </si>
  <si>
    <t>Sơri, loại A</t>
  </si>
  <si>
    <t>Sơri, loại B</t>
  </si>
  <si>
    <t>Sơri, loại C</t>
  </si>
  <si>
    <t>Sầu riêng các loại đặc sản, loại A</t>
  </si>
  <si>
    <t>Sầu riêng các loại đặc sản, loại B</t>
  </si>
  <si>
    <t>Sầu riêng các loại đặc sản, loại C</t>
  </si>
  <si>
    <t>Sầu riêng khổ qua, loại A</t>
  </si>
  <si>
    <t>Sầu riêng khổ qua, loại B</t>
  </si>
  <si>
    <t>Sầu riêng khổ qua, loại C</t>
  </si>
  <si>
    <t>Sầu riêng, có đường kính gốc &gt; 30 cm hoặc đường kính tán cây &gt;=10m</t>
  </si>
  <si>
    <t>Chùm ruột, loại A</t>
  </si>
  <si>
    <t>Chùm ruột, loại B</t>
  </si>
  <si>
    <t>Chùm ruột, loại C</t>
  </si>
  <si>
    <t>Táo, loại A</t>
  </si>
  <si>
    <t>Táo, loại B</t>
  </si>
  <si>
    <t>Táo, loại C</t>
  </si>
  <si>
    <t>Thanh long, loại A</t>
  </si>
  <si>
    <t>Thanh long, loại B</t>
  </si>
  <si>
    <t>Thanh long, loại C</t>
  </si>
  <si>
    <t>Tiêu, loại A</t>
  </si>
  <si>
    <t>Tiêu, loại B</t>
  </si>
  <si>
    <t>Trầu, loại A</t>
  </si>
  <si>
    <t>Trầu, loại B</t>
  </si>
  <si>
    <t>Vải thiều, loại A</t>
  </si>
  <si>
    <t>Vải thiều, loại B</t>
  </si>
  <si>
    <t>Vải thiều, loại C</t>
  </si>
  <si>
    <t>Vú sữa các loại khác, loại A</t>
  </si>
  <si>
    <t>Vú sữa các loại khác, loại B</t>
  </si>
  <si>
    <t>Vú sữa các loại khác, loại C</t>
  </si>
  <si>
    <t>Vú sữa Hoàng kim, loại A</t>
  </si>
  <si>
    <t>Vú sữa Hoàng kim, loại B</t>
  </si>
  <si>
    <t>Vú sữa Hoàng kim, loại C</t>
  </si>
  <si>
    <t>Vú sữa, có đường kính gốc &gt; 25 cm hoặc đường kính tán cây &gt;=8m</t>
  </si>
  <si>
    <t>Xoài cát Hòa Lộc, loại A</t>
  </si>
  <si>
    <t>Xoài cát Hòa Lộc, loại B</t>
  </si>
  <si>
    <t>Xoài cát Hòa Lộc, loại C</t>
  </si>
  <si>
    <t>Xoài Thái Lan, loại A</t>
  </si>
  <si>
    <t>Xoài Thái Lan, loại B</t>
  </si>
  <si>
    <t>Xoài Thái Lan, loại C</t>
  </si>
  <si>
    <t>Xoài Đài Loan, loại A</t>
  </si>
  <si>
    <t>Xoài Đài Loan, loại B</t>
  </si>
  <si>
    <t>Xoài Đài Loan, loại C</t>
  </si>
  <si>
    <t>Xoài Cát chu, loại A</t>
  </si>
  <si>
    <t>Xoài Cát chu, loại B</t>
  </si>
  <si>
    <t>Xoài Cát chu, loại C</t>
  </si>
  <si>
    <t>Xoài Thanh ca, loại A</t>
  </si>
  <si>
    <t>Xoài Thanh ca, loại B</t>
  </si>
  <si>
    <t>Xoài Thanh ca, loại C</t>
  </si>
  <si>
    <t>Xoài khác, loại A</t>
  </si>
  <si>
    <t>Xoài khác, loại B</t>
  </si>
  <si>
    <t>Xoài khác, loại C</t>
  </si>
  <si>
    <t>Xoài, có đường kính gốc &gt; 30 cm hoặc đường kính tán cây =8m</t>
  </si>
  <si>
    <t>Ấu (củ ấu), loại A</t>
  </si>
  <si>
    <t>Ấu (củ ấu), loại B</t>
  </si>
  <si>
    <t>Ấu (củ ấu), loại C</t>
  </si>
  <si>
    <t>Bắp, loại A</t>
  </si>
  <si>
    <t>Bắp, loại B</t>
  </si>
  <si>
    <t>Bắp, loại C</t>
  </si>
  <si>
    <t>Bầu, bí, dưa leo, đậu, loại A</t>
  </si>
  <si>
    <t>Bầu, bí, dưa leo, đậu, loại B</t>
  </si>
  <si>
    <t>Bầu, bí, dưa leo, đậu, loại C</t>
  </si>
  <si>
    <t>Cà các loại, loại A</t>
  </si>
  <si>
    <t>Cà các loại, loại B</t>
  </si>
  <si>
    <t>Cà các loại, loại C</t>
  </si>
  <si>
    <t>Chè (trà), loại A</t>
  </si>
  <si>
    <t>Chè (trà), loại B</t>
  </si>
  <si>
    <t>Đậu lấy hạt, loại A</t>
  </si>
  <si>
    <t>Đậu lấy hạt, loại B</t>
  </si>
  <si>
    <t>Đậu lấy hạt, loại C</t>
  </si>
  <si>
    <t>Dưa hấu, loại A</t>
  </si>
  <si>
    <t>Dưa hấu, loại B</t>
  </si>
  <si>
    <t>Dưa hấu, loại C</t>
  </si>
  <si>
    <t>Gừng, loại A</t>
  </si>
  <si>
    <t>Gừng, loại B</t>
  </si>
  <si>
    <t>Gừng, loại C</t>
  </si>
  <si>
    <t>Khóm (Thơm, Dứa), loại A</t>
  </si>
  <si>
    <t>Khóm (Thơm, Dứa), loại B</t>
  </si>
  <si>
    <t>Khóm (Thơm, Dứa), loại C</t>
  </si>
  <si>
    <t>Khoai lang, Khoai mì, loại A</t>
  </si>
  <si>
    <t>Khoai lang, Khoai mì, loại B</t>
  </si>
  <si>
    <t>Khoai lang, Khoai mì, loại C</t>
  </si>
  <si>
    <t>Khoai môn, Khoai cao, khoai chuối, loại A</t>
  </si>
  <si>
    <t>Khoai môn, Khoai cao, khoai chuối, loại B</t>
  </si>
  <si>
    <t>Khoai môn, Khoai cao, khoai chuối, loại C</t>
  </si>
  <si>
    <t>Lá dừa nước, loại A</t>
  </si>
  <si>
    <t>Lá dừa nước, loại B</t>
  </si>
  <si>
    <t>Lúa, loại A</t>
  </si>
  <si>
    <t>Lúa, loại B</t>
  </si>
  <si>
    <t>Lúa, loại C</t>
  </si>
  <si>
    <t>Sen, Bồn bồn, loại A</t>
  </si>
  <si>
    <t>Sen, Bồn bồn, loại B</t>
  </si>
  <si>
    <t>Sen, Bồn bồn, loại C</t>
  </si>
  <si>
    <t>Lát (cói), loại A</t>
  </si>
  <si>
    <t>Lát (cói), loại B</t>
  </si>
  <si>
    <t>Lát (cói), loại C</t>
  </si>
  <si>
    <t>Mía, loại A</t>
  </si>
  <si>
    <t>Mía, loại B</t>
  </si>
  <si>
    <t>Mía, loại C</t>
  </si>
  <si>
    <t>Mè, loại A</t>
  </si>
  <si>
    <t>Mè, loại B</t>
  </si>
  <si>
    <t>Mè, loại C</t>
  </si>
  <si>
    <t>Ớt, loại A</t>
  </si>
  <si>
    <t>Ớt, loại B</t>
  </si>
  <si>
    <t>Ớt, loại C</t>
  </si>
  <si>
    <t>Rau các loại, Sả, loại A</t>
  </si>
  <si>
    <t>Rau các loại, Sả, loại B</t>
  </si>
  <si>
    <t>Rau các loại, Sả, loại C</t>
  </si>
  <si>
    <t>Cây thuốc cá, loại A</t>
  </si>
  <si>
    <t>Cây thuốc cá, loại B</t>
  </si>
  <si>
    <t>Cây lấy gỗ Sưa, Sao, Dầu, Thao lao, Gõ, Tùng, Bách, Bằng lăng, Căm xe, Sa la, loại A</t>
  </si>
  <si>
    <t>Cây lấy gỗ Sưa, Sao, Dầu, Thao lao, Gõ, Tùng, Bách, Bằng lăng, Căm xe, Sa la, loại B</t>
  </si>
  <si>
    <t>Cây lấy gỗ Sưa, Sao, Dầu, Thao lao, Gõ, Tùng, Bách, Bằng lăng, Căm xe, Sa la, loại C</t>
  </si>
  <si>
    <t>Cây lấy gỗ Sưa, Sao, Dầu, Thao lao, Gõ, Tùng, Bách, Bằng lăng, Căm xe, Sa la, loại D</t>
  </si>
  <si>
    <t>Cây lấy gỗ Sưa, Sao, Dầu, Thao lao, Gõ, Tùng, Bách, Bằng lăng, Căm xe, Sa la, loại E</t>
  </si>
  <si>
    <t>Cây lấy gỗ Sưa, Sao, Dầu, Thao lao, Gõ, Tùng, Bách, Bằng lăng, Căm xe, Sa la, có đường kính gốc &gt; 60 cm</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</si>
  <si>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A</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</si>
  <si>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B</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</si>
  <si>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C</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</si>
  <si>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D</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</si>
  <si>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E</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</si>
  <si>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có đường kính gốc</t>
  </si>
  <si>
    <t>Cây lấy gỗ, Bạch đàn: loại A</t>
  </si>
  <si>
    <t>Cây lấy gỗ, Bạch đàn: loại B</t>
  </si>
  <si>
    <t>Cây lấy gỗ, Bạch đàn: loại C</t>
  </si>
  <si>
    <t>Cây lấy gỗ, Bạch đàn: loại D</t>
  </si>
  <si>
    <t>Cây lấy gỗ, Bạch đàn: loại E</t>
  </si>
  <si>
    <t>Cây lấy gỗ, Bạch đàn: có đường kính gốc &gt; 60 cm</t>
  </si>
  <si>
    <t>Cây lấy gỗ, Gòn, Vông nem, Bần, Gừa, Lừ ư, Bí bái, So đũa, Nhàu, Đinh lăng, Lụa: loại A</t>
  </si>
  <si>
    <t>Cây lấy gỗ, Gòn, Vông nem, Bần, Gừa, Lừ ư, Bí bái, So đũa, Nhàu, Đinh lăng, Lụa: loại B</t>
  </si>
  <si>
    <t>Cây lấy gỗ, Gòn, Vông nem, Bần, Gừa, Lừ ư, Bí bái, So đũa, Nhàu, Đinh lăng, Lụa: loại C</t>
  </si>
  <si>
    <t>Cây lấy gỗ, Gòn, Vông nem, Bần, Gừa, Lừ ư, Bí bái, So đũa, Nhàu, Đinh lăng, Lụa: loại D</t>
  </si>
  <si>
    <t>Cây lấy gỗ, Gòn, Vông nem, Bần, Gừa, Lừ ư, Bí bái, So đũa, Nhàu, Đinh lăng, Lụa: loại E</t>
  </si>
  <si>
    <t>Cây lấy gỗ, Đủng đỉnh, Trứng cá, Bình bát, Cách, Bời lời, Tra, Sung gỗ, Muối: loại A</t>
  </si>
  <si>
    <t>Cây lấy gỗ, Đủng đỉnh, Trứng cá, Bình bát, Cách, Bời lời, Tra, Sung gỗ, Muối: loại B</t>
  </si>
  <si>
    <t>Cây lấy gỗ, Đủng đỉnh, Trứng cá, Bình bát, Cách, Bời lời, Tra, Sung gỗ, Muối: loại C</t>
  </si>
  <si>
    <t>Cây lấy gỗ, Đủng đỉnh, Trứng cá, Bình bát, Cách, Bời lời, Tra, Sung gỗ, Muối: loại D</t>
  </si>
  <si>
    <t>Cây lấy gỗ, Đủng đỉnh, Trứng cá, Bình bát, Cách, Bời lời, Tra, Sung gỗ, Muối: loại E</t>
  </si>
  <si>
    <t>Tràm rừng (tràm nước), Tràm Úc, loại A</t>
  </si>
  <si>
    <t>Tràm rừng (tràm nước), Tràm Úc, loại B</t>
  </si>
  <si>
    <t>Tràm rừng (tràm nước), Tràm Úc, loại C</t>
  </si>
  <si>
    <t>Tràm rừng (tràm nước), Tràm Úc, loại D</t>
  </si>
  <si>
    <t>Tràm rừng (tràm nước), Tràm Úc, loại E</t>
  </si>
  <si>
    <t>Tầm vông, loại A</t>
  </si>
  <si>
    <t>Tầm vông, loại B</t>
  </si>
  <si>
    <t>Tầm vông, loại C</t>
  </si>
  <si>
    <t>Tầm vông, loại D</t>
  </si>
  <si>
    <t>Tầm vông, loại E</t>
  </si>
  <si>
    <t>Tre mạnh tông, tre tàu, loại A</t>
  </si>
  <si>
    <t>Tre mạnh tông, tre tàu, loại B</t>
  </si>
  <si>
    <t>Tre mạnh tông, tre tàu, loại C</t>
  </si>
  <si>
    <t>Tre mạnh tông, tre tàu, loại D</t>
  </si>
  <si>
    <t>Tre mạnh tông, tre tàu, loại E</t>
  </si>
  <si>
    <t>Tre khác, loại A</t>
  </si>
  <si>
    <t>Tre khác, loại B</t>
  </si>
  <si>
    <t>Tre khác, loại C</t>
  </si>
  <si>
    <t>Tre khác, loại D</t>
  </si>
  <si>
    <t>Tre khác, loại E</t>
  </si>
  <si>
    <t>Trúc, nứa, Lồ ô, lục bình, loại A</t>
  </si>
  <si>
    <t>Trúc, nứa, Lồ ô, lục bình, loại B</t>
  </si>
  <si>
    <t>Trúc, nứa, Lồ ô, lục bình, loại C</t>
  </si>
  <si>
    <t>Trúc, nứa, Lồ ô, lục bình, loại D</t>
  </si>
  <si>
    <t>Trúc, nứa, Lồ ô, lục bình, loại E</t>
  </si>
  <si>
    <t>Cau vua, có chiều cao lóng &lt;0,2m</t>
  </si>
  <si>
    <t>Cau vua, có chiều cao lóng 0,2-0,5m</t>
  </si>
  <si>
    <t>Cau vua, có chiều cao lóng &gt;0,5-1m</t>
  </si>
  <si>
    <t>Cau vua, có chiều cao lóng &gt;1-2m</t>
  </si>
  <si>
    <t>Cau vua, có chiều cao lóng &gt;2m</t>
  </si>
  <si>
    <t>Cau vua trồng trong chậu, có chiều cao lóng từ 0,2m trở lên</t>
  </si>
  <si>
    <t>Cau Sâm banh nhỏ, có chiều cao &lt;1m, đường kính gốc &lt;5cm</t>
  </si>
  <si>
    <t>Cau Sâm banh, có chiều cao 1-1,5m, đường kính gốc 5-15cm</t>
  </si>
  <si>
    <t>Cau Sâm banh, có chiều cao 1-1,5m, đường kính gốc &gt;15-25cm</t>
  </si>
  <si>
    <t>Cau Sâm banh, có chiều cao &gt;1,5-2m, đường kính gốc &gt;25-40cm</t>
  </si>
  <si>
    <t>Cau Sâm banh, có chiều cao &gt;2m, đường kính gốc &gt;40cm</t>
  </si>
  <si>
    <t>Cau Sâm banh trồng trong chậu, có chiều cao từ 1, đường kính gốc &gt;15cm</t>
  </si>
  <si>
    <t>Dừa cảnh, Cau bụi, còn nhỏ có chiều cao &lt;0,2m</t>
  </si>
  <si>
    <t>Dừa cảnh, Cau bụi, có chiều cao 0,2-0,3m, đường kính gốc bụi &lt;0,5cm</t>
  </si>
  <si>
    <t>Dừa cảnh, Cau bụi, có chiều cao 0,2-0,3m, đường kính gốc bụi 0,5-10cm</t>
  </si>
  <si>
    <t>Dừa cảnh, Cau bụi, có chiều cao &gt;0,3-0,5m, đường kính gốc bụi &gt;10-15cm</t>
  </si>
  <si>
    <t>Dừa cảnh, Cau bụi, có chiều cao &gt;0,5-0,7m, đường kính gốc bụi &gt;15-20cm</t>
  </si>
  <si>
    <t>Dừa cảnh, Cau bụi, có chiều cao &gt;0,7--1,2m, đường kính gốc bụi &gt;20-30cm</t>
  </si>
  <si>
    <t>Dừa cảnh, Cau bụi, có chiều cao &gt;1,2m, đường kính gốc bụi &gt;30cm</t>
  </si>
  <si>
    <t>Dừa cảnh, Cau bụi trồng trong chậu, có chiều cao &gt;0,5m, ĐK gốc bụi &gt;15cm</t>
  </si>
  <si>
    <t>Hoa giấy, Nguyệt quế, Bông trang, Hoàng anh, còn nhỏ có chiều cao &lt;0,3m</t>
  </si>
  <si>
    <t>Hoa giấy, Nguyệt quế, Bông trang, Hoàng anh, có chiều cao 0,3-0,5m</t>
  </si>
  <si>
    <t>Hoa giấy, Nguyệt quế, Bông trang, Hoàng anh, có chiều cao &gt;0,5m</t>
  </si>
  <si>
    <t>Khế kiểng nhỏ, có chiều cao &lt;1m, đường kính gốc &lt;3cm</t>
  </si>
  <si>
    <t>Khế kiểng, có chiều cao 1-1,5m, đường kính gốc 3-7cm</t>
  </si>
  <si>
    <t>Khế kiểng, có chiều cao &gt;1,5-2m, đường kính gốc &gt;7-15cm</t>
  </si>
  <si>
    <t>Khế kiểng, có chiều cao &gt;2m, đường kính gốc &gt;15cm</t>
  </si>
  <si>
    <t>Khế kiểng trồng trong chậu, có chiều cao &gt;1,5 đến &gt;2m, đường kính gốc &gt;7cm</t>
  </si>
  <si>
    <t>Mai vàng, Mai Tứ quý, còn nhỏ có chiều cao &lt;= 0,5m</t>
  </si>
  <si>
    <t>Mai vàng, Mai Tứ quý, có chiều cao &gt; 0,5m&lt;=1m</t>
  </si>
  <si>
    <t>Mai vàng, Mai Tứ quý, có chiều cao &gt; 1m có đường kính gốc &lt;3cm</t>
  </si>
  <si>
    <t>Mai vàng, Mai Tứ quý, có chiều cao &gt; 1m có đường kính gốc 3-5cm</t>
  </si>
  <si>
    <t>Mai vàng, Mai Tứ quý, có đường kính gốc &gt;5 - 10cm</t>
  </si>
  <si>
    <t>Mai vàng, Mai Tứ quý, có đường kính gốc &gt; 10cm</t>
  </si>
  <si>
    <t>Mai vàng, Mai Tứ quý trồng trong chậu, có chiều cao &gt;1m có ĐK gốc từ 3cm</t>
  </si>
  <si>
    <t>Mai chiếu thuỷ nhỏ, có chiều cao &lt;0,3m</t>
  </si>
  <si>
    <t>Mai chiếu thuỷ, có chiều cao 0,3 - 0,5m</t>
  </si>
  <si>
    <t>Mai chiếu thuỷ, có đường kính gốc &gt;0,5-1cm</t>
  </si>
  <si>
    <t>Mai chiếu thuỷ, có đường kính gốc &gt;1-2cm</t>
  </si>
  <si>
    <t>Mai chiếu thuỷ, có đường kính gốc &gt;2-3cm</t>
  </si>
  <si>
    <t>Mai chiếu thuỷ, có đường kính gốc &gt;3-5cm</t>
  </si>
  <si>
    <t>Mai chiếu thuỷ, có đường kính gốc &gt;5cm</t>
  </si>
  <si>
    <t>Mai chiếu thuỷ trồng trong chậu, có đường kính gốc &gt;3cm</t>
  </si>
  <si>
    <t>Muồng đen nhỏ, chiều cao &lt;1m, đường kính gốc &lt;1cm</t>
  </si>
  <si>
    <t>Muồng đen, có chiều cao 1-1,5m, đường kính gốc 1-2cm</t>
  </si>
  <si>
    <t>Muồng đen, có chiều cao &gt;1,5-3m, đường kính gốc &gt;2-5cm</t>
  </si>
  <si>
    <t>Muồng đen, có chiều cao &gt;3-6m, đường kính gốc &gt;5-15cm</t>
  </si>
  <si>
    <t>Muồng đen, có chiều cao &gt;6m, đường kính gốc &gt;15cm</t>
  </si>
  <si>
    <t>Muồng đen trồng trong chậu, có chiều cao &gt;1,5m, ĐK gốc &gt;2cm</t>
  </si>
  <si>
    <t>Cây Phát tài, có đường kính gốc &lt; 5 cm</t>
  </si>
  <si>
    <t>Cây Phát tài, có đường kính gốc &gt; hoặc = 5 cm</t>
  </si>
  <si>
    <t>Sung cảnh, Sứ cảnh, Cau trắng, cây Da, còn nhỏ có chiều cao &lt;0,7m, đường kính gốc &lt;0,5cm</t>
  </si>
  <si>
    <t>Sung cảnh, Sứ cảnh, Cau trắng, cây Da, có chiều cao 0,7-1m, đường kính gốc 0,5-10cm</t>
  </si>
  <si>
    <t>Sung cảnh, Sứ cảnh, Cau trắng, cây Da, có chiều cao &gt;1-1,5m, đường kính gốc &gt;10-20cm</t>
  </si>
  <si>
    <t>Sung cảnh, Sứ cảnh, Cau trắng, cây Da, có chiều cao &gt;1,5-2m, đường kính gốc &gt;10-20cm</t>
  </si>
  <si>
    <t>Sung cảnh, Sứ cảnh, Cau trắng, cây Da, có chiều cao &gt;2m, đường kính gốc &gt;20cm</t>
  </si>
  <si>
    <t>Sung cảnh, Sứ cảnh, Cau trắng, cây Da trồng trong chậu, có chiều cao &gt;1m , ĐK gốc &gt;10cm</t>
  </si>
  <si>
    <t>Tùng, Bách tán, Bồ đề, còn nhỏ chiều cao &lt;1m, đường kính gốc &lt;3cm</t>
  </si>
  <si>
    <t>Tùng, Bách tán, Bồ đề, có chiều cao 1-1,2m, đường kính gốc 3-5cm</t>
  </si>
  <si>
    <t>Tùng, Bách tán, Bồ đề, có chiều cao 1,2-1,5m, đường kính gốc &gt;5-8cm</t>
  </si>
  <si>
    <t>Tùng, Bách tán, Bồ đề, có chiều cao &gt;1,5-2m, đường kính gốc &gt;8-12cm</t>
  </si>
  <si>
    <t>Tùng, Bách tán, Bồ đề, có chiều cao &gt;2-3m, đường kính gốc &gt;12-20cm</t>
  </si>
  <si>
    <t>Tùng, Bách tán, Bồ đề, có chiều cao &gt;3-4m, đường kính gốc &gt;20-35cm</t>
  </si>
  <si>
    <t>Tùng, Bách tán, Bồ đề, có chiều cao &gt;4-4,5m, đường kính gốc &gt;35-40cm</t>
  </si>
  <si>
    <t>Tùng, Bách tán, Bồ đề, có chiều cao &gt;4,5m, đường kính gốc &gt;40cm</t>
  </si>
  <si>
    <t>Tùng, Bách tán, Bồ đề trồng trong chậu, có chiều cao từ 1,2m, ĐK gốc từ &gt;5cm</t>
  </si>
  <si>
    <t>Vạn tuế, Thiên tuế, còn nhỏ chiều cao &lt;0,35m</t>
  </si>
  <si>
    <t>Vạn tuế, Thiên tuế, có chiều cao 0,35 - 0,5m, đường kính gốc 3-6cm</t>
  </si>
  <si>
    <t>Vạn tuế, Thiên tuế, có chiều cao 0,35 - 0,5m, đường kính gốc &gt;6-12cm</t>
  </si>
  <si>
    <t>Vạn tuế, Thiên tuế, có chiều cao &gt; 0,5m, đường kính gốc &gt;12cm</t>
  </si>
  <si>
    <t>Vạn tuế, Thiên tuế trồng trong chậu, có chiều cao từ 0,35m, đường kính gốc &gt;6cm</t>
  </si>
  <si>
    <t>Vừng, Sanh, Si, còn nhỏ chiều cao &lt;0,7m, đường kính gốc &lt;2cm</t>
  </si>
  <si>
    <t>Vừng, Sanh, Si, có chiều cao 0,7 - 1m, đường kính gốc 2-3cm</t>
  </si>
  <si>
    <t>Vừng, Sanh, Si, có chiều cao &gt;1-1,5m, đường kính gốc &gt;3-7cm</t>
  </si>
  <si>
    <t>Vừng, Sanh, Si, có chiều cao &gt;1,5-2m, đường kính gốc &gt;7-15cm</t>
  </si>
  <si>
    <t>Vừng, Sanh, Si, có chiều cao &gt;2-2,5m, đường kính gốc &gt;15-20cm</t>
  </si>
  <si>
    <t>Vừng, Sanh, Si, có chiều cao &gt;2,5-3,5m, đường kính gốc &gt;20-30cm</t>
  </si>
  <si>
    <t>Vừng, Sanh, Si, có chiều cao &gt;3,5-5m, đường kính gốc &gt;30-40cm</t>
  </si>
  <si>
    <t>Vừng, Sanh, Si, có chiều cao &gt;5-7m, đường kính gốc &gt;40-50cm</t>
  </si>
  <si>
    <t>Vừng, Sanh, Si, có chiều cao &gt;7m, đường kính gốc &gt;50cm</t>
  </si>
  <si>
    <t>Vừng, Sanh, Si trồng trong chậu, có chiều cao &gt;1,5m, đường kính gốc &gt;7cm</t>
  </si>
  <si>
    <t>Hỗ trợ ổn định đời sống, thu hồi dưới 30% diện tích đất nông nghiệp đang sử dụng, trường hợp phải di chuyển chỗ ở (hỗ trợ 06 tháng x 330.000 đồng/tháng)</t>
  </si>
  <si>
    <t>Hỗ trợ ổn định đời sống, thu hồi từ 30% đến 70% diện tích đất nông nghiệp đang sử dụng, trường hợp không di chuyển chỗ ở (hỗ trợ 06 tháng x 330.000 đồng/tháng)</t>
  </si>
  <si>
    <t>Hỗ trợ ổn định đời sống, thu hồi từ 30% đến 70 % diện tích đất nông nghiệp đang sử dụng, trường hợp phải di chuyển chỗ ở (hỗ trợ 12 tháng x 330.000 đồng/tháng)</t>
  </si>
  <si>
    <t>Hỗ trợ ổn định đời sống, thu hồi trên 70% diện tích đất nông nghiệp đang sử dụng, trường hợp không di chuyển chỗ ở (hỗ trợ 12 tháng x 330.000 đồng/tháng)</t>
  </si>
  <si>
    <t>Hỗ trợ ổn định đời sống, thu hồi trên 70% diện tích đất nông nghiệp đang sử dụng, trường hợp phải di chuyển chỗ ở (hỗ trợ 24 tháng x 330.000 đồng/tháng)</t>
  </si>
  <si>
    <t>Hỗ trợ tiền ăn, hộ sống bằng nghề phi nông nghiệp, trường hợp phải di chuyển chỗ ở (không áp dụng đối với cán bộ, công chức, viên chức)</t>
  </si>
  <si>
    <t>Hỗ trợ ổn định sản xuất, những cơ sở kinh doanh chưa đủ mức thu nhập nộp thuế (kể cả hộ mua bán nhỏ), bị giải tỏa mặt bằng kinh doanh</t>
  </si>
  <si>
    <t>Hỗ trợ ổn định đời sống, cho người lao động làm việc tại các cơ sở sản xuất kinh doanh, mà bi ngừng việc làm do Nhà nước thu hồi đất (có hợp đồng lao động)</t>
  </si>
  <si>
    <t>Hỗ trợ chi phí tôn tạo nền nhà, đối với hộ bị thu hồi đất, trên giấy tờ về QSD đất là đất nông nghiệp mà tự chuyển mục đích sử dụng đất để làm nhà ở trước ngày 04/02/2013, phải di chuyển chỗ ở</t>
  </si>
  <si>
    <t>Hỗ trợ chi phí tôn tạo nền nhà, đối với hộ bị giải tỏa hết nhà ở, không thuộc đối tượng giao đất ở tái định cư</t>
  </si>
  <si>
    <t>Hỗ trợ khen thưởng hộ gia đình, cá nhân, chấp hành giao mặt bằng đúng thời gian quy định, trường hợp bị thu hồi đất phải di chuyển chỗ ở</t>
  </si>
  <si>
    <t>Hỗ trợ khen thưởng hộ gia đình, cá nhân, chấp hành giao mặt bằng đúng thời gian quy định, trường hợp không bị thu hồi đất hoặc không di chuyển chỗ ở</t>
  </si>
  <si>
    <t>Hỗ trợ khen thưởng tổ chức, chấp hành giao mặt bằng đúng thời gian quy định, trường hợp bị thu hồi hết đất, phải di chuyển cơ sở đến địa điểm mới</t>
  </si>
  <si>
    <t>Hỗ trợ khen thưởng tổ chức, chấp hành giao mặt bằng đúng thời gian quy định, trường hợp không bị thu hồi đất hoặc không phải di chuyển cơ sở đến địa điểm mới</t>
  </si>
  <si>
    <t>Hỗ trợ tiền thuê nhà tạm cư (khu vực xã), hộ từ 1 đến 4 nhân khẩu</t>
  </si>
  <si>
    <t>Hỗ trợ tiền thuê nhà tạm cư (khu vực xã), hộ từ 5 đến 8 nhân khẩu</t>
  </si>
  <si>
    <t>Hỗ trợ tiền thuê nhà tạm cư (khu vực xã), hộ trên 8 nhân khẩu</t>
  </si>
  <si>
    <t>Hỗ trợ tiền thuê nhà tạm cư (khu vực phường, thị trấn), hộ từ 1 đến 4 nhân khẩu</t>
  </si>
  <si>
    <t>Hỗ trợ tiền thuê nhà tạm cư (khu vực phường, thị trấn), hộ từ 5 đến 8 nhân khẩu</t>
  </si>
  <si>
    <t>Hỗ trợ tiền thuê nhà tạm cư (khu vực phường, thị trấn), hộ trên 8 nhân khẩu</t>
  </si>
  <si>
    <t>Hỗ trợ đào tạo, chuyển đổi nghề và tìm kiếm việc làm, hỗ trợ bằng 1 lần giá đất trồng cây lâu năm</t>
  </si>
  <si>
    <t>Hỗ trợ đào tạo, chuyển đổi nghề và tìm kiếm việc làm, …</t>
  </si>
  <si>
    <t>Hỗ trợ đào tạo, chuyển đổi nghề và tìm kiếm việc làm, hỗ trợ bằng 1 lần giá đất trồng cây hàng năm</t>
  </si>
  <si>
    <t>Hỗ trợ tái định cư, đối với trường hợp diện tích đất ở bị thu hồi ≤ 60m²</t>
  </si>
  <si>
    <t>Hỗ trợ tái định cư, đối với trường hợp diện tích đất ở bị thu hồi &gt; 60m² (hỗ trợ đối với 60m² đất ở bị thu hồi)</t>
  </si>
  <si>
    <t>Hỗ trợ tái định cư, đối với trường hợp diện tích đất ở bị thu hồi &gt; 60m² (hỗ trợ đối với diện tích từ mét thứ 61 trở lên)</t>
  </si>
  <si>
    <t>Hỗ trợ tái định cư, đối với trường hợp quy định tại Khoản 7 Điều 1 Quyết định số 01/2020/QĐ-UBND ngày 12/02/2020 của UBND tỉnh Hậu Giang)</t>
  </si>
  <si>
    <t>Nhà ở độc lập, loại trệt, móng chôn chân, khung cột gỗ tạp, vách lá, mái lá, không có trần</t>
  </si>
  <si>
    <t>Nhà loại trệt, móng chôn chân, khung cột gỗ tạp, vách lá, mái lá, nền đất, không có trần</t>
  </si>
  <si>
    <t>Nhà loại trệt, móng chôn chân, khung cột gỗ tạp, vách lá, mái lá, nền gạch tàu, không có trần</t>
  </si>
  <si>
    <t>Nhà loại trệt, móng chôn chân, khung cột gỗ tạp, vách lá, mái lá, nền lát dan ximăng, không có trần</t>
  </si>
  <si>
    <t>Nhà loại trệt, móng chôn chân, khung cột gỗ tạp, vách lá, mái lá, nền láng ximăng, không có trần</t>
  </si>
  <si>
    <t>Nhà loại trệt, móng chôn chân, khung cột gỗ tạp, vách lá, mái lá, nền gạch bông, không có trần</t>
  </si>
  <si>
    <t>Nhà loại trệt, móng chôn chân, khung cột gỗ tạp, vách lá, mái lá, nền lát gạch Ceramic, không có trần</t>
  </si>
  <si>
    <t>Nhà ở độc lập, loại trệt, móng kê tán, khung cột gỗ tạp, vách lá, mái lá, không có trần</t>
  </si>
  <si>
    <t>Nhà loại trệt, móng kê tán, khung cột gỗ tạp, vách lá, mái lá, nền đất, không có trần</t>
  </si>
  <si>
    <t>Nhà loại trệt, móng kê tán, khung cột gỗ tạp, vách lá, mái lá, nền gạch tàu, không có trần</t>
  </si>
  <si>
    <t>Nhà loại trệt, móng kê tán, khung cột gỗ tạp, vách lá, mái lá, nền lát dan ximăng, không có trần</t>
  </si>
  <si>
    <t>Nhà loại trệt, móng kê tán, khung cột gỗ tạp, vách lá, mái lá, nền láng ximăng, không có trần</t>
  </si>
  <si>
    <t>Nhà loại trệt, móng kê tán, khung cột gỗ tạp, vách lá, mái lá, nền gạch bông, không có trần</t>
  </si>
  <si>
    <t>Nhà loại trệt, móng kê tán, khung cột gỗ tạp, vách lá, mái lá, nền lát gạch Ceramic, không có trần</t>
  </si>
  <si>
    <t>Nhà ở độc lập, loại trệt, móng kê tán (có đà BTCT hoặc xây bó nền), khung cột gỗ tạp, vách xây tường, mái tole, không có trần</t>
  </si>
  <si>
    <t>Nhà loại trệt, móng kê tán (có đà BTCT hoặc xây bó nền), khung cột gỗ tạp, vách xây tường, mái tole, nền đất, không có trần</t>
  </si>
  <si>
    <t>Nhà loại trệt, móng kê tán (có đà BTCT hoặc xây bó nền), khung cột gỗ tạp, vách xây tường, mái tole, nền gạch tàu, không có trần</t>
  </si>
  <si>
    <t>Nhà loại trệt, móng kê tán (có đà BTCT hoặc xây bó nền), khung cột gỗ tạp, vách xây tường, mái tole, nền lát dan ximăng, không có trần</t>
  </si>
  <si>
    <t>Nhà loại trệt, móng kê tán (có đà BTCT hoặc xây bó nền), khung cột gỗ tạp, vách xây tường, mái tole, nền láng ximăng, không có trần</t>
  </si>
  <si>
    <t>Nhà loại trệt, móng kê tán (có đà BTCT hoặc xây bó nền), khung cột gỗ tạp, vách xây tường, mái tole, nền gạch bông, không có trần</t>
  </si>
  <si>
    <t>Nhà loại trệt, móng kê tán (có đà BTCT hoặc xây bó nền), khung cột gỗ tạp, vách xây tường, mái tole, nền lát gạch Ceramic, không có trần</t>
  </si>
  <si>
    <t>Nhà ở độc lập, loại trệt, móng BTCT (có đà BTCT hoặc xây bó nền), khung cột gỗ tạp, vách xây tường, mái tole, không có trần</t>
  </si>
  <si>
    <t>Nhà loại trệt, móng BTCT (có đà BTCT hoặc xây bó nền), khung cột gỗ tạp, vách xây tường, mái tole, nền đất, không có trần</t>
  </si>
  <si>
    <t>Nhà loại trệt, móng BTCT (có đà BTCT hoặc xây bó nền), khung cột gỗ tạp, vách xây tường, mái tole, nền gạch tàu, không có trần</t>
  </si>
  <si>
    <t>Nhà loại trệt, móng BTCT (có đà BTCT hoặc xây bó nền), khung cột gỗ tạp, vách xây tường, mái tole, nền lát dan ximăng, không có trần</t>
  </si>
  <si>
    <t>Nhà loại trệt, móng BTCT (có đà BTCT hoặc xây bó nền), khung cột gỗ tạp, vách xây tường, mái tole, nền láng ximăng, không có trần</t>
  </si>
  <si>
    <t>Nhà loại trệt, móng BTCT (có đà BTCT hoặc xây bó nền), khung cột gỗ tạp, vách xây tường, mái tole, nền gạch bông, không có trần</t>
  </si>
  <si>
    <t>Nhà loại trệt, móng BTCT (có đà BTCT hoặc xây bó nền), khung cột gỗ tạp, vách xây tường, mái tole, nền lát gạch Ceramic, không có trần</t>
  </si>
  <si>
    <t>Nhà ở độc lập, loại trệt, móng kê tán (có đà BTCT hoặc xây bó nền), khung cột gỗ nhóm 4, vách xây tường, không có trần</t>
  </si>
  <si>
    <t>Nhà loại trệt, móng kê tán (có đà BTCT hoặc xây bó nền), khung cột gỗ nhóm 4, vách xây tường, nền gạch tàu, mái tole, không có trần</t>
  </si>
  <si>
    <t>Nhà loại trệt, móng kê tán (có đà BTCT hoặc xây bó nền), khung cột gỗ nhóm 4, vách xây tường, nền gạch tàu, mái ngói, không có trần</t>
  </si>
  <si>
    <t>Nhà loại trệt, móng kê tán (có đà BTCT hoặc xây bó nền), khung cột gỗ nhóm 4, vách xây tường, nền láng ximăng, mái tole, không có trần</t>
  </si>
  <si>
    <t>Nhà loại trệt, móng kê tán (có đà BTCT hoặc xây bó nền), khung cột gỗ nhóm 4, vách xây tường, nền láng ximăng, mái ngói, không có trần</t>
  </si>
  <si>
    <t>Nhà loại trệt, móng kê tán (có đà BTCT hoặc xây bó nền), khung cột gỗ nhóm 4, vách xây tường, nền gạch bông, mái tole, không có trần</t>
  </si>
  <si>
    <t>Nhà loại trệt, móng kê tán (có đà BTCT hoặc xây bó nền), khung cột gỗ nhóm 4, vách xây tường, nền gạch bông, mái ngói, không có trần</t>
  </si>
  <si>
    <t>Nhà loại trệt, móng kê tán (có đà BTCT hoặc xây bó nền), khung cột gỗ nhóm 4, vách xây tường, nền gạch Ceramic, mái tole, không có trần</t>
  </si>
  <si>
    <t>Nhà loại trệt, móng kê tán (có đà BTCT hoặc xây bó nền), khung cột gỗ nhóm 4, vách xây tường, nền gạch Ceramic, mái ngói, không có trần</t>
  </si>
  <si>
    <t>Nhà ở độc lập, loại trệt, móng kê tán (có đà BTCT hoặc xây bó nền), khung cột thép tiền chế, vách xây tường, không có trần</t>
  </si>
  <si>
    <t>Nhà loại trệt, móng kê tán (có đà BTCT hoặc xây bó nền), khung cột thép tiền chế, vách xây tường, nền gạch tàu, mái tole, không có trần</t>
  </si>
  <si>
    <t>Nhà loại trệt, móng kê tán (có đà BTCT hoặc xây bó nền), khung cột thép tiền chế, vách xây tường, nền gạch tàu, mái ngói, không có trần</t>
  </si>
  <si>
    <t>Nhà loại trệt, móng kê tán (có đà BTCT hoặc xây bó nền), khung cột thép tiền chế, vách xây tường, nền láng ximăng, mái tole, không có trần</t>
  </si>
  <si>
    <t>Nhà loại trệt, móng kê tán (có đà BTCT hoặc xây bó nền), khung cột thép tiền chế, vách xây tường, nền láng ximăng, mái ngói, không có trần</t>
  </si>
  <si>
    <t>Nhà loại trệt, móng kê tán (có đà BTCT hoặc xây bó nền), khung cột thép tiền chế, vách xây tường, nền gạch bông, mái tole, không có trần</t>
  </si>
  <si>
    <t>Nhà loại trệt, móng kê tán (có đà BTCT hoặc xây bó nền), khung cột thép tiền chế, vách xây tường, nền gạch bông, mái ngói, không có trần</t>
  </si>
  <si>
    <t>Nhà loại trệt, móng kê tán (có đà BTCT hoặc xây bó nền), khung cột thép tiền chế, vách xây tường, nền gạch Ceramic, mái tole, không có trần</t>
  </si>
  <si>
    <t>Nhà loại trệt, móng kê tán (có đà BTCT hoặc xây bó nền), khung cột thép tiền chế, vách xây tường, nền gạch Ceramic, mái ngói, không có trần</t>
  </si>
  <si>
    <t>Nhà ở độc lập, loại trệt, khung cột bê tông cốt thép đúc sẵn (BTCTĐS), hoặc cột ép BTCT (có đà BTCT hoặc xây bó nền), vách xây tường, không có trần</t>
  </si>
  <si>
    <t>Nhà loại trệt, khung cột BTCTĐS hoặc cột ép BTCT (có đà BTCT hoặc xây bó nền), vách xây tường, nền gạch tàu, mái tole, không có trần</t>
  </si>
  <si>
    <t>Nhà loại trệt, khung cột BTCTĐS hoặc cột ép BTCT (có đà BTCT hoặc xây bó nền), vách xây tường, nền gạch tàu, mái ngói, không có trần</t>
  </si>
  <si>
    <t>Nhà loại trệt, khung cột BTCTĐS hoặc cột ép BTCT (có đà BTCT hoặc xây bó nền), vách xây tường, nền láng ximăng, mái tole, không có trần</t>
  </si>
  <si>
    <t>Nhà loại trệt, khung cột BTCTĐS hoặc cột ép BTCT (có đà BTCT hoặc xây bó nền), vách xây tường, nền láng ximăng, mái ngói, không có trần</t>
  </si>
  <si>
    <t>Nhà loại trệt, khung cột BTCTĐS hoặc cột ép BTCT (có đà BTCT hoặc xây bó nền), vách xây tường, nền gạch bông, mái tole, không có trần</t>
  </si>
  <si>
    <t>Nhà loại trệt, khung cột BTCTĐS hoặc cột ép BTCT (có đà BTCT hoặc xây bó nền), vách xây tường, nền gạch bông, mái ngói, không có trần</t>
  </si>
  <si>
    <t>Nhà loại trệt, khung cột BTCTĐS hoặc cột ép BTCT (có đà BTCT hoặc xây bó nền), vách xây tường, nền gạch Ceramic, mái tole, không có trần</t>
  </si>
  <si>
    <t>Nhà loại trệt, khung cột BTCTĐS hoặc cột ép BTCT (có đà BTCT hoặc xây bó nền), vách xây tường, nền gạch Ceramic, mái ngói, không có trần</t>
  </si>
  <si>
    <t>Nhà ở độc lập, loại trệt, móng BTCT (có đà BTCT hoặc xây bó nền), khung cột gỗ nhóm 4, vách xây tường, không có trần</t>
  </si>
  <si>
    <t>Nhà loại trệt, móng BTCT (có đà BTCT hoặc xây bó nền), khung cột gỗ nhóm 4, vách xây tường, nền gạch tàu, mái tole, không có trần</t>
  </si>
  <si>
    <t>Nhà loại trệt, móng BTCT (có đà BTCT hoặc xây bó nền), khung cột gỗ nhóm 4, vách xây tường, nền gạch tàu, mái ngói, không có trần</t>
  </si>
  <si>
    <t>Nhà loại trệt, móng BTCT (có đà BTCT hoặc xây bó nền), khung cột gỗ nhóm 4, vách xây tường, nền láng ximăng, mái tole, không có trần</t>
  </si>
  <si>
    <t>Nhà loại trệt, móng BTCT (có đà BTCT hoặc xây bó nền), khung cột gỗ nhóm 4, vách xây tường, nền láng ximăng, mái ngói, không có trần</t>
  </si>
  <si>
    <t>Nhà loại trệt, móng BTCT (có đà BTCT hoặc xây bó nền), khung cột gỗ nhóm 4, vách xây tường, nền gạch bông, mái tole, không có trần</t>
  </si>
  <si>
    <t>Nhà loại trệt, móng BTCT (có đà BTCT hoặc xây bó nền), khung cột gỗ nhóm 4, vách xây tường, nền gạch bông, mái ngói, không có trần</t>
  </si>
  <si>
    <t>Nhà loại trệt, móng BTCT (có đà BTCT hoặc xây bó nền), khung cột gỗ nhóm 4, vách xây tường, nền gạch Ceramic, mái tole, không có trần</t>
  </si>
  <si>
    <t>Nhà loại trệt, móng BTCT (có đà BTCT hoặc xây bó nền), khung cột gỗ nhóm 4, vách xây tường, nền gạch Ceramic, mái ngói, không có trần</t>
  </si>
  <si>
    <t>Nhà ở độc lập, loại trệt, khung cột gạch,vách xây tường, không có trần</t>
  </si>
  <si>
    <t>Nhà loại trệt, khung cột gạch, vách xây tường, nền gạch tàu, mái tole, không có trần</t>
  </si>
  <si>
    <t>Nhà loại trệt, khung cột gạch, vách xây tường, nền gạch tàu, mái ngói, không có trần</t>
  </si>
  <si>
    <t>Nhà loại trệt, khung cột gạch, vách xây tường, nền láng ximăng, mái tole, không có trần</t>
  </si>
  <si>
    <t>Nhà loại trệt, khung cột gạch, vách xây tường, nền láng ximăng, mái ngói, không có trần</t>
  </si>
  <si>
    <t>Nhà loại trệt, khung cột gạch, vách xây tường, nền gạch bông, mái tole, không có trần</t>
  </si>
  <si>
    <t>Nhà loại trệt, khung cột gạch, vách xây tường, nền gạch bông, mái ngói, không có trần</t>
  </si>
  <si>
    <t>Nhà loại trệt, khung cột gạch, vách xây tường, nền gạch Ceramic, mái tole, không có trần</t>
  </si>
  <si>
    <t>Nhà loại trệt, khung cột gạch, vách xây tường, nền gạch Ceramic, mái ngói, không có trần</t>
  </si>
  <si>
    <t>Nhà ở độc lập, loại trệt, khung cột bê tông cột thép (BTCT), móng BTCT, vách xây tường, không có trần</t>
  </si>
  <si>
    <t>Nhà loại trệt, khung cột bê tông cột thép (BTCT), móng BTCT, vách xây tường, nền gạch tàu, mái tole, không có trần</t>
  </si>
  <si>
    <t>Nhà loại trệt, khung cột bê tông cột thép (BTCT), móng BTCT, vách xây tường, nền gạch tàu, mái ngói, không có trần</t>
  </si>
  <si>
    <t>Nhà loại trệt, khung cột bê tông cột thép (BTCT), móng BTCT, vách xây tường, nền láng ximăng, mái tole, không có trần</t>
  </si>
  <si>
    <t>Nhà loại trệt, khung cột bê tông cột thép (BTCT), móng BTCT, vách xây tường, nền láng ximăng, mái ngói, không có trần</t>
  </si>
  <si>
    <t>Nhà loại trệt, khung cột bê tông cột thép (BTCT), móng BTCT, vách xây tường, nền gạch bông, mái tole, không có trần</t>
  </si>
  <si>
    <t>Nhà loại trệt, khung cột bê tông cột thép (BTCT), móng BTCT, vách xây tường, nền gạch bông, mái ngói, không có trần</t>
  </si>
  <si>
    <t>Nhà loại trệt, khung cột bê tông cột thép (BTCT), móng BTCT, vách xây tường, nền gạch Ceramic, mái tole, không có trần</t>
  </si>
  <si>
    <t>Nhà loại trệt, khung cột bê tông cột thép (BTCT), móng BTCT, vách xây tường, nền gạch Ceramic, mái ngói, không có trần</t>
  </si>
  <si>
    <t>Nhà loại trệt, khung cột bê tông cột thép (BTCT), móng BTCT, vách xây tường, nền gạch bông, mái BTCT</t>
  </si>
  <si>
    <t>Nhà loại trệt, khung cột bê tông cột thép (BTCT), móng BTCT, vách xây tường, nền gạch Ceramic, mái BTCT</t>
  </si>
  <si>
    <t>Nhà ở độc lập, có tầng (1 trệt, 1 lầu), khung cột gỗ tạp, sàn ván gỗ tạp, vách gỗ tạp, không có trần</t>
  </si>
  <si>
    <t>Nhà có tầng (1 trệt, 1 lầu), khung cột gỗ tạp, sàn ván gỗ tạp, vách gỗ tạp, tầng trệt nền gạch tàu, mái tole, không có trần</t>
  </si>
  <si>
    <t>Nhà có tầng (1 trệt, 1 lầu), khung cột gỗ tạp, sàn ván gỗ tạp, vách gỗ tạp, tầng trệt nền gạch tàu, mái ngói, không có trần</t>
  </si>
  <si>
    <t>Nhà có tầng (1 trệt, 1 lầu), khung cột gỗ tạp, sàn ván gỗ tạp, vách gỗ tạp, tầng trệt nền láng ximăng, mái tole, không có trần</t>
  </si>
  <si>
    <t>Nhà có tầng (1 trệt, 1 lầu), khung cột gỗ tạp, sàn ván gỗ tạp, vách gỗ tạp, tầng trệt nền láng ximăng, mái ngói, không có trần</t>
  </si>
  <si>
    <t>Nhà có tầng (1 trệt, 1 lầu), khung cột gỗ tạp, sàn ván gỗ tạp, vách gỗ tạp, tầng trệt nền gạch bông, mái tole, không có trần</t>
  </si>
  <si>
    <t>Nhà có tầng (1 trệt, 1 lầu), khung cột gỗ tạp, sàn ván gỗ tạp, vách gỗ tạp, tầng trệt nền gạch bông, mái ngói, không có trần</t>
  </si>
  <si>
    <t>Nhà có tầng (1 trệt, 1 lầu), khung cột gỗ tạp, sàn ván gỗ tạp, vách gỗ tạp, tầng trệt nền gạch Ceramic, mái tole, không có trần</t>
  </si>
  <si>
    <t>Nhà có tầng (1 trệt, 1 lầu), khung cột gỗ tạp, sàn ván gỗ tạp, vách gỗ tạp, tầng trệt nền gạch Ceramic, mái ngói, không có trần</t>
  </si>
  <si>
    <t>Nhà ở độc lập, có tầng (1 trệt, 1 lầu), khung cột thép tiền chế, sàn ván gỗ tạp, vách xây tường, không có trần</t>
  </si>
  <si>
    <t>Nhà có tầng (1 trệt, 1 lầu), khung cột thép tiền chế, sàn ván gỗ tạp, vách xây tường, tầng trệt nền gạch tàu, mái tole, không có trần</t>
  </si>
  <si>
    <t>Nhà có tầng (1 trệt, 1 lầu), khung cột thép tiền chế, sàn ván gỗ tạp, vách xây tường, tầng trệt nền gạch tàu, mái ngói, không có trần</t>
  </si>
  <si>
    <t>Nhà có tầng (1 trệt, 1 lầu), khung cột thép tiền chế, sàn ván gỗ tạp, vách xây tường, tầng trệt nền láng ximăng, mái tole, không có trần</t>
  </si>
  <si>
    <t>Nhà có tầng (1 trệt, 1 lầu), khung cột thép tiền chế, sàn ván gỗ tạp, vách xây tường, tầng trệt nền láng ximăng, mái ngói, không có trần</t>
  </si>
  <si>
    <t>Nhà có tầng (1 trệt, 1 lầu), khung cột thép tiền chế, sàn ván gỗ tạp, vách xây tường, tầng trệt nền gạch bông, mái tole, không có trần</t>
  </si>
  <si>
    <t>Nhà có tầng (1 trệt, 1 lầu), khung cột thép tiền chế, sàn ván gỗ tạp, vách xây tường, tầng trệt nền gạch Ceramic, mái tole, không có trần</t>
  </si>
  <si>
    <t>Nhà có tầng (1 trệt, 1 lầu), khung cột thép tiền chế, sàn ván gỗ tạp, vách xây tường, tầng trệt nền gạch Ceramic, mái ngói, không có trần</t>
  </si>
  <si>
    <t>Nhà ở độc lập, có tầng (1 trệt, 1 lầu), khung cột gỗ nhóm 4, sàn ván gỗ nhóm 4, vách gỗ nhóm 4, không có trần</t>
  </si>
  <si>
    <t>Nhà có tầng (1 trệt, 1 lầu), khung cột gỗ nhóm 4, sàn ván gỗ nhóm 4, vách gỗ nhóm 4, tầng trệt nền gạch tàu, mái tole, không có trần</t>
  </si>
  <si>
    <t>Nhà có tầng (1 trệt, 1 lầu), khung cột gỗ nhóm 4, sàn ván gỗ nhóm 4, vách gỗ nhóm 4, tầng trệt nền gạch tàu, mái ngói, không có trần</t>
  </si>
  <si>
    <t>Nhà có tầng (1 trệt, 1 lầu), khung cột gỗ nhóm 4, sàn ván gỗ nhóm 4, vách gỗ nhóm 4, tầng trệt nền láng ximăng, mái tole, không có trần</t>
  </si>
  <si>
    <t>Nhà có tầng (1 trệt, 1 lầu), khung cột gỗ nhóm 4, sàn ván gỗ nhóm 4, vách gỗ nhóm 4, tầng trệt nền láng ximăng, mái ngói, không có trần</t>
  </si>
  <si>
    <t>Nhà có tầng (1 trệt, 1 lầu), khung cột gỗ nhóm 4, sàn ván gỗ nhóm 4, vách gỗ nhóm 4, tầng trệt nền gạch bông, mái tole, không có trần</t>
  </si>
  <si>
    <t>Nhà có tầng (1 trệt, 1 lầu), khung cột gỗ nhóm 4, sàn ván gỗ nhóm 4, vách gỗ nhóm 4, tầng trệt nền gạch bông, mái ngói, không có trần</t>
  </si>
  <si>
    <t>Nhà có tầng (1 trệt, 1 lầu), khung cột gỗ nhóm 4, sàn ván gỗ nhóm 4, vách gỗ nhóm 4, tầng trệt nền gạch Ceramic, mái tole, không có trần</t>
  </si>
  <si>
    <t>Nhà có tầng (1 trệt, 1 lầu), khung cột gỗ nhóm 4, sàn ván gỗ nhóm 4, vách gỗ nhóm 4, tầng trệt nền gạch Ceramic, mái ngói, không có trần</t>
  </si>
  <si>
    <t>Nhà ở độc lập, có tầng (1 trệt, 1 lầu), khung cột BTCT, sàn ván gỗ nhóm 4, vách xây tường, không có trần</t>
  </si>
  <si>
    <t>Nhà có tầng (1 trệt, 1 lầu), khung cột BTCT, sàn ván gỗ nhóm 4, vách xây tường, tầng trệt nền gạch tàu, mái tole, không có trần</t>
  </si>
  <si>
    <t>Nhà có tầng (1 trệt, 1 lầu), khung cột BTCT, sàn ván gỗ nhóm 4, vách xây tường, tầng trệt nền gạch tàu, mái ngói, không có trần</t>
  </si>
  <si>
    <t>Nhà có tầng (1 trệt, 1 lầu), khung cột BTCT, sàn ván gỗ nhóm 4, vách xây tường, tầng trệt nền láng ximăng, mái tole, không có trần</t>
  </si>
  <si>
    <t>Nhà có tầng (1 trệt, 1 lầu), khung cột BTCT, sàn ván gỗ nhóm 4, vách xây tường, tầng trệt nền láng ximăng, mái ngói, không có trần</t>
  </si>
  <si>
    <t>Nhà có tầng (1 trệt, 1 lầu), khung cột BTCT, sàn ván gỗ nhóm 4, vách xây tường, tầng trệt nền gạch bông, mái tole, không có trần</t>
  </si>
  <si>
    <t>Nhà có tầng (1 trệt, 1 lầu), khung cột BTCT, sàn ván gỗ nhóm 4, vách xây tường, tầng trệt nền gạch bông, mái ngói, không có trần</t>
  </si>
  <si>
    <t>Nhà có tầng (1 trệt, 1 lầu), khung cột BTCT, sàn ván gỗ nhóm 4, vách xây tường, tầng trệt nền gạch Ceramic, mái tole, không có trần</t>
  </si>
  <si>
    <t>Nhà có tầng (1 trệt, 1 lầu), khung cột BTCT, sàn ván gỗ nhóm 4, vách xây tường, tầng trệt nền gạch Ceramic, mái ngói, không có trần</t>
  </si>
  <si>
    <t>Nhà có tầng (1 trệt, 1 lầu), khung cột BTCT, sàn ván gỗ nhóm 4, vách xây tường, tầng trệt nền gạch bông, mái bằng BTCT, không có trần</t>
  </si>
  <si>
    <t>Nhà có tầng (1 trệt, 1 lầu), khung cột BTCT, sàn ván gỗ nhóm 4, vách xây tường, tầng trệt nền gạch Ceramic, mái bằng BTCT, không có trần</t>
  </si>
  <si>
    <t>Nhà ở độc lập, có tầng (1 trệt, 1 lầu), khung cột BTCT, sàn BTCT, vách xây tường, không có trần</t>
  </si>
  <si>
    <t>Nhà có tầng (1 trệt, 1 lầu), khung cột BTCT, sàn BTCT, vách xây tường, nền gạch tàu, mái tole, không có trần</t>
  </si>
  <si>
    <t>Nhà có tầng (1 trệt, 1 lầu), khung cột BTCT, sàn BTCT, vách xây tường, nền gạch tàu, mái ngói, không có trần</t>
  </si>
  <si>
    <t>Nhà có tầng (1 trệt, 1 lầu), khung cột BTCT, sàn BTCT, vách xây tường, nền láng ximăng, mái tole, không có trần</t>
  </si>
  <si>
    <t>Nhà có tầng (1 trệt, 1 lầu), khung cột BTCT, sàn BTCT, vách xây tường, nền láng ximăng, mái ngói, không có trần</t>
  </si>
  <si>
    <t>Nhà có tầng (1 trệt, 1 lầu), khung cột BTCT, sàn BTCT, vách xây tường, nền gạch bông, mái tole, không có trần</t>
  </si>
  <si>
    <t>Nhà có tầng (1 trệt, 1 lầu), khung cột BTCT, sàn BTCT, vách xây tường, nền gạch bông, mái ngói, không có trần</t>
  </si>
  <si>
    <t>Nhà có tầng (1 trệt, 1 lầu), khung cột BTCT, sàn BTCT, vách xây tường, nền gạch Ceramic, mái tole, không có trần</t>
  </si>
  <si>
    <t>Nhà có tầng (1 trệt, 1 lầu), khung cột BTCT, sàn BTCT, vách xây tường, nền gạch Ceramic, mái ngói, không có trần</t>
  </si>
  <si>
    <t>Nhà có tầng (1 trệt, 1 lầu), khung cột BTCT, sàn BTCT, vách xây tường, nền gạch bông, mái bằng BTCT, không có trần</t>
  </si>
  <si>
    <t>Nhà có tầng (1 trệt, 1 lầu), khung cột BTCT, sàn BTCT, vách xây tường, nền gạch Ceramic, mái bằng BTCT, không có trần</t>
  </si>
  <si>
    <t>Nhà sàn, có tầng (1 trệt, 1 lầu), trụ BTCT, khung cột BTCT, sàn ván gỗ nhóm 4, vách xây tường, không có trần</t>
  </si>
  <si>
    <t>Nhà sàn, có tầng (1 trệt, 1 lầu), trụ BTCT, khung cột BTCT, sàn ván gỗ nhóm 4, vách xây tường, tầng trệt sàn gỗ nhóm 4, mái tole, không có trần</t>
  </si>
  <si>
    <t>Nhà sàn, có tầng (1 trệt, 1 lầu), trụ BTCT, khung cột BTCT, sàn ván gỗ nhóm 4, vách xây tường, tầng trệt sàn BTCT, lót gạch tàu, mái tole, không có trần</t>
  </si>
  <si>
    <t>Nhà sàn, có tầng (1 trệt, 1 lầu), trụ BTCT, khung cột BTCT, sàn ván gỗ nhóm 4, vách xây tường, tầng trệt sàn BTCT, láng ximăng, mái tole, không có trần</t>
  </si>
  <si>
    <t>Nhà sàn, có tầng (1 trệt, 1 lầu), trụ BTCT, khung cột BTCT, sàn ván gỗ nhóm 4, vách xây tường, tầng trệt sàn BTCT, lót gạch bông, mái tole, không có trần</t>
  </si>
  <si>
    <t>Nhà sàn, có tầng (1 trệt, 1 lầu), trụ BTCT, khung cột BTCT, sàn ván gỗ nhóm 4, vách xây tường, tầng trệt sàn BTCT, lót gạch Ceramic, mái tole, không có trần</t>
  </si>
  <si>
    <t>Nhà sàn, có tầng (1 trệt, 1 lầu), trụ BTCT, khung cột BTCT, sàn ván gỗ nhóm 4, vách xây tường, tầng trệt sàn BTCT, lót gạch bông, mái BTCT, không có trần</t>
  </si>
  <si>
    <t>Nhà sàn, có tầng (1 trệt, 1 lầu), trụ BTCT, khung cột BTCT, sàn ván gỗ nhóm 4, vách xây tường, tầng trệt sàn BTCT, lót gạch Ceramic, mái BTCT, không có trần</t>
  </si>
  <si>
    <t>Nhà sàn, có tầng (1 trệt, 1 lầu), trụ BTCT, khung cột BTCT, sàn lầu lót tấm xi măng Cemboard (lát gạch ceramic), vách xây tường, không có trần</t>
  </si>
  <si>
    <t>Nhà sàn, có tầng (1 trệt, 1 lầu), trụ BTCT, khung cột BTCT, sàn lầu lót tấm xi măng Cemboard (lát gạch ceramic), vách xây tường, Tầng trệt sàn gỗ nhóm 4, mái tole, không có trần</t>
  </si>
  <si>
    <t>Nhà sàn, có tầng (1 trệt, 1 lầu), trụ BTCT, khung cột BTCT, sàn lầu lót tấm xi măng Cemboard (lát gạch ceramic), vách xây tường, Tầng trệt sàn BTCT, lót gạch tàu, mái tole không có trần</t>
  </si>
  <si>
    <t>Nhà sàn, có tầng (1 trệt, 1 lầu), trụ BTCT, khung cột BTCT, sàn lầu lót tấm xi măng Cemboard (lát gạch ceramic), vách xây tường, Tầng trệt sàn BTCT, láng xi măng, mái tole, không có trần</t>
  </si>
  <si>
    <t>Nhà sàn, có tầng (1 trệt, 1 lầu), trụ BTCT, khung cột BTCT, sàn lầu lót tấm xi măng Cemboard (lát gạch ceramic), vách xây tường, Tầng trệt sàn BTCT, lót gạch bông, mái tole, không có trần</t>
  </si>
  <si>
    <t>Nhà sàn, có tầng (1 trệt, 1 lầu), trụ BTCT, khung cột BTCT, sàn lầu lót tấm xi măng Cemboard (lát gạch ceramic), vách xây tường, Tầng trệt sàn BTCT, lót gạch Ceramic, mái tole, không có trần</t>
  </si>
  <si>
    <t>Nhà sàn, có tầng (1 trệt, 1 lầu), trụ BTCT, khung cột BTCT, sàn lầu lót tấm xi măng Cemboard (lát gạch ceramic), vách xây tường, Tầng trệt sàn BTCT, lót gạch bông, mái BTCT, không có trần</t>
  </si>
  <si>
    <t>Nhà sàn, có tầng (1 trệt, 1 lầu), trụ BTCT, khung cột BTCT, sàn lầu lót tấm xi măng Cemboard (lát gạch ceramic), vách xây tường, Tầng trệt sàn BTCT, lót gạch Ceramic, mái BTCT, không có trần</t>
  </si>
  <si>
    <t>Nhà sàn, có tầng (1 trệt, 1 lầu), trụ BTCT, khung cột BTCT, sàn BTCT, vách xây tường, không có trần</t>
  </si>
  <si>
    <t>Nhà sàn, có tầng (1 trệt, 1 lầu), trụ BTCT, khung cột BTCT, vách xây tường, sàn BTCT, lót gạch tàu, mái tole, không có trần</t>
  </si>
  <si>
    <t>Nhà sàn, có tầng (1 trệt, 1 lầu), trụ BTCT, khung cột BTCT, vách xây tường, sàn BTCT, láng xi măng, mái tole, không có trần</t>
  </si>
  <si>
    <t>Nhà sàn, có tầng (1 trệt, 1 lầu), trụ BTCT, khung cột BTCT, vách xây tường, sàn BTCT, lót gạch bông, mái tole, không có trần</t>
  </si>
  <si>
    <t>Nhà sàn, có tầng (1 trệt, 1 lầu), trụ BTCT, khung cột BTCT, vách xây tường, sàn BTCT, lót gạch Ceramic, mái tole, không có trần</t>
  </si>
  <si>
    <t>Nhà sàn, trụ BTCT, khung cột BTCT, vách xây tường, đà BTCT, không có trần</t>
  </si>
  <si>
    <t>Nhà sàn, trụ BTCT, khung cột BTCT, vách xây tường, đà BTCT, nền sàn gỗ nhóm 4, mái lá, không có trần</t>
  </si>
  <si>
    <t>Nhà sàn, trụ BTCT, khung cột BTCT, vách xây tường, đà BTCT, nền sàn gỗ nhóm 4, mái tole, không có trần</t>
  </si>
  <si>
    <t>Nhà sàn, trụ BTCT, khung cột BTCT, vách xây tường, đà BTCT, nền sàn lót dan ximăng, mái lá, không có trần</t>
  </si>
  <si>
    <t>Nhà sàn, trụ BTCT, khung cột BTCT, vách xây tường, đà BTCT, nền sàn lót dan ximăng, mái tole, không có trần</t>
  </si>
  <si>
    <t>Nhà sàn, trụ BTCT, khung cột BTCT, vách xây tường, đà BTCT, nền sàn BTCT (lát gạch Ceramic), mái lá, không có trần</t>
  </si>
  <si>
    <t>Nhà sàn, trụ BTCT, khung cột BTCT, vách xây tường, đà BTCT, nền sàn BTCT (lát gạch Ceramic), mái tole, không có trần</t>
  </si>
  <si>
    <t>Nhà sàn, trụ BTCT, khung cột BTCT, vách xây tường, đà BTCT, nền sàn tấm xi măng Cemboard (lát gạch ceramic), mái tole, không có trần</t>
  </si>
  <si>
    <t>Nhà sàn, trụ BTCT, khung cột thép tiền chế hoặc BTCTĐS, vách tường, không có trần</t>
  </si>
  <si>
    <t>Nhà sàn, trụ BTCT, khung cột thép tiền chế hoặc BTCTĐS, vách tường, đà gỗ, nền sàn gỗ nhóm 4, mái lá, không có trần</t>
  </si>
  <si>
    <t>Nhà sàn, trụ BTCT, khung cột thép tiền chế hoặc BTCTĐS, vách tường, đà gỗ, nền sàn gỗ nhóm 4, mái tole, không có trần</t>
  </si>
  <si>
    <t>Nhà sàn, trụ BTCT, khung cột thép tiền chế hoặc BTCTĐS, vách tường, đà gỗ, nền sàn lót dan ximăng, mái lá, không có trần</t>
  </si>
  <si>
    <t>Nhà sàn, trụ BTCT, khung cột thép tiền chế hoặc BTCTĐS, vách tường, đà gỗ, nền sàn lót dan ximăng, mái tole, không có trần</t>
  </si>
  <si>
    <t>Nhà sàn, trụ BTCT, khung cột thép tiền chế hoặc BTCTĐS, vách tường, đà BTCT, nền sàn gỗ nhóm 4, mái lá, không có trần</t>
  </si>
  <si>
    <t>Nhà sàn, trụ BTCT, khung cột thép tiền chế hoặc BTCTĐS, vách tường, đà BTCT, nền sàn lót dan ximăng, mái lá, không có trần</t>
  </si>
  <si>
    <t>Nhà sàn, trụ BTCT, khung cột thép tiền chế hoặc BTCTĐS, vách tường, đà BTCT, nền sàn gỗ nhóm 4, mái tole, không có trần</t>
  </si>
  <si>
    <t>Nhà sàn, trụ BTCT, khung cột thép tiền chế hoặc BTCTĐS, vách tường, đà BTCT, nền sàn lót dan ximăng, mái tole, không có trần</t>
  </si>
  <si>
    <t>Nhà sàn, trụ BTCT, khung cột thép tiền chế hoặc BTCTĐS, vách tường, Nền sàn BTCT (lát gạch ceramic), mái lá, không có trần</t>
  </si>
  <si>
    <t>Nhà sàn, trụ BTCT, khung cột thép tiền chế hoặc BTCTĐS, vách tường, Nền sàn BTCT (lát gạch ceramic), mái tole, không có trần</t>
  </si>
  <si>
    <t>Nhà sàn, trụ BTCT, khung cột thép tiền chế hoặc BTCTĐS, vách tường, Nền sàn tấm xi măng Cemboard (lát gạch ceramic), mái tole, không có trần</t>
  </si>
  <si>
    <t>Nhà sàn, trụ BTCT, khung cột gỗ nhóm 4, vách ván gỗ nhóm 4, không có trần</t>
  </si>
  <si>
    <t>Nhà sàn, trụ BTCT, khung cột gỗ nhóm 4, vách ván gỗ nhóm 4, đà gỗ, nền sàn gỗ nhóm 4, mái lá, không có trần</t>
  </si>
  <si>
    <t>Nhà sàn, trụ BTCT, khung cột gỗ nhóm 4, vách ván gỗ nhóm 4, đà gỗ, nền sàn gỗ nhóm 4, mái tole, không có trần</t>
  </si>
  <si>
    <t>Nhà sàn, trụ BTCT, khung cột gỗ nhóm 4, vách ván gỗ nhóm 4, đà gỗ, nền sàn lót dan ximăng, mái lá, không có trần</t>
  </si>
  <si>
    <t>Nhà sàn, trụ BTCT, khung cột gỗ nhóm 4, vách ván gỗ nhóm 4, đà gỗ, nền sàn lót dan ximăng, mái tole, không có trần</t>
  </si>
  <si>
    <t>Nhà sàn, trụ BTCT, khung cột gỗ nhóm 4, vách ván gỗ nhóm 4, đà BTCT, nền sàn gỗ nhóm 4, mái lá, không có trần</t>
  </si>
  <si>
    <t>Nhà sàn, trụ BTCT, khung cột gỗ nhóm 4, vách ván gỗ nhóm 4, đà BTCT, nền sàn lót dan ximăng, mái lá, không có trần</t>
  </si>
  <si>
    <t>Nhà sàn, trụ BTCT, khung cột gỗ nhóm 4, vách ván gỗ nhóm 4, đà BTCT, nền sàn gỗ nhóm 4, mái tole, không có trần</t>
  </si>
  <si>
    <t>Nhà sàn, trụ BTCT, khung cột gỗ nhóm 4, vách ván gỗ nhóm 4, đà BTCT, nền sàn lót dan ximăng, mái tole, không có trần</t>
  </si>
  <si>
    <t>Nhà sàn, trụ BTCT, khung cột gỗ nhóm 4, vách ván gỗ nhóm 4, Nền sàn BTCT (lát gạch ceramic), mái lá, không có trần</t>
  </si>
  <si>
    <t>Nhà sàn, trụ BTCT, khung cột gỗ nhóm 4, vách ván gỗ nhóm 4, Nền sàn BTCT (lát gạch ceramic), mái tole, không có trần</t>
  </si>
  <si>
    <t>Nhà sàn, trụ BTCT, khung cột gỗ nhóm 4, vách ván gỗ nhóm 4, Nền sàn tấm xi măng Cemboard (lát gạch ceramic), mái tole, không có trần</t>
  </si>
  <si>
    <t>Nhà sàn, trụ BTCT, khung cột gỗ tạp, vách ván gỗ tạp, không có trần</t>
  </si>
  <si>
    <t>Nhà sàn, trụ BTCT, khung cột gỗ tạp, vách ván gỗ tạp, đà gỗ, nền sàn gỗ nhóm 4, mái lá, không có trần</t>
  </si>
  <si>
    <t>Nhà sàn, trụ BTCT, khung cột gỗ tạp, vách ván gỗ tạp, đà gỗ, nền sàn gỗ nhóm 4, mái tole, không có trần</t>
  </si>
  <si>
    <t>Nhà sàn, trụ BTCT, khung cột gỗ tạp, vách ván gỗ tạp, đà gỗ, nền sàn lót dan ximăng, mái lá, không có trần</t>
  </si>
  <si>
    <t>Nhà sàn, trụ BTCT, khung cột gỗ tạp, vách ván gỗ tạp, đà gỗ, nền sàn lót dan ximăng, mái tole, không có trần</t>
  </si>
  <si>
    <t>Nhà sàn, trụ BTCT, khung cột gỗ tạp, vách ván gỗ tạp, đà BTCT, nền sàn gỗ nhóm 4, mái lá, không có trần</t>
  </si>
  <si>
    <t>Nhà sàn, trụ BTCT, khung cột gỗ tạp, vách ván gỗ tạp, đà BTCT, nền sàn lót dan ximăng, mái lá, không có trần</t>
  </si>
  <si>
    <t>Nhà sàn, trụ BTCT, khung cột gỗ tạp, vách ván gỗ tạp, đà BTCT, nền sàn gỗ nhóm 4, mái tole, không có trần</t>
  </si>
  <si>
    <t>Nhà sàn, trụ BTCT, khung cột gỗ tạp, vách ván gỗ tạp, đà BTCT, nền sàn lót dan ximăng, mái tole, không có trần</t>
  </si>
  <si>
    <t>Nhà sàn, trụ BTCT, khung cột gỗ tạp, vách ván gỗ tạp, nền sàn BTCT, mái lá, không có trần</t>
  </si>
  <si>
    <t>Nhà sàn, trụ BTCT, khung cột gỗ tạp, vách ván gỗ tạp, nền sàn BTCT, mái tole, không có trần</t>
  </si>
  <si>
    <t>Nhà sàn, trụ gỗ tạp, khung cột gỗ tạp, đà gỗ, vách lá, không có trần</t>
  </si>
  <si>
    <t>Nhà sàn, trụ gỗ tạp, khung cột gỗ tạp, đà gỗ, vách lá, nền sàn gỗ tạp, mái lá, không có trần</t>
  </si>
  <si>
    <t>Nhà sàn, trụ gỗ tạp, khung cột gỗ tạp, đà gỗ, vách lá, nền sàn gỗ tạp, mái tole, không có trần</t>
  </si>
  <si>
    <t>Nhà sàn, trụ gỗ tạp, khung cột gỗ tạp, đà gỗ, vách lá, nền sàn gỗ nhóm 4, mái lá, không có trần</t>
  </si>
  <si>
    <t>Nhà sàn, trụ gỗ tạp, khung cột gỗ tạp, đà gỗ, vách lá, nền sàn gỗ nhóm 4, mái tole, không có trần</t>
  </si>
  <si>
    <t>Nhà sàn, trụ gỗ tạp, khung cột gỗ tạp, đà gỗ, vách lá, nền sàn lót dan ximăng, mái lá, không có trần</t>
  </si>
  <si>
    <t>Nhà sàn, trụ gỗ tạp, khung cột gỗ tạp, đà gỗ, vách lá, nền sàn lót dan ximăng, mái tole, không có trần</t>
  </si>
  <si>
    <t>Nhà sàn, trụ gỗ tạp, khung cột thép tiền chế, đà gỗ, vách lá, không có trần</t>
  </si>
  <si>
    <t>Nhà sàn, trụ gỗ tạp, khung cột thép tiền chế, đà gỗ, vách lá, nền sàn gỗ tạp, mái lá, không có trần</t>
  </si>
  <si>
    <t>Nhà sàn, trụ gỗ tạp, khung cột thép tiền chế, đà gỗ, vách lá, nền sàn gỗ tạp, mái tole, không có trần</t>
  </si>
  <si>
    <t>Nhà sàn, trụ gỗ tạp, khung cột thép tiền chế, đà gỗ, nền sàn gỗ nhóm 4, mái lá, không có trần</t>
  </si>
  <si>
    <t>Nhà sàn, trụ gỗ tạp, khung cột thép tiền chế, đà gỗ, nền sàn gỗ nhóm 4, mái tole, không có trần</t>
  </si>
  <si>
    <t>Nhà sàn, trụ gỗ tạp, khung cột thép tiền chế, đà gỗ, nền sàn lót dan xi măng, mái lá, không có trần</t>
  </si>
  <si>
    <t>Nhà sàn, trụ gỗ tạp, khung cột thép tiền chế, đà gỗ, nền sàn lót dan xi măng, mái tole, không có trần</t>
  </si>
  <si>
    <t>Nhà sàn, trụ gỗ tạp, khung cột gỗ nhóm 4, đà gỗ, vách lá, không có trần</t>
  </si>
  <si>
    <t>Nhà sàn, trụ gỗ tạp, khung cột gỗ nhóm 4, đà gỗ, vách lá, nền sàn gỗ tạp, mái lá, không có trần</t>
  </si>
  <si>
    <t>Nhà sàn, trụ gỗ tạp, khung cột gỗ nhóm 4, đà gỗ, vách lá, nền sàn gỗ tạp, mái tole, không có trần</t>
  </si>
  <si>
    <t>Nhà sàn, trụ gỗ tạp, khung cột gỗ nhóm 4, đà gỗ, vách lá, nền sàn gỗ nhóm 4, mái lá, không có trần</t>
  </si>
  <si>
    <t>Nhà sàn, trụ gỗ tạp, khung cột gỗ nhóm 4, đà gỗ, vách lá, nền sàn gỗ nhóm 4, mái tole, không có trần</t>
  </si>
  <si>
    <t>Nhà sàn, trụ gỗ tạp, khung cột gỗ nhóm 4, đà gỗ, vách lá, nền sàn lót dan xi măng, mái lá, không có trần</t>
  </si>
  <si>
    <t>Nhà sàn, trụ gỗ tạp, khung cột gỗ nhóm 4, đà gỗ, vách lá, nền sàn lót dan xi măng, mái tole, không có trần</t>
  </si>
  <si>
    <t>Nhà giữ vườn</t>
  </si>
  <si>
    <t>Nhà giữ vườn, cột gỗ tạp, tre, mái lá, nền đất</t>
  </si>
  <si>
    <t>Nhà giữ vườn, cột gỗ tạp, tre, mái lá, nền lót gạch tàu</t>
  </si>
  <si>
    <t>Nhà giữ vườn, cột gỗ tạp, tre, mái lá, nền lót dan bê tông</t>
  </si>
  <si>
    <t>Nhà giữ vườn, cột gỗ tạp, tre, mái lá, nền láng xi măng</t>
  </si>
  <si>
    <t>Nhà giữ vườn, cột gỗ nhóm 4 hoặc thép tiền chế, mái tole, nền đất</t>
  </si>
  <si>
    <t>Nhà giữ vườn, cột gỗ nhóm 4 hoặc thép tiền chế, mái tole, nền lót gạch tàu</t>
  </si>
  <si>
    <t>Nhà giữ vườn, cột gỗ nhóm 4 hoặc thép tiền chế, mái tole, nền lót dan bê tông</t>
  </si>
  <si>
    <t>Nhà giữ vườn, cột gỗ nhóm 4 hoặc thép tiền chế, mái tole, nền láng xi măng</t>
  </si>
  <si>
    <t>Nhà giữ vườn, cột BTCT đúc sẵn, mái lá, nền đất</t>
  </si>
  <si>
    <t>Nhà giữ vườn, cột BTCT đúc sẵn, mái lá, nền lót gạch tàu</t>
  </si>
  <si>
    <t>Nhà giữ vườn, cột BTCT đúc sẵn, mái lá, nền lót dan bê tông</t>
  </si>
  <si>
    <t>Nhà giữ vườn, cột BTCT đúc sẵn, mái lá, nền láng xi măng</t>
  </si>
  <si>
    <t>Nhà giữ vườn, cột BTCT đúc sẵn, mái tole, nền đất</t>
  </si>
  <si>
    <t>Nhà giữ vườn, cột BTCT đúc sẵn, mái tole, nền lót gạch tàu</t>
  </si>
  <si>
    <t>Nhà giữ vườn, cột BTCT đúc sẵn, mái tole, nền lót dan bê tông</t>
  </si>
  <si>
    <t>Nhà giữ vườn, cột BTCT đúc sẵn, mái tole, nền láng xi măng</t>
  </si>
  <si>
    <t>Nhà chứa củi</t>
  </si>
  <si>
    <t>Nhà chứa củi, cột gỗ tạp, tre, mái lá, nền đất</t>
  </si>
  <si>
    <t>Nhà chứa củi, cột gỗ tạp, tre, mái lá, nền lót gạch tàu</t>
  </si>
  <si>
    <t>Nhà chứa củi, cột gỗ tạp, tre, mái lá, nền lót dan bê tông</t>
  </si>
  <si>
    <t>Nhà chứa củi, cột gỗ tạp, tre, mái lá, nền láng xi măng</t>
  </si>
  <si>
    <t>Nhà chứa củi, cột gỗ nhóm 4 hoặc thép tiền chế, mái tole, nền đất</t>
  </si>
  <si>
    <t>Nhà chứa củi, cột gỗ nhóm 4 hoặc thép tiền chế, mái tole, nền lót gạch tàu</t>
  </si>
  <si>
    <t>Nhà chứa củi, cột gỗ nhóm 4 hoặc thép tiền chế, mái tole, nền lót dan bê tông</t>
  </si>
  <si>
    <t>Nhà chứa củi, cột gỗ nhóm 4 hoặc thép tiền chế, mái tole, nền láng xi măng</t>
  </si>
  <si>
    <t>Nhà chứa củi, cột BTCT đúc sẵn, mái lá, nền đất</t>
  </si>
  <si>
    <t>Nhà chứa củi, cột BTCT đúc sẵn, mái lá, nền lót gạch tàu</t>
  </si>
  <si>
    <t>Nhà chứa củi, cột BTCT đúc sẵn, mái lá, nền lót dan bê tông</t>
  </si>
  <si>
    <t>Nhà chứa củi, cột BTCT đúc sẵn, mái lá, nền láng xi măng</t>
  </si>
  <si>
    <t>Nhà chứa củi, cột BTCT đúc sẵn, mái tole, nền đất</t>
  </si>
  <si>
    <t>Nhà chứa củi, cột BTCT đúc sẵn, mái tole, nền lót gạch tàu</t>
  </si>
  <si>
    <t>Nhà chứa củi, cột BTCT đúc sẵn, mái tole, nền lót dan bê tông</t>
  </si>
  <si>
    <t>Nhà chứa củi, cột BTCT đúc sẵn, mái tole, nền láng xi măng</t>
  </si>
  <si>
    <t>Mái che</t>
  </si>
  <si>
    <t>Mái che, cột gỗ tạp, tre, mái lá, nền đất</t>
  </si>
  <si>
    <t>Mái che, cột gỗ tạp, tre, mái lá, nền lót gạch tàu</t>
  </si>
  <si>
    <t>Mái che, cột gỗ tạp, tre, mái lá, nền lót dan bê tông</t>
  </si>
  <si>
    <t>Mái che, cột gỗ tạp, tre, mái lá, nền láng xi măng</t>
  </si>
  <si>
    <t>Mái che, cột gỗ nhóm 4 hoặc thép tiền chế, mái tole, nền đất</t>
  </si>
  <si>
    <t>Mái che, cột gỗ nhóm 4 hoặc thép tiền chế, mái tole, nền lót gạch tàu</t>
  </si>
  <si>
    <t>Mái che, cột gỗ nhóm 4 hoặc thép tiền chế, mái tole, nền lót dan bê tông</t>
  </si>
  <si>
    <t>Mái che, cột gỗ nhóm 4 hoặc thép tiền chế, mái tole, nền láng xi măng</t>
  </si>
  <si>
    <t>Mái che, cột BTCT đúc sẵn, mái lá, nền đất</t>
  </si>
  <si>
    <t>Mái che, cột BTCT đúc sẵn, mái lá, nền lót gạch tàu</t>
  </si>
  <si>
    <t>Mái che, cột BTCT đúc sẵn, mái lá, nền lót dan bê tông</t>
  </si>
  <si>
    <t>Mái che, cột BTCT đúc sẵn, mái lá, nền láng xi măng</t>
  </si>
  <si>
    <t>Mái che, cột BTCT đúc sẵn, mái tole, nền đất</t>
  </si>
  <si>
    <t>Mái che, cột BTCT đúc sẵn, mái tole, nền lót gạch tàu</t>
  </si>
  <si>
    <t>Mái che, cột BTCT đúc sẵn, mái tole, nền lót dan bê tông</t>
  </si>
  <si>
    <t>Mái che, cột BTCT đúc sẵn, mái tole, nền láng xi măng</t>
  </si>
  <si>
    <t>Bãi chứa</t>
  </si>
  <si>
    <t>Bãi chứa, lót đá dăm</t>
  </si>
  <si>
    <t>Bãi chứa, lót đá xô bồ</t>
  </si>
  <si>
    <t>Bãi chứa, lát gạch tàu</t>
  </si>
  <si>
    <t>Bãi chứa, lát dan bê tông</t>
  </si>
  <si>
    <t>Bãi chứa, bê tông đá 4x6 (dày 10cm)</t>
  </si>
  <si>
    <t>Bãi chứa, láng xi măng (không bê tông lót)</t>
  </si>
  <si>
    <t>Bãi chứa, láng xi măng (có bê tông lót đá 4x6)</t>
  </si>
  <si>
    <t>Bãi chứa, bê tông đá 1x2 (dày 10cm)</t>
  </si>
  <si>
    <t>Bãi chứa, lát gạch bông (có bê tông lót đá 4x6)</t>
  </si>
  <si>
    <t>Bãi chứa, lát gạch Ceramic</t>
  </si>
  <si>
    <t>Bãi chứa, phủ nhựa (có gia cố nền đá cấp phối theo tiêu chuẩn)</t>
  </si>
  <si>
    <t>Bãi chứa, bê tông cốt thép đá 1x2 (dày 10cm)</t>
  </si>
  <si>
    <t>Bờ kè và tường chắn</t>
  </si>
  <si>
    <t>Kè chắn, trụ BTCT, đà BTCT, tường xây gạch, chiều cao dưới 1m, tường 10</t>
  </si>
  <si>
    <t>Kè chắn, trụ BTCT, đà BTCT, tường xây gạch, chiều cao dưới 1m, tường 20</t>
  </si>
  <si>
    <t>Kè chắn, trụ BTCT, đà BTCT, tường xây gạch, chiều cao từ 1m đến dưới 1,5m, tường 10</t>
  </si>
  <si>
    <t>Kè chắn, trụ BTCT, đà BTCT, tường xây gạch, chiều cao từ 1m đến dưới 1,5m, tường 20</t>
  </si>
  <si>
    <t>Kè chắn, trụ BTCT, đà BTCT, tường xây gạch, chiều cao từ 1,5m đến dưới 2,5m, tường 10</t>
  </si>
  <si>
    <t>Kè chắn, trụ BTCT, đà BTCT, tường xây gạch, chiều cao từ 1,5m đến dưới 2,5m, tường 20</t>
  </si>
  <si>
    <t>Kè xây đá hộc, mặt kè dày 20, có mái dốc, chiều cao từ 1m đến dưới 1,5m</t>
  </si>
  <si>
    <t>Kè xây đá hộc, mặt kè dày 20, có mái dốc, chiều cao từ 1,5m đến dưới 2,5m</t>
  </si>
  <si>
    <t>Kè chắn, trụ BTCT, đà BTCT, dùng rọ đá hộc, chiều cao từ 1m đến dưới 1,5m</t>
  </si>
  <si>
    <t>Kè chắn, trụ BTCT, đà BTCT, dùng rọ đá hộc, chiều cao từ 1,5m đến dưới 2,5m</t>
  </si>
  <si>
    <t>Kè chắn, trụ BTCT, đà BTCT, ghép dan BTCT, chiều cao từ 1m đến dưới 1,5m</t>
  </si>
  <si>
    <t>Kè chắn, trụ BTCT, đà BTCT, ghép dan BTCT, chiều cao từ 1,5m đến dưới 2,5m</t>
  </si>
  <si>
    <t>Kè chắn, trụ đà thép hình hoặc cọc cừ, vách ghép dan BTCT, tole kẽm hoặc các loại ván gỗ tạp</t>
  </si>
  <si>
    <t>Kè chắn trước và sau nhà, bằng các loại vật liệu khác</t>
  </si>
  <si>
    <t>Bàn thờ Ông Thiên</t>
  </si>
  <si>
    <t>Bàn thờ Ông Thiên bằng cây gỗ tạp</t>
  </si>
  <si>
    <t>Bàn thờ Ông Thiên gỗ (nhóm 4)</t>
  </si>
  <si>
    <t>Bàn thờ Ông Thiên trụ xây gạch</t>
  </si>
  <si>
    <t>Bàn thờ Ông Thiên BTCT</t>
  </si>
  <si>
    <t>Cống, bọng (không tính các loại cống, bọng làm bằng thân cây dừa, thùng phuy nhựa,...)</t>
  </si>
  <si>
    <t>Cống, bọng, ống bằng sành từ Ø100mm trở lên</t>
  </si>
  <si>
    <t>Cống, bọng BTCT Ø100mm</t>
  </si>
  <si>
    <t>Cống, bọng BTCT Ø200mm</t>
  </si>
  <si>
    <t>Cống, bọng BTCT Ø300mm</t>
  </si>
  <si>
    <t>Cống, bọng BTCT Ø400mm</t>
  </si>
  <si>
    <t>Cống, bọng BTCT Ø500mm</t>
  </si>
  <si>
    <t>Cống, bọng BTCT Ø600mm</t>
  </si>
  <si>
    <t>Cống, bọng BTCT Ø800mm</t>
  </si>
  <si>
    <t>Cống, bọng BTCT Ø1000mm</t>
  </si>
  <si>
    <t>Cống, bọng, dạng hộp có miệng rộng dưới 1m, xây gạch dày 10cm</t>
  </si>
  <si>
    <t>Cống, bọng, dạng hộp có miệng rộng trên 1m, xây gạch dày 10cm</t>
  </si>
  <si>
    <t>Cống, bọng, dạng hộp có miệng rộng dưới 1m, xây gạch dày 20cm</t>
  </si>
  <si>
    <t>Cống, bọng, dạng hộp có miệng rộng trên 1m, xây gạch dày 20cm</t>
  </si>
  <si>
    <t>Cống, bọng, dạng hộp có miệng rộng dưới 1m, bằng BTCT, dày từ 8cm</t>
  </si>
  <si>
    <t>Cống, bọng, dạng hộp có miệng rộng trên 1m, bằng BTCT, dày từ 8cm</t>
  </si>
  <si>
    <t>Cống, bọng, dạng nhựa PVC Ø100mm</t>
  </si>
  <si>
    <t>Cống, bọng, dạng nhựa PVC Ø200mm</t>
  </si>
  <si>
    <t>Cống, bọng, dạng nhựa PVC Ø300mm</t>
  </si>
  <si>
    <t>Cống, bọng, dạng nhựa PVC Ø400mm</t>
  </si>
  <si>
    <t>Cống, bọng, dạng nhựa PVC Ø500mm</t>
  </si>
  <si>
    <t>Cầu dẫn, trụ gỗ tạp, đà gỗ tạp, sàn lót ván gỗ tạp</t>
  </si>
  <si>
    <t>Cầu dẫn, trụ gỗ tạp, đà gỗ tạp, sàn lót dan xi măng đúc sẵn</t>
  </si>
  <si>
    <t>Cầu dẫn, trụ gỗ nhóm 4, đà gỗ, sàn lót ván gỗ nhóm 4</t>
  </si>
  <si>
    <t>Cầu dẫn, trụ BTCT hoặc BTĐS, đà gỗ, sàn lót ván gỗ tạp</t>
  </si>
  <si>
    <t>Cầu dẫn, trụ BTCT hoặc BTĐS, đà gỗ, sàn lót ván gỗ nhóm 4</t>
  </si>
  <si>
    <t>Cầu dẫn, trụ đà BTCT hoặc BTĐS, sàn lót dan xi măng đúc sẵn</t>
  </si>
  <si>
    <t>Cầu dẫn, trụ đà BTCT hoặc BTĐS, sàn bằng BTCT đổ tại chỗ</t>
  </si>
  <si>
    <t>Chuồng trại chăn nuôi</t>
  </si>
  <si>
    <t>Chuồng trại, cột gỗ tạp, tre, vách gỗ tạp, mái lá, nền (sàn) gỗ tạp</t>
  </si>
  <si>
    <t>Chuồng trại, cột gỗ tạp, tre, vách gỗ tạp, mái lá, nền láng xi măng</t>
  </si>
  <si>
    <t>Chuồng trại, cột gỗ tạp, tre, vách gỗ tạp, mái lá, nền lót gạch tàu</t>
  </si>
  <si>
    <t>Chuồng trại, cột gỗ tạp, tre, vách gỗ tạp, mái lá, nền lót dan bê tông</t>
  </si>
  <si>
    <t>Chuồng trại, cột gỗ tạp, tre, vách gỗ tạp, mái lá, nền BTCT</t>
  </si>
  <si>
    <t>Chuồng trại, cột gỗ nhóm 4 hoặc thép tiền chế, xây tường lửng, mái tole, nền (sàn) gỗ tạp</t>
  </si>
  <si>
    <t>Chuồng trại, cột gỗ nhóm 4 hoặc thép tiền chế, xây tường lửng, mái tole, nền láng xi măng</t>
  </si>
  <si>
    <t>Chuồng trại, cột gỗ nhóm 4 hoặc thép tiền chế, xây tường lửng, mái tole, nền lót gạch tàu</t>
  </si>
  <si>
    <t>Chuồng trại, cột gỗ nhóm 4 hoặc thép tiền chế, xây tường lửng, mái tole, nền lót dan bê tông</t>
  </si>
  <si>
    <t>Chuồng trại, cột gỗ nhóm 4 hoặc thép tiền chế, xây tường lửng, mái tole, nền BTCT</t>
  </si>
  <si>
    <t>Chuồng trại, cột BTCT đúc sẳn, xây tường lửng, mái tole, nền (sàn) gỗ tạp</t>
  </si>
  <si>
    <t>Chuồng trại, cột BTCT đúc sẳn, xây tường lửng, mái tole, nền láng xi măng</t>
  </si>
  <si>
    <t>Chuồng trại, cột BTCT đúc sẳn, xây tường lửng, mái tole, nền lót gạch tàu</t>
  </si>
  <si>
    <t>Chuồng trại, cột BTCT đúc sẳn, xây tường lửng, mái tole, nền lót dan bêtông</t>
  </si>
  <si>
    <t>Chuồng trại, cột BTCT đúc sẳn, xây tường lửng, mái tole, nền BTCT</t>
  </si>
  <si>
    <t>Đường đi</t>
  </si>
  <si>
    <t>Đường đi, lót đá dăm</t>
  </si>
  <si>
    <t>Đường đi, lót đá xô bồ</t>
  </si>
  <si>
    <t>Đường đi, lát gạch tàu</t>
  </si>
  <si>
    <t>Đường đi, lát dan bê tông</t>
  </si>
  <si>
    <t>Đường đi, bê tông đá 4x6 M100</t>
  </si>
  <si>
    <t>Đường đi, láng xi măng (không bê tông lót)</t>
  </si>
  <si>
    <t>Đường đi, láng xi măng (có bê tông lót)</t>
  </si>
  <si>
    <t>Đường đi, bê tông đá 1x2</t>
  </si>
  <si>
    <t>Đường đi, lát gạch bông</t>
  </si>
  <si>
    <t>Đường đi, lát gạch Ceramic</t>
  </si>
  <si>
    <t>Đường đi, phủ nhựa (có gia cố nền đá cấp phối theo tiêu chuẩn)</t>
  </si>
  <si>
    <t>Đường đi, bê tông cốt thép đá 1x2</t>
  </si>
  <si>
    <t>Di dời công tơ điện, đồng hồ nước, điện thoại</t>
  </si>
  <si>
    <t>Điện thoại, sắp xếp trên phần đất còn lại</t>
  </si>
  <si>
    <t>Đồng hồ nước, sắp xếp trên phần đất còn lại</t>
  </si>
  <si>
    <t>Công tơ điện 1 pha, sắp xếp trên phần đất còn lại</t>
  </si>
  <si>
    <t>Công tơ điện 3 pha, sắp xếp trên phần đất còn lại</t>
  </si>
  <si>
    <t>Điện thoại, di dời đi nơi khác</t>
  </si>
  <si>
    <t>Đồng hồ nước, di dời đi nơi khác</t>
  </si>
  <si>
    <t>Công tơ điện 1 pha, di dời đi nơi khác</t>
  </si>
  <si>
    <t>Công tơ điện 3 pha, di dời đi nơi khác</t>
  </si>
  <si>
    <t>Truyền hình cáp, di dời đi nơi khác</t>
  </si>
  <si>
    <t>Giếng khoan bơm tay (cây nước)</t>
  </si>
  <si>
    <t>Máy bơm nước cố định bơm dưới từ dưới sông, kênh, mương, rạch có đường ống dẫn dưới 50m</t>
  </si>
  <si>
    <t>Máy bơm nước cố định bơm dưới từ dưới sông, kênh, mương, rạch có đường ống dẫn từ 50m đến dưới 100m</t>
  </si>
  <si>
    <t>Máy bơm nước cố định bơm dưới từ dưới sông, kênh, mương, rạch có đường ống dẫn trên 100m</t>
  </si>
  <si>
    <t>Hồ chứa nước, hồ nuôi thủy sản (đơn vị tính 1m³ chứa)</t>
  </si>
  <si>
    <t>Hồ chứa nước trên mặt đất, vách tường 10, đáy láng xi măng</t>
  </si>
  <si>
    <t>Hồ chứa nước trên mặt đất, vách tường 20, đáy láng xi măng</t>
  </si>
  <si>
    <t>Hồ chứa nước trên mặt đất, vách tường 10, đáy BTCT</t>
  </si>
  <si>
    <t>Hồ chứa nước trên mặt đất, vách tường 20, đáy BTCT</t>
  </si>
  <si>
    <t>Hồ chứa nước trên mặt đất, vách bê tông cốt thép</t>
  </si>
  <si>
    <t>Hồ chứa nước âm dưới đất, tường 10, đáy BTCT</t>
  </si>
  <si>
    <t>Hồ chứa nước âm dưới đất, tường 20, đáy BTCT</t>
  </si>
  <si>
    <t>Hồ chứa nước âm dưới đất, vách bê tông cốt thép</t>
  </si>
  <si>
    <t>Hồ nuôi thủy sản, tường 10, đáy gia cố nền bê tông</t>
  </si>
  <si>
    <t>Hồ nuôi thủy sản, tường 20, đáy gia cố nền bê tông</t>
  </si>
  <si>
    <t>Hồ nuôi thủy sản, tường 10, đáy láng xi măng</t>
  </si>
  <si>
    <t>Hồ nuôi thủy sản, tường 20, đáy láng xi măng</t>
  </si>
  <si>
    <t>Hồ nuôi thủy sản, tường 10, đáy lót cao su</t>
  </si>
  <si>
    <t>Hồ nuôi thủy sản, tường 20, đáy lót cao su</t>
  </si>
  <si>
    <t>Hàng rào các loại</t>
  </si>
  <si>
    <t>Hàng rào, trụ, đà bằng BTCT, xây tường 10</t>
  </si>
  <si>
    <t>Hàng rào, trụ, đà bằng BTCT, chân xây tường 10, trên khung sắt hình, song sắt</t>
  </si>
  <si>
    <t>Hàng rào, trụ, đà bằng BTCT, chân xây tường 10, trên khung sắt hình, lưới B40</t>
  </si>
  <si>
    <t>Hàng rào, trụ, đà bằng BTCT, chân xây tường 10, trên khung sắt hình, lưới kẽm gai</t>
  </si>
  <si>
    <t>Hàng rào, trụ xây gạch, xây tường 10</t>
  </si>
  <si>
    <t>Hàng rào, trụ xây gạch, chân xây tường 10, trên khung sắt hình, song sắt</t>
  </si>
  <si>
    <t>Hàng rào, trụ xây gạch, chân xây tường 10, trên khung sắt hình, lưới B40</t>
  </si>
  <si>
    <t>Hàng rào, trụ xây gạch, chân xây tường 10, trên khung sắt hình, lưới kẽm gai</t>
  </si>
  <si>
    <t>Hàng rào, trụ đá, gỗ nhóm 4 hoặc BTĐS, không đà, rào lưới B40 hoặc chân xây tường 10, trên lưới B40</t>
  </si>
  <si>
    <t>Hàng rào, trụ đá, gỗ nhóm 4 hoặc BTĐS, không đà, rào lưới kẽm gai</t>
  </si>
  <si>
    <t>Hàng rào, trụ đá, gỗ nhóm 4 hoặc BTĐS, không đà, rào gỗ tạp</t>
  </si>
  <si>
    <t>Hàng rào, trụ sắt hình, khung sắt hình, song sắt + lưới B40</t>
  </si>
  <si>
    <t>Hàng rào, trụ inox, khung inox, song inox</t>
  </si>
  <si>
    <t>Hàng rào, trụ gỗ tạp, rào lưới kẽm gai hoặc lưới B40</t>
  </si>
  <si>
    <t>Mồ mả</t>
  </si>
  <si>
    <t>Mộ đắp đất</t>
  </si>
  <si>
    <t>Kim tĩnh, Nấm mộ</t>
  </si>
  <si>
    <t>Mộ xây gạch</t>
  </si>
  <si>
    <t>Am, miếu các loại, khung BTCT (kể cả BTĐS) mái ngói, tole, tường xây gạch</t>
  </si>
  <si>
    <t>Miếu thờ, khung gỗ, mái lợp lá</t>
  </si>
  <si>
    <t>Miếu thờ, khung BTCT (hoặc BTĐS), mái tole (hoặc ngói), có diện tích dưới 1m²</t>
  </si>
  <si>
    <t>Miếu thờ, khung BTCT (hoặc BTĐS), mái tole (hoặc ngói), có diện tích từ 1m² đến dưới 2m²</t>
  </si>
  <si>
    <t>Miếu thờ, khung BTCT (hoặc BTĐS), mái tole (hoặc ngói), có diện tích từ 2m² đến dưới 3m²</t>
  </si>
  <si>
    <t>Miếu thờ, khung BTCT (hoặc BTĐS), mái tole (hoặc ngói), có diện tích từ 3m² trở lên</t>
  </si>
  <si>
    <t>Cầu dẫn cặp sông, kênh, mương</t>
  </si>
  <si>
    <t>Sàn nước cặp bến sông, kênh, mương,</t>
  </si>
  <si>
    <t>Sàn nước, trụ gỗ tạp, đà gỗ tạp, sàn lót ván gỗ tạp</t>
  </si>
  <si>
    <t>Sàn nước, trụ gỗ tạp, đà gỗ tạp, sàn lót dan xi măng đúc sẵn</t>
  </si>
  <si>
    <t>Sàn nước, trụ gỗ nhóm 4, đà gỗ, sàn lót ván gỗ nhóm 4</t>
  </si>
  <si>
    <t>Sàn nước, trụ BTCT hoặc BTĐS, đà gỗ, sàn lót ván gỗ tạp</t>
  </si>
  <si>
    <t>Sàn nước, trụ BTCT hoặc BTĐS, đà gỗ, sàn lót ván gỗ nhóm 4</t>
  </si>
  <si>
    <t>Sàn nước, trụ đà BTCT hoặc BTĐS, sàn lót dan xi măng đúc sẵn</t>
  </si>
  <si>
    <t>Sàn nước, trụ đà BTCT hoặc BTĐS, sàn bằng BTCT đổ tại chỗ</t>
  </si>
  <si>
    <t>Sân phơi</t>
  </si>
  <si>
    <t>Sân phơi, lót đá dăm</t>
  </si>
  <si>
    <t>Sân phơi, lót đá xô bồ</t>
  </si>
  <si>
    <t>Sân phơi, lát gạch tàu</t>
  </si>
  <si>
    <t>Sân phơi, lát dan bê tông</t>
  </si>
  <si>
    <t>Sân phơi, bê tông đá 4x6 M100</t>
  </si>
  <si>
    <t>Sân phơi, láng xi măng (không bê tông lót)</t>
  </si>
  <si>
    <t>Sân phơi, láng xi măng (có bê tông lót)</t>
  </si>
  <si>
    <t>Sân phơi, bê tông đá 1x2</t>
  </si>
  <si>
    <t>Sân phơi, lát gạch bông</t>
  </si>
  <si>
    <t>Sân phơi, lát gạch Ceramic</t>
  </si>
  <si>
    <t>Sân phơi, phủ nhựa (có gia cố nền đá cấp phối theo tiêu chuẩn)</t>
  </si>
  <si>
    <t>Sân phơi, bê tông cốt thép đá 1x2</t>
  </si>
  <si>
    <t>Trại ghe</t>
  </si>
  <si>
    <t>Trại ghe, cột BTCT đúc sẵn, mái tole</t>
  </si>
  <si>
    <t>Trại ghe, cột BTCT đúc sẵn, mái lá</t>
  </si>
  <si>
    <t>Trại ghe, cột gỗ nhóm 4, mái tole</t>
  </si>
  <si>
    <t>Trại ghe, cột gỗ tạp, tre, mái lá</t>
  </si>
  <si>
    <t>Trại ghe, cột gỗ tạp, tre, mái tole</t>
  </si>
  <si>
    <t>Hầm tự hoại</t>
  </si>
  <si>
    <t>Đủng đỉnh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</si>
</sst>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3"/>
      <color theme="1"/>
      <name val="Times New Roman"/>
      <family val="1"/>
    </font>
    <font>
      <sz val="10"/>
      <color theme="1"/>
      <name val="Arial"/>
      <family val="2"/>
    </font>
    <font>
      <sz val="10"/>
      <color theme="1"/>
      <name val="Times New Roman"/>
      <family val="1"/>
    </font>
    <font>
      <sz val="8"/>
      <name val="Calibri"/>
      <family val="2"/>
      <scheme val="minor"/>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b/>
      <sz val="11"/>
      <color rgb="FFFF0000"/>
      <name val="Calibri"/>
      <family val="2"/>
      <scheme val="minor"/>
    </font>
  </fonts>
  <fills count="10">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4" tint="0.59999389629810485"/>
        <bgColor indexed="64"/>
      </patternFill>
    </fill>
  </fills>
  <borders count="6">
    <border>
      <left/>
      <right/>
      <top/>
      <bottom/>
      <diagonal/>
    </border>
    <border>
      <left style="medium">
        <color rgb="FFC0C0C0"/>
      </left>
      <right style="medium">
        <color rgb="FFCCCCCC"/>
      </right>
      <top style="medium">
        <color rgb="FF000000"/>
      </top>
      <bottom style="medium">
        <color rgb="FFC0C0C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medium">
        <color rgb="FFC0C0C0"/>
      </left>
      <right style="medium">
        <color rgb="FFCCCCCC"/>
      </right>
      <top style="medium">
        <color rgb="FFCCCCCC"/>
      </top>
      <bottom style="medium">
        <color rgb="FFC0C0C0"/>
      </bottom>
      <diagonal/>
    </border>
    <border>
      <left style="medium">
        <color rgb="FFC0C0C0"/>
      </left>
      <right style="medium">
        <color rgb="FFC0C0C0"/>
      </right>
      <top style="medium">
        <color rgb="FFCCCCCC"/>
      </top>
      <bottom style="medium">
        <color rgb="FFC0C0C0"/>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2" fillId="0" borderId="1" xfId="0" applyFont="1" applyBorder="1" applyAlignment="1">
      <alignment vertical="center"/>
    </xf>
    <xf numFmtId="0" fontId="1" fillId="2" borderId="2" xfId="0" applyFont="1" applyFill="1" applyBorder="1"/>
    <xf numFmtId="0" fontId="1" fillId="2" borderId="3" xfId="0" applyFont="1" applyFill="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wrapText="1"/>
    </xf>
    <xf numFmtId="0" fontId="3" fillId="0" borderId="5" xfId="0" applyFont="1" applyBorder="1" applyAlignment="1">
      <alignment wrapText="1"/>
    </xf>
    <xf numFmtId="0" fontId="4" fillId="0" borderId="4" xfId="0" applyFont="1" applyBorder="1" applyAlignment="1">
      <alignment vertical="center"/>
    </xf>
    <xf numFmtId="0" fontId="4" fillId="0" borderId="5" xfId="0" applyFont="1" applyBorder="1" applyAlignment="1">
      <alignment wrapText="1"/>
    </xf>
    <xf numFmtId="0" fontId="4" fillId="3" borderId="4" xfId="0" applyFont="1" applyFill="1" applyBorder="1" applyAlignment="1">
      <alignment vertical="center"/>
    </xf>
    <xf numFmtId="0" fontId="0" fillId="3" borderId="0" xfId="0" applyFill="1"/>
    <xf numFmtId="0" fontId="6" fillId="0" borderId="0" xfId="0" applyFont="1" applyAlignment="1">
      <alignment horizontal="center" vertical="center"/>
    </xf>
    <xf numFmtId="0" fontId="6" fillId="3" borderId="0" xfId="0" applyFont="1" applyFill="1" applyAlignment="1">
      <alignment horizontal="center" vertical="center"/>
    </xf>
    <xf numFmtId="0" fontId="0" fillId="0" borderId="0" xfId="0" applyAlignment="1">
      <alignment horizontal="right"/>
    </xf>
    <xf numFmtId="0" fontId="2" fillId="4" borderId="1" xfId="0" applyFont="1" applyFill="1" applyBorder="1" applyAlignment="1">
      <alignment vertical="center"/>
    </xf>
    <xf numFmtId="0" fontId="2" fillId="4" borderId="5" xfId="0" applyFont="1" applyFill="1" applyBorder="1" applyAlignment="1">
      <alignment wrapText="1"/>
    </xf>
    <xf numFmtId="0" fontId="2" fillId="4" borderId="4" xfId="0" applyFont="1" applyFill="1" applyBorder="1" applyAlignment="1">
      <alignment vertical="center"/>
    </xf>
    <xf numFmtId="0" fontId="3" fillId="4" borderId="5" xfId="0" applyFont="1" applyFill="1" applyBorder="1" applyAlignment="1">
      <alignment wrapText="1"/>
    </xf>
    <xf numFmtId="0" fontId="4" fillId="4" borderId="4" xfId="0" applyFont="1" applyFill="1" applyBorder="1" applyAlignment="1">
      <alignment vertical="center"/>
    </xf>
    <xf numFmtId="0" fontId="4" fillId="4" borderId="5" xfId="0" applyFont="1" applyFill="1" applyBorder="1" applyAlignment="1">
      <alignment wrapText="1"/>
    </xf>
    <xf numFmtId="0" fontId="7"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0" fontId="10" fillId="3" borderId="0" xfId="0" applyFont="1" applyFill="1"/>
    <xf numFmtId="0" fontId="0" fillId="0" borderId="0" xfId="0" applyAlignment="1">
      <alignment horizontal="center"/>
    </xf>
    <xf numFmtId="0" fontId="0" fillId="3" borderId="0" xfId="0" applyFill="1" applyAlignment="1">
      <alignment horizontal="center"/>
    </xf>
  </cellXfs>
  <cellStyles count="1">
    <cellStyle name="Normal" xfId="0" builtinId="0"/>
  </cellStyles>
  <dxfs count="1">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0C0C0"/>
        </left>
        <right style="medium">
          <color rgb="FFC0C0C0"/>
        </right>
        <top style="medium">
          <color rgb="FFCCCCCC"/>
        </top>
        <bottom style="medium">
          <color rgb="FFC0C0C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D2981D-78CC-4B87-BFDA-5CF00C1ABC9C}" name="DanhMuc" displayName="DanhMuc" ref="A1:B1205" totalsRowShown="0">
  <autoFilter ref="A1:B1205" xr:uid="{31D2981D-78CC-4B87-BFDA-5CF00C1ABC9C}"/>
  <tableColumns count="2">
    <tableColumn id="1" xr3:uid="{4AF0E7C4-269D-4D40-A575-03E4846E5D81}" name="Danh mục" dataDxfId="0"/>
    <tableColumn id="2" xr3:uid="{38431AA4-98C8-41C8-87BE-CEA2F4CCF1D1}" name="Giá"/>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5"/>
  <sheetViews>
    <sheetView tabSelected="1" topLeftCell="A150" zoomScale="120" zoomScaleNormal="120" workbookViewId="0">
      <selection activeCell="A155" sqref="A155"/>
    </sheetView>
  </sheetViews>
  <sheetFormatPr defaultRowHeight="14.4" x14ac:dyDescent="0.3"/>
  <cols>
    <col min="1" max="1" width="206.88671875" bestFit="1" customWidth="1"/>
    <col min="3" max="3" width="23.5546875" style="27" customWidth="1"/>
    <col min="4" max="4" width="19.21875" style="27" customWidth="1"/>
    <col min="6" max="6" width="137.109375" customWidth="1"/>
    <col min="7" max="7" width="16.33203125" style="12" customWidth="1"/>
    <col min="8" max="8" width="70.109375" customWidth="1"/>
  </cols>
  <sheetData>
    <row r="1" spans="1:8" ht="15" thickBot="1" x14ac:dyDescent="0.35">
      <c r="A1" t="s">
        <v>0</v>
      </c>
      <c r="B1" t="s">
        <v>1</v>
      </c>
      <c r="F1" s="14" t="s">
        <v>3369</v>
      </c>
      <c r="H1" s="1"/>
    </row>
    <row r="2" spans="1:8" ht="17.399999999999999" thickBot="1" x14ac:dyDescent="0.35">
      <c r="A2" s="2" t="s">
        <v>2340</v>
      </c>
      <c r="B2" t="s">
        <v>1012</v>
      </c>
      <c r="F2" s="3" t="s">
        <v>0</v>
      </c>
      <c r="G2" s="4" t="s">
        <v>1</v>
      </c>
    </row>
    <row r="3" spans="1:8" ht="17.399999999999999" thickBot="1" x14ac:dyDescent="0.35">
      <c r="A3" s="5" t="s">
        <v>2339</v>
      </c>
      <c r="B3" t="s">
        <v>1015</v>
      </c>
      <c r="C3" s="28">
        <f>VLOOKUP(E3,Sheet2!$B$2:$D$566,2,0)</f>
        <v>0.1111111111111111</v>
      </c>
      <c r="D3" s="28">
        <f>VLOOKUP(E3,Sheet2!$B$2:$D$566,3,0)</f>
        <v>0.1111111111111111</v>
      </c>
      <c r="E3" s="11" t="str">
        <f>G3</f>
        <v>33N61</v>
      </c>
      <c r="F3" s="11" t="str" cm="1">
        <f t="array" ref="F3:G7">_xlfn._xlws.FILTER(DanhMuc[],ISNUMBER(SEARCH("*"&amp;$F$1&amp;"*",DanhMuc[Danh mục]))=TRUE,"Ko thấy dữ liệu")</f>
        <v>Cây lấy gỗ, Đủng đỉnh, Trứng cá, Bình bát, Cách, Bời lời, Tra, Sung gỗ, Muối: loại A</v>
      </c>
      <c r="G3" s="13" t="str">
        <v>33N61</v>
      </c>
    </row>
    <row r="4" spans="1:8" ht="17.399999999999999" thickBot="1" x14ac:dyDescent="0.35">
      <c r="A4" s="6" t="s">
        <v>2341</v>
      </c>
      <c r="B4" t="s">
        <v>1016</v>
      </c>
      <c r="C4" s="27">
        <f>VLOOKUP(E4,Sheet2!$B$2:$D$566,2,0)</f>
        <v>0.1111111111111111</v>
      </c>
      <c r="D4" s="27">
        <f>VLOOKUP(E4,Sheet2!$B$2:$D$566,3,0)</f>
        <v>0.1111111111111111</v>
      </c>
      <c r="E4" t="str">
        <f t="shared" ref="E4:E14" si="0">G4</f>
        <v>33N62</v>
      </c>
      <c r="F4" t="str">
        <v>Cây lấy gỗ, Đủng đỉnh, Trứng cá, Bình bát, Cách, Bời lời, Tra, Sung gỗ, Muối: loại B</v>
      </c>
      <c r="G4" s="12" t="str">
        <v>33N62</v>
      </c>
    </row>
    <row r="5" spans="1:8" ht="17.399999999999999" thickBot="1" x14ac:dyDescent="0.35">
      <c r="A5" s="5" t="s">
        <v>2</v>
      </c>
      <c r="B5" t="s">
        <v>1018</v>
      </c>
      <c r="C5" s="28">
        <f>VLOOKUP(E5,Sheet2!$B$2:$D$566,2,0)</f>
        <v>0.1111111111111111</v>
      </c>
      <c r="D5" s="28">
        <f>VLOOKUP(E5,Sheet2!$B$2:$D$566,3,0)</f>
        <v>0.1111111111111111</v>
      </c>
      <c r="E5" s="11" t="str">
        <f t="shared" si="0"/>
        <v>33N63</v>
      </c>
      <c r="F5" s="11" t="str">
        <v>Cây lấy gỗ, Đủng đỉnh, Trứng cá, Bình bát, Cách, Bời lời, Tra, Sung gỗ, Muối: loại C</v>
      </c>
      <c r="G5" s="13" t="str">
        <v>33N63</v>
      </c>
    </row>
    <row r="6" spans="1:8" ht="17.399999999999999" thickBot="1" x14ac:dyDescent="0.35">
      <c r="A6" s="6" t="s">
        <v>3</v>
      </c>
      <c r="B6" t="s">
        <v>1019</v>
      </c>
      <c r="C6" s="27">
        <f>VLOOKUP(E6,Sheet2!$B$2:$D$566,2,0)</f>
        <v>0.1111111111111111</v>
      </c>
      <c r="D6" s="27">
        <f>VLOOKUP(E6,Sheet2!$B$2:$D$566,3,0)</f>
        <v>0.1111111111111111</v>
      </c>
      <c r="E6" t="str">
        <f t="shared" si="0"/>
        <v>33N64</v>
      </c>
      <c r="F6" t="str">
        <v>Cây lấy gỗ, Đủng đỉnh, Trứng cá, Bình bát, Cách, Bời lời, Tra, Sung gỗ, Muối: loại D</v>
      </c>
      <c r="G6" s="12" t="str">
        <v>33N64</v>
      </c>
    </row>
    <row r="7" spans="1:8" ht="17.399999999999999" thickBot="1" x14ac:dyDescent="0.35">
      <c r="A7" s="5" t="s">
        <v>4</v>
      </c>
      <c r="B7" t="s">
        <v>1020</v>
      </c>
      <c r="C7" s="28">
        <f>VLOOKUP(E7,Sheet2!$B$2:$D$566,2,0)</f>
        <v>0.1111111111111111</v>
      </c>
      <c r="D7" s="28">
        <f>VLOOKUP(E7,Sheet2!$B$2:$D$566,3,0)</f>
        <v>0.1111111111111111</v>
      </c>
      <c r="E7" s="11" t="str">
        <f t="shared" si="0"/>
        <v>33N65</v>
      </c>
      <c r="F7" s="11" t="str">
        <v>Cây lấy gỗ, Đủng đỉnh, Trứng cá, Bình bát, Cách, Bời lời, Tra, Sung gỗ, Muối: loại E</v>
      </c>
      <c r="G7" s="13" t="str">
        <v>33N65</v>
      </c>
    </row>
    <row r="8" spans="1:8" ht="17.399999999999999" thickBot="1" x14ac:dyDescent="0.35">
      <c r="A8" s="5" t="s">
        <v>5</v>
      </c>
      <c r="B8" t="s">
        <v>1021</v>
      </c>
      <c r="C8" s="27">
        <f>VLOOKUP(E8,Sheet2!$B$2:$D$566,2,0)</f>
        <v>0</v>
      </c>
      <c r="D8" s="27">
        <f>VLOOKUP(E8,Sheet2!$B$2:$D$566,3,0)</f>
        <v>0</v>
      </c>
      <c r="E8">
        <f t="shared" si="0"/>
        <v>0</v>
      </c>
    </row>
    <row r="9" spans="1:8" ht="17.399999999999999" thickBot="1" x14ac:dyDescent="0.35">
      <c r="A9" s="5" t="s">
        <v>6</v>
      </c>
      <c r="B9" t="s">
        <v>1022</v>
      </c>
      <c r="C9" s="28">
        <f>VLOOKUP(E9,Sheet2!$B$2:$D$566,2,0)</f>
        <v>0</v>
      </c>
      <c r="D9" s="28">
        <f>VLOOKUP(E9,Sheet2!$B$2:$D$566,3,0)</f>
        <v>0</v>
      </c>
      <c r="E9" s="11">
        <f t="shared" si="0"/>
        <v>0</v>
      </c>
      <c r="F9" s="11"/>
      <c r="G9" s="13"/>
    </row>
    <row r="10" spans="1:8" ht="17.399999999999999" thickBot="1" x14ac:dyDescent="0.35">
      <c r="A10" s="5" t="s">
        <v>7</v>
      </c>
      <c r="B10" t="s">
        <v>1023</v>
      </c>
      <c r="C10" s="27">
        <f>VLOOKUP(E10,Sheet2!$B$2:$D$566,2,0)</f>
        <v>0</v>
      </c>
      <c r="D10" s="27">
        <f>VLOOKUP(E10,Sheet2!$B$2:$D$566,3,0)</f>
        <v>0</v>
      </c>
      <c r="E10">
        <f t="shared" si="0"/>
        <v>0</v>
      </c>
    </row>
    <row r="11" spans="1:8" ht="17.399999999999999" thickBot="1" x14ac:dyDescent="0.35">
      <c r="A11" s="5" t="s">
        <v>8</v>
      </c>
      <c r="B11" t="s">
        <v>1024</v>
      </c>
      <c r="C11" s="28">
        <f>VLOOKUP(E11,Sheet2!$B$2:$D$566,2,0)</f>
        <v>0</v>
      </c>
      <c r="D11" s="28">
        <f>VLOOKUP(E11,Sheet2!$B$2:$D$566,3,0)</f>
        <v>0</v>
      </c>
      <c r="E11" s="11">
        <f t="shared" si="0"/>
        <v>0</v>
      </c>
      <c r="F11" s="11"/>
      <c r="G11" s="13"/>
    </row>
    <row r="12" spans="1:8" ht="17.399999999999999" thickBot="1" x14ac:dyDescent="0.35">
      <c r="A12" s="5" t="s">
        <v>9</v>
      </c>
      <c r="B12" t="s">
        <v>1025</v>
      </c>
      <c r="C12" s="27">
        <f>VLOOKUP(E12,Sheet2!$B$2:$D$566,2,0)</f>
        <v>0</v>
      </c>
      <c r="D12" s="27">
        <f>VLOOKUP(E12,Sheet2!$B$2:$D$566,3,0)</f>
        <v>0</v>
      </c>
      <c r="E12">
        <f t="shared" si="0"/>
        <v>0</v>
      </c>
    </row>
    <row r="13" spans="1:8" ht="17.399999999999999" thickBot="1" x14ac:dyDescent="0.35">
      <c r="A13" s="5" t="s">
        <v>1014</v>
      </c>
      <c r="B13" t="s">
        <v>1026</v>
      </c>
      <c r="C13" s="28">
        <f>VLOOKUP(E13,Sheet2!$B$2:$D$566,2,0)</f>
        <v>0</v>
      </c>
      <c r="D13" s="28">
        <f>VLOOKUP(E13,Sheet2!$B$2:$D$566,3,0)</f>
        <v>0</v>
      </c>
      <c r="E13" s="11">
        <f t="shared" si="0"/>
        <v>0</v>
      </c>
      <c r="F13" s="11"/>
      <c r="G13" s="13"/>
    </row>
    <row r="14" spans="1:8" ht="15" thickBot="1" x14ac:dyDescent="0.35">
      <c r="A14" s="7" t="s">
        <v>1014</v>
      </c>
      <c r="B14" t="s">
        <v>1027</v>
      </c>
      <c r="C14" s="27">
        <f>VLOOKUP(E14,Sheet2!$B$2:$D$566,2,0)</f>
        <v>0</v>
      </c>
      <c r="D14" s="27">
        <f>VLOOKUP(E14,Sheet2!$B$2:$D$566,3,0)</f>
        <v>0</v>
      </c>
      <c r="E14">
        <f t="shared" si="0"/>
        <v>0</v>
      </c>
    </row>
    <row r="15" spans="1:8" ht="15" thickBot="1" x14ac:dyDescent="0.35">
      <c r="A15" s="7" t="s">
        <v>1014</v>
      </c>
      <c r="B15" t="s">
        <v>1028</v>
      </c>
      <c r="C15" s="28">
        <f>VLOOKUP(E15,Sheet2!$B$2:$D$566,2,0)</f>
        <v>0</v>
      </c>
      <c r="D15" s="28">
        <f>VLOOKUP(E15,Sheet2!$B$2:$D$566,3,0)</f>
        <v>0</v>
      </c>
      <c r="E15" s="11">
        <f>G15</f>
        <v>0</v>
      </c>
      <c r="F15" s="11"/>
      <c r="G15" s="13"/>
    </row>
    <row r="16" spans="1:8" ht="15" thickBot="1" x14ac:dyDescent="0.35">
      <c r="A16" s="7" t="s">
        <v>1014</v>
      </c>
      <c r="B16" t="s">
        <v>1029</v>
      </c>
      <c r="C16" s="27">
        <f>VLOOKUP(E16,Sheet2!$B$2:$D$566,2,0)</f>
        <v>0</v>
      </c>
      <c r="D16" s="27">
        <f>VLOOKUP(E16,Sheet2!$B$2:$D$566,3,0)</f>
        <v>0</v>
      </c>
      <c r="E16">
        <f t="shared" ref="E16:E79" si="1">G16</f>
        <v>0</v>
      </c>
    </row>
    <row r="17" spans="1:7" ht="15" thickBot="1" x14ac:dyDescent="0.35">
      <c r="A17" s="7" t="s">
        <v>1014</v>
      </c>
      <c r="B17" t="s">
        <v>1030</v>
      </c>
      <c r="C17" s="28">
        <f>VLOOKUP(E17,Sheet2!$B$2:$D$566,2,0)</f>
        <v>0</v>
      </c>
      <c r="D17" s="28">
        <f>VLOOKUP(E17,Sheet2!$B$2:$D$566,3,0)</f>
        <v>0</v>
      </c>
      <c r="E17" s="11">
        <f t="shared" si="1"/>
        <v>0</v>
      </c>
      <c r="F17" s="11"/>
      <c r="G17" s="13"/>
    </row>
    <row r="18" spans="1:7" ht="15" thickBot="1" x14ac:dyDescent="0.35">
      <c r="A18" s="7" t="s">
        <v>1014</v>
      </c>
      <c r="B18" t="s">
        <v>1031</v>
      </c>
      <c r="C18" s="27">
        <f>VLOOKUP(E18,Sheet2!$B$2:$D$566,2,0)</f>
        <v>0</v>
      </c>
      <c r="D18" s="27">
        <f>VLOOKUP(E18,Sheet2!$B$2:$D$566,3,0)</f>
        <v>0</v>
      </c>
      <c r="E18">
        <f t="shared" si="1"/>
        <v>0</v>
      </c>
    </row>
    <row r="19" spans="1:7" ht="15" thickBot="1" x14ac:dyDescent="0.35">
      <c r="A19" s="7" t="s">
        <v>1014</v>
      </c>
      <c r="B19" t="s">
        <v>1032</v>
      </c>
      <c r="C19" s="28">
        <f>VLOOKUP(E19,Sheet2!$B$2:$D$566,2,0)</f>
        <v>0</v>
      </c>
      <c r="D19" s="28">
        <f>VLOOKUP(E19,Sheet2!$B$2:$D$566,3,0)</f>
        <v>0</v>
      </c>
      <c r="E19" s="11">
        <f t="shared" si="1"/>
        <v>0</v>
      </c>
      <c r="F19" s="11"/>
      <c r="G19" s="13"/>
    </row>
    <row r="20" spans="1:7" ht="15" thickBot="1" x14ac:dyDescent="0.35">
      <c r="A20" s="7" t="s">
        <v>1014</v>
      </c>
      <c r="B20" t="s">
        <v>1033</v>
      </c>
      <c r="C20" s="27">
        <f>VLOOKUP(E20,Sheet2!$B$2:$D$566,2,0)</f>
        <v>0</v>
      </c>
      <c r="D20" s="27">
        <f>VLOOKUP(E20,Sheet2!$B$2:$D$566,3,0)</f>
        <v>0</v>
      </c>
      <c r="E20">
        <f t="shared" si="1"/>
        <v>0</v>
      </c>
    </row>
    <row r="21" spans="1:7" ht="15" thickBot="1" x14ac:dyDescent="0.35">
      <c r="A21" s="7" t="s">
        <v>1014</v>
      </c>
      <c r="B21" t="s">
        <v>1034</v>
      </c>
      <c r="C21" s="28">
        <f>VLOOKUP(E21,Sheet2!$B$2:$D$566,2,0)</f>
        <v>0</v>
      </c>
      <c r="D21" s="28">
        <f>VLOOKUP(E21,Sheet2!$B$2:$D$566,3,0)</f>
        <v>0</v>
      </c>
      <c r="E21" s="11">
        <f t="shared" si="1"/>
        <v>0</v>
      </c>
      <c r="F21" s="11"/>
      <c r="G21" s="13"/>
    </row>
    <row r="22" spans="1:7" ht="15" thickBot="1" x14ac:dyDescent="0.35">
      <c r="A22" s="7" t="s">
        <v>2342</v>
      </c>
      <c r="B22" t="s">
        <v>1035</v>
      </c>
      <c r="C22" s="27">
        <f>VLOOKUP(E22,Sheet2!$B$2:$D$566,2,0)</f>
        <v>0</v>
      </c>
      <c r="D22" s="27">
        <f>VLOOKUP(E22,Sheet2!$B$2:$D$566,3,0)</f>
        <v>0</v>
      </c>
      <c r="E22">
        <f t="shared" si="1"/>
        <v>0</v>
      </c>
    </row>
    <row r="23" spans="1:7" ht="15" thickBot="1" x14ac:dyDescent="0.35">
      <c r="A23" s="8" t="s">
        <v>10</v>
      </c>
      <c r="B23" t="s">
        <v>1037</v>
      </c>
      <c r="C23" s="28">
        <f>VLOOKUP(E23,Sheet2!$B$2:$D$566,2,0)</f>
        <v>0</v>
      </c>
      <c r="D23" s="28">
        <f>VLOOKUP(E23,Sheet2!$B$2:$D$566,3,0)</f>
        <v>0</v>
      </c>
      <c r="E23" s="11">
        <f t="shared" si="1"/>
        <v>0</v>
      </c>
      <c r="F23" s="11"/>
      <c r="G23" s="13"/>
    </row>
    <row r="24" spans="1:7" ht="15" thickBot="1" x14ac:dyDescent="0.35">
      <c r="A24" s="8" t="s">
        <v>11</v>
      </c>
      <c r="B24" t="s">
        <v>1038</v>
      </c>
      <c r="C24" s="27">
        <f>VLOOKUP(E24,Sheet2!$B$2:$D$566,2,0)</f>
        <v>0</v>
      </c>
      <c r="D24" s="27">
        <f>VLOOKUP(E24,Sheet2!$B$2:$D$566,3,0)</f>
        <v>0</v>
      </c>
      <c r="E24">
        <f t="shared" si="1"/>
        <v>0</v>
      </c>
    </row>
    <row r="25" spans="1:7" ht="15" thickBot="1" x14ac:dyDescent="0.35">
      <c r="A25" s="8" t="s">
        <v>12</v>
      </c>
      <c r="B25" t="s">
        <v>1039</v>
      </c>
      <c r="C25" s="28">
        <f>VLOOKUP(E25,Sheet2!$B$2:$D$566,2,0)</f>
        <v>0</v>
      </c>
      <c r="D25" s="28">
        <f>VLOOKUP(E25,Sheet2!$B$2:$D$566,3,0)</f>
        <v>0</v>
      </c>
      <c r="E25" s="11">
        <f t="shared" si="1"/>
        <v>0</v>
      </c>
      <c r="F25" s="11"/>
      <c r="G25" s="13"/>
    </row>
    <row r="26" spans="1:7" ht="15" thickBot="1" x14ac:dyDescent="0.35">
      <c r="A26" s="8" t="s">
        <v>13</v>
      </c>
      <c r="B26" t="s">
        <v>1040</v>
      </c>
      <c r="C26" s="27">
        <f>VLOOKUP(E26,Sheet2!$B$2:$D$566,2,0)</f>
        <v>0</v>
      </c>
      <c r="D26" s="27">
        <f>VLOOKUP(E26,Sheet2!$B$2:$D$566,3,0)</f>
        <v>0</v>
      </c>
      <c r="E26">
        <f t="shared" si="1"/>
        <v>0</v>
      </c>
    </row>
    <row r="27" spans="1:7" ht="15" thickBot="1" x14ac:dyDescent="0.35">
      <c r="A27" s="8" t="s">
        <v>1014</v>
      </c>
      <c r="B27" t="s">
        <v>1041</v>
      </c>
      <c r="C27" s="28">
        <f>VLOOKUP(E27,Sheet2!$B$2:$D$566,2,0)</f>
        <v>0</v>
      </c>
      <c r="D27" s="28">
        <f>VLOOKUP(E27,Sheet2!$B$2:$D$566,3,0)</f>
        <v>0</v>
      </c>
      <c r="E27" s="11">
        <f t="shared" si="1"/>
        <v>0</v>
      </c>
      <c r="F27" s="11"/>
      <c r="G27" s="13"/>
    </row>
    <row r="28" spans="1:7" ht="15" thickBot="1" x14ac:dyDescent="0.35">
      <c r="A28" s="7" t="s">
        <v>1014</v>
      </c>
      <c r="B28" t="s">
        <v>1042</v>
      </c>
      <c r="C28" s="27">
        <f>VLOOKUP(E28,Sheet2!$B$2:$D$566,2,0)</f>
        <v>0</v>
      </c>
      <c r="D28" s="27">
        <f>VLOOKUP(E28,Sheet2!$B$2:$D$566,3,0)</f>
        <v>0</v>
      </c>
      <c r="E28">
        <f t="shared" si="1"/>
        <v>0</v>
      </c>
    </row>
    <row r="29" spans="1:7" ht="15" thickBot="1" x14ac:dyDescent="0.35">
      <c r="A29" s="8" t="s">
        <v>1014</v>
      </c>
      <c r="B29" t="s">
        <v>1043</v>
      </c>
      <c r="C29" s="28">
        <f>VLOOKUP(E29,Sheet2!$B$2:$D$566,2,0)</f>
        <v>0</v>
      </c>
      <c r="D29" s="28">
        <f>VLOOKUP(E29,Sheet2!$B$2:$D$566,3,0)</f>
        <v>0</v>
      </c>
      <c r="E29" s="11">
        <f t="shared" si="1"/>
        <v>0</v>
      </c>
      <c r="F29" s="11"/>
      <c r="G29" s="13"/>
    </row>
    <row r="30" spans="1:7" ht="15" thickBot="1" x14ac:dyDescent="0.35">
      <c r="A30" s="8" t="s">
        <v>1014</v>
      </c>
      <c r="B30" t="s">
        <v>1044</v>
      </c>
      <c r="C30" s="27">
        <f>VLOOKUP(E30,Sheet2!$B$2:$D$566,2,0)</f>
        <v>0</v>
      </c>
      <c r="D30" s="27">
        <f>VLOOKUP(E30,Sheet2!$B$2:$D$566,3,0)</f>
        <v>0</v>
      </c>
      <c r="E30">
        <f t="shared" si="1"/>
        <v>0</v>
      </c>
    </row>
    <row r="31" spans="1:7" ht="15" thickBot="1" x14ac:dyDescent="0.35">
      <c r="A31" s="8" t="s">
        <v>1014</v>
      </c>
      <c r="B31" t="s">
        <v>1045</v>
      </c>
      <c r="C31" s="27">
        <f>VLOOKUP(E31,Sheet2!$B$2:$D$566,2,0)</f>
        <v>0</v>
      </c>
      <c r="D31" s="27">
        <f>VLOOKUP(E31,Sheet2!$B$2:$D$566,3,0)</f>
        <v>0</v>
      </c>
      <c r="E31">
        <f t="shared" si="1"/>
        <v>0</v>
      </c>
    </row>
    <row r="32" spans="1:7" ht="15" thickBot="1" x14ac:dyDescent="0.35">
      <c r="A32" s="8" t="s">
        <v>2343</v>
      </c>
      <c r="B32" t="s">
        <v>1046</v>
      </c>
      <c r="C32" s="27">
        <f>VLOOKUP(E32,Sheet2!$B$2:$D$566,2,0)</f>
        <v>0</v>
      </c>
      <c r="D32" s="27">
        <f>VLOOKUP(E32,Sheet2!$B$2:$D$566,3,0)</f>
        <v>0</v>
      </c>
      <c r="E32">
        <f t="shared" si="1"/>
        <v>0</v>
      </c>
    </row>
    <row r="33" spans="1:5" ht="15" thickBot="1" x14ac:dyDescent="0.35">
      <c r="A33" s="8" t="s">
        <v>15</v>
      </c>
      <c r="B33" t="s">
        <v>1048</v>
      </c>
      <c r="C33" s="27">
        <f>VLOOKUP(E33,Sheet2!$B$2:$D$566,2,0)</f>
        <v>0</v>
      </c>
      <c r="D33" s="27">
        <f>VLOOKUP(E33,Sheet2!$B$2:$D$566,3,0)</f>
        <v>0</v>
      </c>
      <c r="E33">
        <f t="shared" si="1"/>
        <v>0</v>
      </c>
    </row>
    <row r="34" spans="1:5" ht="15" thickBot="1" x14ac:dyDescent="0.35">
      <c r="A34" s="7" t="s">
        <v>16</v>
      </c>
      <c r="B34" t="s">
        <v>1049</v>
      </c>
      <c r="C34" s="27">
        <f>VLOOKUP(E34,Sheet2!$B$2:$D$566,2,0)</f>
        <v>0</v>
      </c>
      <c r="D34" s="27">
        <f>VLOOKUP(E34,Sheet2!$B$2:$D$566,3,0)</f>
        <v>0</v>
      </c>
      <c r="E34">
        <f t="shared" si="1"/>
        <v>0</v>
      </c>
    </row>
    <row r="35" spans="1:5" ht="15" thickBot="1" x14ac:dyDescent="0.35">
      <c r="A35" s="7" t="s">
        <v>17</v>
      </c>
      <c r="B35" t="s">
        <v>1050</v>
      </c>
      <c r="C35" s="27">
        <f>VLOOKUP(E35,Sheet2!$B$2:$D$566,2,0)</f>
        <v>0</v>
      </c>
      <c r="D35" s="27">
        <f>VLOOKUP(E35,Sheet2!$B$2:$D$566,3,0)</f>
        <v>0</v>
      </c>
      <c r="E35">
        <f t="shared" si="1"/>
        <v>0</v>
      </c>
    </row>
    <row r="36" spans="1:5" ht="15" thickBot="1" x14ac:dyDescent="0.35">
      <c r="A36" s="7" t="s">
        <v>18</v>
      </c>
      <c r="B36" t="s">
        <v>1051</v>
      </c>
      <c r="C36" s="27">
        <f>VLOOKUP(E36,Sheet2!$B$2:$D$566,2,0)</f>
        <v>0</v>
      </c>
      <c r="D36" s="27">
        <f>VLOOKUP(E36,Sheet2!$B$2:$D$566,3,0)</f>
        <v>0</v>
      </c>
      <c r="E36">
        <f t="shared" si="1"/>
        <v>0</v>
      </c>
    </row>
    <row r="37" spans="1:5" ht="15" thickBot="1" x14ac:dyDescent="0.35">
      <c r="A37" s="7" t="s">
        <v>19</v>
      </c>
      <c r="B37" t="s">
        <v>1052</v>
      </c>
      <c r="C37" s="27">
        <f>VLOOKUP(E37,Sheet2!$B$2:$D$566,2,0)</f>
        <v>0</v>
      </c>
      <c r="D37" s="27">
        <f>VLOOKUP(E37,Sheet2!$B$2:$D$566,3,0)</f>
        <v>0</v>
      </c>
      <c r="E37">
        <f t="shared" si="1"/>
        <v>0</v>
      </c>
    </row>
    <row r="38" spans="1:5" ht="15" thickBot="1" x14ac:dyDescent="0.35">
      <c r="A38" s="8" t="s">
        <v>1014</v>
      </c>
      <c r="B38" t="s">
        <v>1053</v>
      </c>
      <c r="C38" s="27">
        <f>VLOOKUP(E38,Sheet2!$B$2:$D$566,2,0)</f>
        <v>0</v>
      </c>
      <c r="D38" s="27">
        <f>VLOOKUP(E38,Sheet2!$B$2:$D$566,3,0)</f>
        <v>0</v>
      </c>
      <c r="E38">
        <f t="shared" si="1"/>
        <v>0</v>
      </c>
    </row>
    <row r="39" spans="1:5" ht="15" thickBot="1" x14ac:dyDescent="0.35">
      <c r="A39" s="8" t="s">
        <v>1014</v>
      </c>
      <c r="B39" t="s">
        <v>1054</v>
      </c>
      <c r="C39" s="27">
        <f>VLOOKUP(E39,Sheet2!$B$2:$D$566,2,0)</f>
        <v>0</v>
      </c>
      <c r="D39" s="27">
        <f>VLOOKUP(E39,Sheet2!$B$2:$D$566,3,0)</f>
        <v>0</v>
      </c>
      <c r="E39">
        <f t="shared" si="1"/>
        <v>0</v>
      </c>
    </row>
    <row r="40" spans="1:5" ht="15" thickBot="1" x14ac:dyDescent="0.35">
      <c r="A40" s="8" t="s">
        <v>1014</v>
      </c>
      <c r="B40" t="s">
        <v>1055</v>
      </c>
      <c r="C40" s="27">
        <f>VLOOKUP(E40,Sheet2!$B$2:$D$566,2,0)</f>
        <v>0</v>
      </c>
      <c r="D40" s="27">
        <f>VLOOKUP(E40,Sheet2!$B$2:$D$566,3,0)</f>
        <v>0</v>
      </c>
      <c r="E40">
        <f t="shared" si="1"/>
        <v>0</v>
      </c>
    </row>
    <row r="41" spans="1:5" ht="15" thickBot="1" x14ac:dyDescent="0.35">
      <c r="A41" s="8" t="s">
        <v>1014</v>
      </c>
      <c r="B41" t="s">
        <v>1056</v>
      </c>
      <c r="C41" s="27">
        <f>VLOOKUP(E41,Sheet2!$B$2:$D$566,2,0)</f>
        <v>0</v>
      </c>
      <c r="D41" s="27">
        <f>VLOOKUP(E41,Sheet2!$B$2:$D$566,3,0)</f>
        <v>0</v>
      </c>
      <c r="E41">
        <f t="shared" si="1"/>
        <v>0</v>
      </c>
    </row>
    <row r="42" spans="1:5" ht="15" thickBot="1" x14ac:dyDescent="0.35">
      <c r="A42" s="8" t="s">
        <v>1014</v>
      </c>
      <c r="B42" t="s">
        <v>1057</v>
      </c>
      <c r="C42" s="27">
        <f>VLOOKUP(E42,Sheet2!$B$2:$D$566,2,0)</f>
        <v>0</v>
      </c>
      <c r="D42" s="27">
        <f>VLOOKUP(E42,Sheet2!$B$2:$D$566,3,0)</f>
        <v>0</v>
      </c>
      <c r="E42">
        <f t="shared" si="1"/>
        <v>0</v>
      </c>
    </row>
    <row r="43" spans="1:5" ht="15" thickBot="1" x14ac:dyDescent="0.35">
      <c r="A43" s="8" t="s">
        <v>1014</v>
      </c>
      <c r="B43" t="s">
        <v>1058</v>
      </c>
      <c r="C43" s="27">
        <f>VLOOKUP(E43,Sheet2!$B$2:$D$566,2,0)</f>
        <v>0</v>
      </c>
      <c r="D43" s="27">
        <f>VLOOKUP(E43,Sheet2!$B$2:$D$566,3,0)</f>
        <v>0</v>
      </c>
      <c r="E43">
        <f t="shared" si="1"/>
        <v>0</v>
      </c>
    </row>
    <row r="44" spans="1:5" ht="15" thickBot="1" x14ac:dyDescent="0.35">
      <c r="A44" s="7" t="s">
        <v>1014</v>
      </c>
      <c r="B44" t="s">
        <v>1059</v>
      </c>
      <c r="C44" s="27">
        <f>VLOOKUP(E44,Sheet2!$B$2:$D$566,2,0)</f>
        <v>0</v>
      </c>
      <c r="D44" s="27">
        <f>VLOOKUP(E44,Sheet2!$B$2:$D$566,3,0)</f>
        <v>0</v>
      </c>
      <c r="E44">
        <f t="shared" si="1"/>
        <v>0</v>
      </c>
    </row>
    <row r="45" spans="1:5" ht="15" thickBot="1" x14ac:dyDescent="0.35">
      <c r="A45" s="7" t="s">
        <v>1014</v>
      </c>
      <c r="B45" t="s">
        <v>1060</v>
      </c>
      <c r="C45" s="27">
        <f>VLOOKUP(E45,Sheet2!$B$2:$D$566,2,0)</f>
        <v>0</v>
      </c>
      <c r="D45" s="27">
        <f>VLOOKUP(E45,Sheet2!$B$2:$D$566,3,0)</f>
        <v>0</v>
      </c>
      <c r="E45">
        <f t="shared" si="1"/>
        <v>0</v>
      </c>
    </row>
    <row r="46" spans="1:5" ht="15" thickBot="1" x14ac:dyDescent="0.35">
      <c r="A46" s="7" t="s">
        <v>1014</v>
      </c>
      <c r="B46" t="s">
        <v>1061</v>
      </c>
      <c r="C46" s="27">
        <f>VLOOKUP(E46,Sheet2!$B$2:$D$566,2,0)</f>
        <v>0</v>
      </c>
      <c r="D46" s="27">
        <f>VLOOKUP(E46,Sheet2!$B$2:$D$566,3,0)</f>
        <v>0</v>
      </c>
      <c r="E46">
        <f t="shared" si="1"/>
        <v>0</v>
      </c>
    </row>
    <row r="47" spans="1:5" ht="15" thickBot="1" x14ac:dyDescent="0.35">
      <c r="A47" s="7" t="s">
        <v>2344</v>
      </c>
      <c r="B47" t="s">
        <v>1062</v>
      </c>
      <c r="C47" s="27">
        <f>VLOOKUP(E47,Sheet2!$B$2:$D$566,2,0)</f>
        <v>0</v>
      </c>
      <c r="D47" s="27">
        <f>VLOOKUP(E47,Sheet2!$B$2:$D$566,3,0)</f>
        <v>0</v>
      </c>
      <c r="E47">
        <f t="shared" si="1"/>
        <v>0</v>
      </c>
    </row>
    <row r="48" spans="1:5" ht="15" thickBot="1" x14ac:dyDescent="0.35">
      <c r="A48" s="8" t="s">
        <v>1005</v>
      </c>
      <c r="B48" t="s">
        <v>1064</v>
      </c>
      <c r="C48" s="27">
        <f>VLOOKUP(E48,Sheet2!$B$2:$D$566,2,0)</f>
        <v>0</v>
      </c>
      <c r="D48" s="27">
        <f>VLOOKUP(E48,Sheet2!$B$2:$D$566,3,0)</f>
        <v>0</v>
      </c>
      <c r="E48">
        <f t="shared" si="1"/>
        <v>0</v>
      </c>
    </row>
    <row r="49" spans="1:5" ht="15" thickBot="1" x14ac:dyDescent="0.35">
      <c r="A49" s="8" t="s">
        <v>1006</v>
      </c>
      <c r="B49" t="s">
        <v>1065</v>
      </c>
      <c r="C49" s="27">
        <f>VLOOKUP(E49,Sheet2!$B$2:$D$566,2,0)</f>
        <v>0</v>
      </c>
      <c r="D49" s="27">
        <f>VLOOKUP(E49,Sheet2!$B$2:$D$566,3,0)</f>
        <v>0</v>
      </c>
      <c r="E49">
        <f t="shared" si="1"/>
        <v>0</v>
      </c>
    </row>
    <row r="50" spans="1:5" ht="15" thickBot="1" x14ac:dyDescent="0.35">
      <c r="A50" s="8" t="s">
        <v>1007</v>
      </c>
      <c r="B50" t="s">
        <v>1066</v>
      </c>
      <c r="C50" s="27">
        <f>VLOOKUP(E50,Sheet2!$B$2:$D$566,2,0)</f>
        <v>0</v>
      </c>
      <c r="D50" s="27">
        <f>VLOOKUP(E50,Sheet2!$B$2:$D$566,3,0)</f>
        <v>0</v>
      </c>
      <c r="E50">
        <f t="shared" si="1"/>
        <v>0</v>
      </c>
    </row>
    <row r="51" spans="1:5" ht="15" thickBot="1" x14ac:dyDescent="0.35">
      <c r="A51" s="8" t="s">
        <v>1008</v>
      </c>
      <c r="B51" t="s">
        <v>1067</v>
      </c>
      <c r="C51" s="27">
        <f>VLOOKUP(E51,Sheet2!$B$2:$D$566,2,0)</f>
        <v>0</v>
      </c>
      <c r="D51" s="27">
        <f>VLOOKUP(E51,Sheet2!$B$2:$D$566,3,0)</f>
        <v>0</v>
      </c>
      <c r="E51">
        <f t="shared" si="1"/>
        <v>0</v>
      </c>
    </row>
    <row r="52" spans="1:5" ht="15" thickBot="1" x14ac:dyDescent="0.35">
      <c r="A52" s="8" t="s">
        <v>1009</v>
      </c>
      <c r="B52" t="s">
        <v>1068</v>
      </c>
      <c r="C52" s="27">
        <f>VLOOKUP(E52,Sheet2!$B$2:$D$566,2,0)</f>
        <v>0</v>
      </c>
      <c r="D52" s="27">
        <f>VLOOKUP(E52,Sheet2!$B$2:$D$566,3,0)</f>
        <v>0</v>
      </c>
      <c r="E52">
        <f t="shared" si="1"/>
        <v>0</v>
      </c>
    </row>
    <row r="53" spans="1:5" ht="15" thickBot="1" x14ac:dyDescent="0.35">
      <c r="A53" s="8" t="s">
        <v>1014</v>
      </c>
      <c r="B53" t="s">
        <v>1069</v>
      </c>
      <c r="C53" s="27">
        <f>VLOOKUP(E53,Sheet2!$B$2:$D$566,2,0)</f>
        <v>0</v>
      </c>
      <c r="D53" s="27">
        <f>VLOOKUP(E53,Sheet2!$B$2:$D$566,3,0)</f>
        <v>0</v>
      </c>
      <c r="E53">
        <f t="shared" si="1"/>
        <v>0</v>
      </c>
    </row>
    <row r="54" spans="1:5" ht="15" thickBot="1" x14ac:dyDescent="0.35">
      <c r="A54" s="8" t="s">
        <v>1014</v>
      </c>
      <c r="B54" t="s">
        <v>1070</v>
      </c>
      <c r="C54" s="27">
        <f>VLOOKUP(E54,Sheet2!$B$2:$D$566,2,0)</f>
        <v>0</v>
      </c>
      <c r="D54" s="27">
        <f>VLOOKUP(E54,Sheet2!$B$2:$D$566,3,0)</f>
        <v>0</v>
      </c>
      <c r="E54">
        <f t="shared" si="1"/>
        <v>0</v>
      </c>
    </row>
    <row r="55" spans="1:5" ht="15" thickBot="1" x14ac:dyDescent="0.35">
      <c r="A55" s="8" t="s">
        <v>1014</v>
      </c>
      <c r="B55" t="s">
        <v>1071</v>
      </c>
      <c r="C55" s="27">
        <f>VLOOKUP(E55,Sheet2!$B$2:$D$566,2,0)</f>
        <v>0</v>
      </c>
      <c r="D55" s="27">
        <f>VLOOKUP(E55,Sheet2!$B$2:$D$566,3,0)</f>
        <v>0</v>
      </c>
      <c r="E55">
        <f t="shared" si="1"/>
        <v>0</v>
      </c>
    </row>
    <row r="56" spans="1:5" ht="15" thickBot="1" x14ac:dyDescent="0.35">
      <c r="A56" s="8" t="s">
        <v>1014</v>
      </c>
      <c r="B56" t="s">
        <v>1072</v>
      </c>
      <c r="C56" s="27">
        <f>VLOOKUP(E56,Sheet2!$B$2:$D$566,2,0)</f>
        <v>0</v>
      </c>
      <c r="D56" s="27">
        <f>VLOOKUP(E56,Sheet2!$B$2:$D$566,3,0)</f>
        <v>0</v>
      </c>
      <c r="E56">
        <f t="shared" si="1"/>
        <v>0</v>
      </c>
    </row>
    <row r="57" spans="1:5" ht="15" thickBot="1" x14ac:dyDescent="0.35">
      <c r="A57" s="8" t="s">
        <v>1014</v>
      </c>
      <c r="B57" t="s">
        <v>1073</v>
      </c>
      <c r="C57" s="27">
        <f>VLOOKUP(E57,Sheet2!$B$2:$D$566,2,0)</f>
        <v>0</v>
      </c>
      <c r="D57" s="27">
        <f>VLOOKUP(E57,Sheet2!$B$2:$D$566,3,0)</f>
        <v>0</v>
      </c>
      <c r="E57">
        <f t="shared" si="1"/>
        <v>0</v>
      </c>
    </row>
    <row r="58" spans="1:5" ht="15" thickBot="1" x14ac:dyDescent="0.35">
      <c r="A58" s="8" t="s">
        <v>1014</v>
      </c>
      <c r="B58" t="s">
        <v>1074</v>
      </c>
      <c r="C58" s="27">
        <f>VLOOKUP(E58,Sheet2!$B$2:$D$566,2,0)</f>
        <v>0</v>
      </c>
      <c r="D58" s="27">
        <f>VLOOKUP(E58,Sheet2!$B$2:$D$566,3,0)</f>
        <v>0</v>
      </c>
      <c r="E58">
        <f t="shared" si="1"/>
        <v>0</v>
      </c>
    </row>
    <row r="59" spans="1:5" ht="15" thickBot="1" x14ac:dyDescent="0.35">
      <c r="A59" s="8" t="s">
        <v>1014</v>
      </c>
      <c r="B59" t="s">
        <v>1075</v>
      </c>
      <c r="C59" s="27">
        <f>VLOOKUP(E59,Sheet2!$B$2:$D$566,2,0)</f>
        <v>0</v>
      </c>
      <c r="D59" s="27">
        <f>VLOOKUP(E59,Sheet2!$B$2:$D$566,3,0)</f>
        <v>0</v>
      </c>
      <c r="E59">
        <f t="shared" si="1"/>
        <v>0</v>
      </c>
    </row>
    <row r="60" spans="1:5" ht="15" thickBot="1" x14ac:dyDescent="0.35">
      <c r="A60" s="8" t="s">
        <v>1014</v>
      </c>
      <c r="B60" t="s">
        <v>1076</v>
      </c>
      <c r="C60" s="27">
        <f>VLOOKUP(E60,Sheet2!$B$2:$D$566,2,0)</f>
        <v>0</v>
      </c>
      <c r="D60" s="27">
        <f>VLOOKUP(E60,Sheet2!$B$2:$D$566,3,0)</f>
        <v>0</v>
      </c>
      <c r="E60">
        <f t="shared" si="1"/>
        <v>0</v>
      </c>
    </row>
    <row r="61" spans="1:5" ht="15" thickBot="1" x14ac:dyDescent="0.35">
      <c r="A61" s="8" t="s">
        <v>1014</v>
      </c>
      <c r="B61" t="s">
        <v>1077</v>
      </c>
      <c r="C61" s="27">
        <f>VLOOKUP(E61,Sheet2!$B$2:$D$566,2,0)</f>
        <v>0</v>
      </c>
      <c r="D61" s="27">
        <f>VLOOKUP(E61,Sheet2!$B$2:$D$566,3,0)</f>
        <v>0</v>
      </c>
      <c r="E61">
        <f t="shared" si="1"/>
        <v>0</v>
      </c>
    </row>
    <row r="62" spans="1:5" ht="15" thickBot="1" x14ac:dyDescent="0.35">
      <c r="A62" s="8" t="s">
        <v>2345</v>
      </c>
      <c r="B62" t="s">
        <v>1078</v>
      </c>
      <c r="C62" s="27">
        <f>VLOOKUP(E62,Sheet2!$B$2:$D$566,2,0)</f>
        <v>0</v>
      </c>
      <c r="D62" s="27">
        <f>VLOOKUP(E62,Sheet2!$B$2:$D$566,3,0)</f>
        <v>0</v>
      </c>
      <c r="E62">
        <f t="shared" si="1"/>
        <v>0</v>
      </c>
    </row>
    <row r="63" spans="1:5" ht="15" thickBot="1" x14ac:dyDescent="0.35">
      <c r="A63" s="8" t="s">
        <v>49</v>
      </c>
      <c r="B63" t="s">
        <v>1080</v>
      </c>
      <c r="C63" s="27">
        <f>VLOOKUP(E63,Sheet2!$B$2:$D$566,2,0)</f>
        <v>0</v>
      </c>
      <c r="D63" s="27">
        <f>VLOOKUP(E63,Sheet2!$B$2:$D$566,3,0)</f>
        <v>0</v>
      </c>
      <c r="E63">
        <f t="shared" si="1"/>
        <v>0</v>
      </c>
    </row>
    <row r="64" spans="1:5" ht="15" thickBot="1" x14ac:dyDescent="0.35">
      <c r="A64" s="8" t="s">
        <v>2346</v>
      </c>
      <c r="B64" t="s">
        <v>1081</v>
      </c>
      <c r="C64" s="27">
        <f>VLOOKUP(E64,Sheet2!$B$2:$D$566,2,0)</f>
        <v>0</v>
      </c>
      <c r="D64" s="27">
        <f>VLOOKUP(E64,Sheet2!$B$2:$D$566,3,0)</f>
        <v>0</v>
      </c>
      <c r="E64">
        <f t="shared" si="1"/>
        <v>0</v>
      </c>
    </row>
    <row r="65" spans="1:5" ht="15" thickBot="1" x14ac:dyDescent="0.35">
      <c r="A65" s="8" t="s">
        <v>50</v>
      </c>
      <c r="B65" t="s">
        <v>1083</v>
      </c>
      <c r="C65" s="27">
        <f>VLOOKUP(E65,Sheet2!$B$2:$D$566,2,0)</f>
        <v>0</v>
      </c>
      <c r="D65" s="27">
        <f>VLOOKUP(E65,Sheet2!$B$2:$D$566,3,0)</f>
        <v>0</v>
      </c>
      <c r="E65">
        <f t="shared" si="1"/>
        <v>0</v>
      </c>
    </row>
    <row r="66" spans="1:5" ht="15" thickBot="1" x14ac:dyDescent="0.35">
      <c r="A66" s="8" t="s">
        <v>51</v>
      </c>
      <c r="B66" t="s">
        <v>1084</v>
      </c>
      <c r="C66" s="27">
        <f>VLOOKUP(E66,Sheet2!$B$2:$D$566,2,0)</f>
        <v>0</v>
      </c>
      <c r="D66" s="27">
        <f>VLOOKUP(E66,Sheet2!$B$2:$D$566,3,0)</f>
        <v>0</v>
      </c>
      <c r="E66">
        <f t="shared" si="1"/>
        <v>0</v>
      </c>
    </row>
    <row r="67" spans="1:5" ht="15" thickBot="1" x14ac:dyDescent="0.35">
      <c r="A67" s="8" t="s">
        <v>51</v>
      </c>
      <c r="B67" t="s">
        <v>1085</v>
      </c>
      <c r="C67" s="27">
        <f>VLOOKUP(E67,Sheet2!$B$2:$D$566,2,0)</f>
        <v>0</v>
      </c>
      <c r="D67" s="27">
        <f>VLOOKUP(E67,Sheet2!$B$2:$D$566,3,0)</f>
        <v>0</v>
      </c>
      <c r="E67">
        <f t="shared" si="1"/>
        <v>0</v>
      </c>
    </row>
    <row r="68" spans="1:5" ht="15" thickBot="1" x14ac:dyDescent="0.35">
      <c r="A68" s="8" t="s">
        <v>51</v>
      </c>
      <c r="B68" t="s">
        <v>1086</v>
      </c>
      <c r="C68" s="27">
        <f>VLOOKUP(E68,Sheet2!$B$2:$D$566,2,0)</f>
        <v>0</v>
      </c>
      <c r="D68" s="27">
        <f>VLOOKUP(E68,Sheet2!$B$2:$D$566,3,0)</f>
        <v>0</v>
      </c>
      <c r="E68">
        <f t="shared" si="1"/>
        <v>0</v>
      </c>
    </row>
    <row r="69" spans="1:5" ht="15" thickBot="1" x14ac:dyDescent="0.35">
      <c r="A69" s="8" t="s">
        <v>51</v>
      </c>
      <c r="B69" t="s">
        <v>1087</v>
      </c>
      <c r="C69" s="27">
        <f>VLOOKUP(E69,Sheet2!$B$2:$D$566,2,0)</f>
        <v>0</v>
      </c>
      <c r="D69" s="27">
        <f>VLOOKUP(E69,Sheet2!$B$2:$D$566,3,0)</f>
        <v>0</v>
      </c>
      <c r="E69">
        <f t="shared" si="1"/>
        <v>0</v>
      </c>
    </row>
    <row r="70" spans="1:5" ht="15" thickBot="1" x14ac:dyDescent="0.35">
      <c r="A70" s="8" t="s">
        <v>51</v>
      </c>
      <c r="B70" t="s">
        <v>1088</v>
      </c>
      <c r="C70" s="27">
        <f>VLOOKUP(E70,Sheet2!$B$2:$D$566,2,0)</f>
        <v>0</v>
      </c>
      <c r="D70" s="27">
        <f>VLOOKUP(E70,Sheet2!$B$2:$D$566,3,0)</f>
        <v>0</v>
      </c>
      <c r="E70">
        <f t="shared" si="1"/>
        <v>0</v>
      </c>
    </row>
    <row r="71" spans="1:5" ht="15" thickBot="1" x14ac:dyDescent="0.35">
      <c r="A71" s="8" t="s">
        <v>51</v>
      </c>
      <c r="B71" t="s">
        <v>1089</v>
      </c>
      <c r="C71" s="27">
        <f>VLOOKUP(E71,Sheet2!$B$2:$D$566,2,0)</f>
        <v>0</v>
      </c>
      <c r="D71" s="27">
        <f>VLOOKUP(E71,Sheet2!$B$2:$D$566,3,0)</f>
        <v>0</v>
      </c>
      <c r="E71">
        <f t="shared" si="1"/>
        <v>0</v>
      </c>
    </row>
    <row r="72" spans="1:5" ht="15" thickBot="1" x14ac:dyDescent="0.35">
      <c r="A72" s="8" t="s">
        <v>51</v>
      </c>
      <c r="B72" t="s">
        <v>1090</v>
      </c>
      <c r="C72" s="27">
        <f>VLOOKUP(E72,Sheet2!$B$2:$D$566,2,0)</f>
        <v>0</v>
      </c>
      <c r="D72" s="27">
        <f>VLOOKUP(E72,Sheet2!$B$2:$D$566,3,0)</f>
        <v>0</v>
      </c>
      <c r="E72">
        <f t="shared" si="1"/>
        <v>0</v>
      </c>
    </row>
    <row r="73" spans="1:5" ht="15" thickBot="1" x14ac:dyDescent="0.35">
      <c r="A73" s="8" t="s">
        <v>51</v>
      </c>
      <c r="B73" t="s">
        <v>1091</v>
      </c>
      <c r="C73" s="27">
        <f>VLOOKUP(E73,Sheet2!$B$2:$D$566,2,0)</f>
        <v>0</v>
      </c>
      <c r="D73" s="27">
        <f>VLOOKUP(E73,Sheet2!$B$2:$D$566,3,0)</f>
        <v>0</v>
      </c>
      <c r="E73">
        <f t="shared" si="1"/>
        <v>0</v>
      </c>
    </row>
    <row r="74" spans="1:5" ht="15" thickBot="1" x14ac:dyDescent="0.35">
      <c r="A74" s="8" t="s">
        <v>2347</v>
      </c>
      <c r="B74" t="s">
        <v>1092</v>
      </c>
      <c r="C74" s="27">
        <f>VLOOKUP(E74,Sheet2!$B$2:$D$566,2,0)</f>
        <v>0</v>
      </c>
      <c r="D74" s="27">
        <f>VLOOKUP(E74,Sheet2!$B$2:$D$566,3,0)</f>
        <v>0</v>
      </c>
      <c r="E74">
        <f t="shared" si="1"/>
        <v>0</v>
      </c>
    </row>
    <row r="75" spans="1:5" ht="15" thickBot="1" x14ac:dyDescent="0.35">
      <c r="A75" s="8" t="s">
        <v>2928</v>
      </c>
      <c r="B75" t="s">
        <v>1094</v>
      </c>
      <c r="C75" s="27">
        <f>VLOOKUP(E75,Sheet2!$B$2:$D$566,2,0)</f>
        <v>0</v>
      </c>
      <c r="D75" s="27">
        <f>VLOOKUP(E75,Sheet2!$B$2:$D$566,3,0)</f>
        <v>0</v>
      </c>
      <c r="E75">
        <f t="shared" si="1"/>
        <v>0</v>
      </c>
    </row>
    <row r="76" spans="1:5" ht="15" thickBot="1" x14ac:dyDescent="0.35">
      <c r="A76" s="8" t="s">
        <v>2929</v>
      </c>
      <c r="B76" t="s">
        <v>1095</v>
      </c>
      <c r="C76" s="27">
        <f>VLOOKUP(E76,Sheet2!$B$2:$D$566,2,0)</f>
        <v>0</v>
      </c>
      <c r="D76" s="27">
        <f>VLOOKUP(E76,Sheet2!$B$2:$D$566,3,0)</f>
        <v>0</v>
      </c>
      <c r="E76">
        <f t="shared" si="1"/>
        <v>0</v>
      </c>
    </row>
    <row r="77" spans="1:5" ht="15" thickBot="1" x14ac:dyDescent="0.35">
      <c r="A77" s="8" t="s">
        <v>2930</v>
      </c>
      <c r="B77" t="s">
        <v>1096</v>
      </c>
      <c r="C77" s="27">
        <f>VLOOKUP(E77,Sheet2!$B$2:$D$566,2,0)</f>
        <v>0</v>
      </c>
      <c r="D77" s="27">
        <f>VLOOKUP(E77,Sheet2!$B$2:$D$566,3,0)</f>
        <v>0</v>
      </c>
      <c r="E77">
        <f t="shared" si="1"/>
        <v>0</v>
      </c>
    </row>
    <row r="78" spans="1:5" ht="15" thickBot="1" x14ac:dyDescent="0.35">
      <c r="A78" s="8" t="s">
        <v>2931</v>
      </c>
      <c r="B78" t="s">
        <v>1097</v>
      </c>
      <c r="C78" s="27">
        <f>VLOOKUP(E78,Sheet2!$B$2:$D$566,2,0)</f>
        <v>0</v>
      </c>
      <c r="D78" s="27">
        <f>VLOOKUP(E78,Sheet2!$B$2:$D$566,3,0)</f>
        <v>0</v>
      </c>
      <c r="E78">
        <f t="shared" si="1"/>
        <v>0</v>
      </c>
    </row>
    <row r="79" spans="1:5" ht="15" thickBot="1" x14ac:dyDescent="0.35">
      <c r="A79" s="8" t="s">
        <v>2932</v>
      </c>
      <c r="B79" t="s">
        <v>1098</v>
      </c>
      <c r="C79" s="27">
        <f>VLOOKUP(E79,Sheet2!$B$2:$D$566,2,0)</f>
        <v>0</v>
      </c>
      <c r="D79" s="27">
        <f>VLOOKUP(E79,Sheet2!$B$2:$D$566,3,0)</f>
        <v>0</v>
      </c>
      <c r="E79">
        <f t="shared" si="1"/>
        <v>0</v>
      </c>
    </row>
    <row r="80" spans="1:5" ht="15" thickBot="1" x14ac:dyDescent="0.35">
      <c r="A80" s="8" t="s">
        <v>2933</v>
      </c>
      <c r="B80" t="s">
        <v>1099</v>
      </c>
      <c r="C80" s="27">
        <f>VLOOKUP(E80,Sheet2!$B$2:$D$566,2,0)</f>
        <v>0</v>
      </c>
      <c r="D80" s="27">
        <f>VLOOKUP(E80,Sheet2!$B$2:$D$566,3,0)</f>
        <v>0</v>
      </c>
      <c r="E80">
        <f t="shared" ref="E80:E143" si="2">G80</f>
        <v>0</v>
      </c>
    </row>
    <row r="81" spans="1:5" ht="15" thickBot="1" x14ac:dyDescent="0.35">
      <c r="A81" s="9" t="s">
        <v>2934</v>
      </c>
      <c r="B81" t="s">
        <v>1100</v>
      </c>
      <c r="C81" s="27">
        <f>VLOOKUP(E81,Sheet2!$B$2:$D$566,2,0)</f>
        <v>0</v>
      </c>
      <c r="D81" s="27">
        <f>VLOOKUP(E81,Sheet2!$B$2:$D$566,3,0)</f>
        <v>0</v>
      </c>
      <c r="E81">
        <f t="shared" si="2"/>
        <v>0</v>
      </c>
    </row>
    <row r="82" spans="1:5" ht="15" thickBot="1" x14ac:dyDescent="0.35">
      <c r="A82" s="8" t="s">
        <v>2935</v>
      </c>
      <c r="B82" t="s">
        <v>1101</v>
      </c>
      <c r="C82" s="27">
        <f>VLOOKUP(E82,Sheet2!$B$2:$D$566,2,0)</f>
        <v>0</v>
      </c>
      <c r="D82" s="27">
        <f>VLOOKUP(E82,Sheet2!$B$2:$D$566,3,0)</f>
        <v>0</v>
      </c>
      <c r="E82">
        <f t="shared" si="2"/>
        <v>0</v>
      </c>
    </row>
    <row r="83" spans="1:5" ht="15" thickBot="1" x14ac:dyDescent="0.35">
      <c r="A83" s="8" t="s">
        <v>2936</v>
      </c>
      <c r="B83" t="s">
        <v>1102</v>
      </c>
      <c r="C83" s="27">
        <f>VLOOKUP(E83,Sheet2!$B$2:$D$566,2,0)</f>
        <v>0</v>
      </c>
      <c r="D83" s="27">
        <f>VLOOKUP(E83,Sheet2!$B$2:$D$566,3,0)</f>
        <v>0</v>
      </c>
      <c r="E83">
        <f t="shared" si="2"/>
        <v>0</v>
      </c>
    </row>
    <row r="84" spans="1:5" ht="15" thickBot="1" x14ac:dyDescent="0.35">
      <c r="A84" s="8" t="s">
        <v>2937</v>
      </c>
      <c r="B84" t="s">
        <v>1103</v>
      </c>
      <c r="C84" s="27">
        <f>VLOOKUP(E84,Sheet2!$B$2:$D$566,2,0)</f>
        <v>0</v>
      </c>
      <c r="D84" s="27">
        <f>VLOOKUP(E84,Sheet2!$B$2:$D$566,3,0)</f>
        <v>0</v>
      </c>
      <c r="E84">
        <f t="shared" si="2"/>
        <v>0</v>
      </c>
    </row>
    <row r="85" spans="1:5" ht="15" thickBot="1" x14ac:dyDescent="0.35">
      <c r="A85" s="8" t="s">
        <v>2938</v>
      </c>
      <c r="B85" t="s">
        <v>1104</v>
      </c>
      <c r="C85" s="27">
        <f>VLOOKUP(E85,Sheet2!$B$2:$D$566,2,0)</f>
        <v>0</v>
      </c>
      <c r="D85" s="27">
        <f>VLOOKUP(E85,Sheet2!$B$2:$D$566,3,0)</f>
        <v>0</v>
      </c>
      <c r="E85">
        <f t="shared" si="2"/>
        <v>0</v>
      </c>
    </row>
    <row r="86" spans="1:5" ht="15" thickBot="1" x14ac:dyDescent="0.35">
      <c r="A86" s="8" t="s">
        <v>2939</v>
      </c>
      <c r="B86" t="s">
        <v>1105</v>
      </c>
      <c r="C86" s="27">
        <f>VLOOKUP(E86,Sheet2!$B$2:$D$566,2,0)</f>
        <v>0</v>
      </c>
      <c r="D86" s="27">
        <f>VLOOKUP(E86,Sheet2!$B$2:$D$566,3,0)</f>
        <v>0</v>
      </c>
      <c r="E86">
        <f t="shared" si="2"/>
        <v>0</v>
      </c>
    </row>
    <row r="87" spans="1:5" ht="15" thickBot="1" x14ac:dyDescent="0.35">
      <c r="A87" s="8" t="s">
        <v>2940</v>
      </c>
      <c r="B87" t="s">
        <v>1106</v>
      </c>
      <c r="C87" s="27">
        <f>VLOOKUP(E87,Sheet2!$B$2:$D$566,2,0)</f>
        <v>0</v>
      </c>
      <c r="D87" s="27">
        <f>VLOOKUP(E87,Sheet2!$B$2:$D$566,3,0)</f>
        <v>0</v>
      </c>
      <c r="E87">
        <f t="shared" si="2"/>
        <v>0</v>
      </c>
    </row>
    <row r="88" spans="1:5" ht="15" thickBot="1" x14ac:dyDescent="0.35">
      <c r="A88" s="9" t="s">
        <v>2941</v>
      </c>
      <c r="B88" t="s">
        <v>1107</v>
      </c>
      <c r="C88" s="27">
        <f>VLOOKUP(E88,Sheet2!$B$2:$D$566,2,0)</f>
        <v>0</v>
      </c>
      <c r="D88" s="27">
        <f>VLOOKUP(E88,Sheet2!$B$2:$D$566,3,0)</f>
        <v>0</v>
      </c>
      <c r="E88">
        <f t="shared" si="2"/>
        <v>0</v>
      </c>
    </row>
    <row r="89" spans="1:5" ht="15" thickBot="1" x14ac:dyDescent="0.35">
      <c r="A89" s="9" t="s">
        <v>2942</v>
      </c>
      <c r="B89" t="s">
        <v>1108</v>
      </c>
      <c r="C89" s="27">
        <f>VLOOKUP(E89,Sheet2!$B$2:$D$566,2,0)</f>
        <v>0</v>
      </c>
      <c r="D89" s="27">
        <f>VLOOKUP(E89,Sheet2!$B$2:$D$566,3,0)</f>
        <v>0</v>
      </c>
      <c r="E89">
        <f t="shared" si="2"/>
        <v>0</v>
      </c>
    </row>
    <row r="90" spans="1:5" ht="15" thickBot="1" x14ac:dyDescent="0.35">
      <c r="A90" s="9" t="s">
        <v>2943</v>
      </c>
      <c r="B90" t="s">
        <v>1109</v>
      </c>
      <c r="C90" s="27">
        <f>VLOOKUP(E90,Sheet2!$B$2:$D$566,2,0)</f>
        <v>0</v>
      </c>
      <c r="D90" s="27">
        <f>VLOOKUP(E90,Sheet2!$B$2:$D$566,3,0)</f>
        <v>0</v>
      </c>
      <c r="E90">
        <f t="shared" si="2"/>
        <v>0</v>
      </c>
    </row>
    <row r="91" spans="1:5" ht="15" thickBot="1" x14ac:dyDescent="0.35">
      <c r="A91" s="9" t="s">
        <v>2944</v>
      </c>
      <c r="B91" t="s">
        <v>1110</v>
      </c>
      <c r="C91" s="27">
        <f>VLOOKUP(E91,Sheet2!$B$2:$D$566,2,0)</f>
        <v>0</v>
      </c>
      <c r="D91" s="27">
        <f>VLOOKUP(E91,Sheet2!$B$2:$D$566,3,0)</f>
        <v>0</v>
      </c>
      <c r="E91">
        <f t="shared" si="2"/>
        <v>0</v>
      </c>
    </row>
    <row r="92" spans="1:5" ht="15" thickBot="1" x14ac:dyDescent="0.35">
      <c r="A92" s="9" t="s">
        <v>2945</v>
      </c>
      <c r="B92" t="s">
        <v>1111</v>
      </c>
      <c r="C92" s="27">
        <f>VLOOKUP(E92,Sheet2!$B$2:$D$566,2,0)</f>
        <v>0</v>
      </c>
      <c r="D92" s="27">
        <f>VLOOKUP(E92,Sheet2!$B$2:$D$566,3,0)</f>
        <v>0</v>
      </c>
      <c r="E92">
        <f t="shared" si="2"/>
        <v>0</v>
      </c>
    </row>
    <row r="93" spans="1:5" ht="15" thickBot="1" x14ac:dyDescent="0.35">
      <c r="A93" s="9" t="s">
        <v>2946</v>
      </c>
      <c r="B93" t="s">
        <v>1112</v>
      </c>
      <c r="C93" s="27">
        <f>VLOOKUP(E93,Sheet2!$B$2:$D$566,2,0)</f>
        <v>0</v>
      </c>
      <c r="D93" s="27">
        <f>VLOOKUP(E93,Sheet2!$B$2:$D$566,3,0)</f>
        <v>0</v>
      </c>
      <c r="E93">
        <f t="shared" si="2"/>
        <v>0</v>
      </c>
    </row>
    <row r="94" spans="1:5" ht="15" thickBot="1" x14ac:dyDescent="0.35">
      <c r="A94" s="9" t="s">
        <v>2947</v>
      </c>
      <c r="B94" t="s">
        <v>1113</v>
      </c>
      <c r="C94" s="27">
        <f>VLOOKUP(E94,Sheet2!$B$2:$D$566,2,0)</f>
        <v>0</v>
      </c>
      <c r="D94" s="27">
        <f>VLOOKUP(E94,Sheet2!$B$2:$D$566,3,0)</f>
        <v>0</v>
      </c>
      <c r="E94">
        <f t="shared" si="2"/>
        <v>0</v>
      </c>
    </row>
    <row r="95" spans="1:5" ht="15" thickBot="1" x14ac:dyDescent="0.35">
      <c r="A95" s="9" t="s">
        <v>2948</v>
      </c>
      <c r="B95" t="s">
        <v>1114</v>
      </c>
      <c r="C95" s="27">
        <f>VLOOKUP(E95,Sheet2!$B$2:$D$566,2,0)</f>
        <v>0</v>
      </c>
      <c r="D95" s="27">
        <f>VLOOKUP(E95,Sheet2!$B$2:$D$566,3,0)</f>
        <v>0</v>
      </c>
      <c r="E95">
        <f t="shared" si="2"/>
        <v>0</v>
      </c>
    </row>
    <row r="96" spans="1:5" ht="15" thickBot="1" x14ac:dyDescent="0.35">
      <c r="A96" s="9" t="s">
        <v>2949</v>
      </c>
      <c r="B96" t="s">
        <v>1115</v>
      </c>
      <c r="C96" s="27">
        <f>VLOOKUP(E96,Sheet2!$B$2:$D$566,2,0)</f>
        <v>0</v>
      </c>
      <c r="D96" s="27">
        <f>VLOOKUP(E96,Sheet2!$B$2:$D$566,3,0)</f>
        <v>0</v>
      </c>
      <c r="E96">
        <f t="shared" si="2"/>
        <v>0</v>
      </c>
    </row>
    <row r="97" spans="1:5" ht="15" thickBot="1" x14ac:dyDescent="0.35">
      <c r="A97" s="9" t="s">
        <v>2950</v>
      </c>
      <c r="B97" t="s">
        <v>1116</v>
      </c>
      <c r="C97" s="27">
        <f>VLOOKUP(E97,Sheet2!$B$2:$D$566,2,0)</f>
        <v>0</v>
      </c>
      <c r="D97" s="27">
        <f>VLOOKUP(E97,Sheet2!$B$2:$D$566,3,0)</f>
        <v>0</v>
      </c>
      <c r="E97">
        <f t="shared" si="2"/>
        <v>0</v>
      </c>
    </row>
    <row r="98" spans="1:5" ht="15" thickBot="1" x14ac:dyDescent="0.35">
      <c r="A98" s="8" t="s">
        <v>2951</v>
      </c>
      <c r="B98" t="s">
        <v>1117</v>
      </c>
      <c r="C98" s="27">
        <f>VLOOKUP(E98,Sheet2!$B$2:$D$566,2,0)</f>
        <v>0</v>
      </c>
      <c r="D98" s="27">
        <f>VLOOKUP(E98,Sheet2!$B$2:$D$566,3,0)</f>
        <v>0</v>
      </c>
      <c r="E98">
        <f t="shared" si="2"/>
        <v>0</v>
      </c>
    </row>
    <row r="99" spans="1:5" ht="15" thickBot="1" x14ac:dyDescent="0.35">
      <c r="A99" s="8" t="s">
        <v>2952</v>
      </c>
      <c r="B99" t="s">
        <v>1118</v>
      </c>
      <c r="C99" s="27">
        <f>VLOOKUP(E99,Sheet2!$B$2:$D$566,2,0)</f>
        <v>0</v>
      </c>
      <c r="D99" s="27">
        <f>VLOOKUP(E99,Sheet2!$B$2:$D$566,3,0)</f>
        <v>0</v>
      </c>
      <c r="E99">
        <f t="shared" si="2"/>
        <v>0</v>
      </c>
    </row>
    <row r="100" spans="1:5" ht="15" thickBot="1" x14ac:dyDescent="0.35">
      <c r="A100" s="8" t="s">
        <v>2953</v>
      </c>
      <c r="B100" t="s">
        <v>1119</v>
      </c>
      <c r="C100" s="27">
        <f>VLOOKUP(E100,Sheet2!$B$2:$D$566,2,0)</f>
        <v>0</v>
      </c>
      <c r="D100" s="27">
        <f>VLOOKUP(E100,Sheet2!$B$2:$D$566,3,0)</f>
        <v>0</v>
      </c>
      <c r="E100">
        <f t="shared" si="2"/>
        <v>0</v>
      </c>
    </row>
    <row r="101" spans="1:5" ht="15" thickBot="1" x14ac:dyDescent="0.35">
      <c r="A101" s="8" t="s">
        <v>2954</v>
      </c>
      <c r="B101" t="s">
        <v>1120</v>
      </c>
      <c r="C101" s="27">
        <f>VLOOKUP(E101,Sheet2!$B$2:$D$566,2,0)</f>
        <v>0</v>
      </c>
      <c r="D101" s="27">
        <f>VLOOKUP(E101,Sheet2!$B$2:$D$566,3,0)</f>
        <v>0</v>
      </c>
      <c r="E101">
        <f t="shared" si="2"/>
        <v>0</v>
      </c>
    </row>
    <row r="102" spans="1:5" ht="15" thickBot="1" x14ac:dyDescent="0.35">
      <c r="A102" s="8" t="s">
        <v>2955</v>
      </c>
      <c r="B102" t="s">
        <v>1121</v>
      </c>
      <c r="C102" s="27">
        <f>VLOOKUP(E102,Sheet2!$B$2:$D$566,2,0)</f>
        <v>0</v>
      </c>
      <c r="D102" s="27">
        <f>VLOOKUP(E102,Sheet2!$B$2:$D$566,3,0)</f>
        <v>0</v>
      </c>
      <c r="E102">
        <f t="shared" si="2"/>
        <v>0</v>
      </c>
    </row>
    <row r="103" spans="1:5" ht="15" thickBot="1" x14ac:dyDescent="0.35">
      <c r="A103" s="8" t="s">
        <v>2956</v>
      </c>
      <c r="B103" t="s">
        <v>1122</v>
      </c>
      <c r="C103" s="27">
        <f>VLOOKUP(E103,Sheet2!$B$2:$D$566,2,0)</f>
        <v>0</v>
      </c>
      <c r="D103" s="27">
        <f>VLOOKUP(E103,Sheet2!$B$2:$D$566,3,0)</f>
        <v>0</v>
      </c>
      <c r="E103">
        <f t="shared" si="2"/>
        <v>0</v>
      </c>
    </row>
    <row r="104" spans="1:5" ht="15" thickBot="1" x14ac:dyDescent="0.35">
      <c r="A104" s="8" t="s">
        <v>2957</v>
      </c>
      <c r="B104" t="s">
        <v>1123</v>
      </c>
      <c r="C104" s="27">
        <f>VLOOKUP(E104,Sheet2!$B$2:$D$566,2,0)</f>
        <v>0</v>
      </c>
      <c r="D104" s="27">
        <f>VLOOKUP(E104,Sheet2!$B$2:$D$566,3,0)</f>
        <v>0</v>
      </c>
      <c r="E104">
        <f t="shared" si="2"/>
        <v>0</v>
      </c>
    </row>
    <row r="105" spans="1:5" ht="15" thickBot="1" x14ac:dyDescent="0.35">
      <c r="A105" s="8" t="s">
        <v>2958</v>
      </c>
      <c r="B105" t="s">
        <v>1124</v>
      </c>
      <c r="C105" s="27">
        <f>VLOOKUP(E105,Sheet2!$B$2:$D$566,2,0)</f>
        <v>0</v>
      </c>
      <c r="D105" s="27">
        <f>VLOOKUP(E105,Sheet2!$B$2:$D$566,3,0)</f>
        <v>0</v>
      </c>
      <c r="E105">
        <f t="shared" si="2"/>
        <v>0</v>
      </c>
    </row>
    <row r="106" spans="1:5" ht="15" thickBot="1" x14ac:dyDescent="0.35">
      <c r="A106" s="8" t="s">
        <v>2959</v>
      </c>
      <c r="B106" t="s">
        <v>1125</v>
      </c>
      <c r="C106" s="27">
        <f>VLOOKUP(E106,Sheet2!$B$2:$D$566,2,0)</f>
        <v>0</v>
      </c>
      <c r="D106" s="27">
        <f>VLOOKUP(E106,Sheet2!$B$2:$D$566,3,0)</f>
        <v>0</v>
      </c>
      <c r="E106">
        <f t="shared" si="2"/>
        <v>0</v>
      </c>
    </row>
    <row r="107" spans="1:5" ht="15" thickBot="1" x14ac:dyDescent="0.35">
      <c r="A107" s="8" t="s">
        <v>2960</v>
      </c>
      <c r="B107" t="s">
        <v>1126</v>
      </c>
      <c r="C107" s="27">
        <f>VLOOKUP(E107,Sheet2!$B$2:$D$566,2,0)</f>
        <v>0</v>
      </c>
      <c r="D107" s="27">
        <f>VLOOKUP(E107,Sheet2!$B$2:$D$566,3,0)</f>
        <v>0</v>
      </c>
      <c r="E107">
        <f t="shared" si="2"/>
        <v>0</v>
      </c>
    </row>
    <row r="108" spans="1:5" ht="15" thickBot="1" x14ac:dyDescent="0.35">
      <c r="A108" s="8" t="s">
        <v>2961</v>
      </c>
      <c r="B108" t="s">
        <v>1127</v>
      </c>
      <c r="C108" s="27">
        <f>VLOOKUP(E108,Sheet2!$B$2:$D$566,2,0)</f>
        <v>0</v>
      </c>
      <c r="D108" s="27">
        <f>VLOOKUP(E108,Sheet2!$B$2:$D$566,3,0)</f>
        <v>0</v>
      </c>
      <c r="E108">
        <f t="shared" si="2"/>
        <v>0</v>
      </c>
    </row>
    <row r="109" spans="1:5" ht="15" thickBot="1" x14ac:dyDescent="0.35">
      <c r="A109" s="8" t="s">
        <v>2962</v>
      </c>
      <c r="B109" t="s">
        <v>1128</v>
      </c>
      <c r="C109" s="27">
        <f>VLOOKUP(E109,Sheet2!$B$2:$D$566,2,0)</f>
        <v>0</v>
      </c>
      <c r="D109" s="27">
        <f>VLOOKUP(E109,Sheet2!$B$2:$D$566,3,0)</f>
        <v>0</v>
      </c>
      <c r="E109">
        <f t="shared" si="2"/>
        <v>0</v>
      </c>
    </row>
    <row r="110" spans="1:5" ht="15" thickBot="1" x14ac:dyDescent="0.35">
      <c r="A110" s="8" t="s">
        <v>2963</v>
      </c>
      <c r="B110" t="s">
        <v>1129</v>
      </c>
      <c r="C110" s="27">
        <f>VLOOKUP(E110,Sheet2!$B$2:$D$566,2,0)</f>
        <v>0</v>
      </c>
      <c r="D110" s="27">
        <f>VLOOKUP(E110,Sheet2!$B$2:$D$566,3,0)</f>
        <v>0</v>
      </c>
      <c r="E110">
        <f t="shared" si="2"/>
        <v>0</v>
      </c>
    </row>
    <row r="111" spans="1:5" ht="15" thickBot="1" x14ac:dyDescent="0.35">
      <c r="A111" s="8" t="s">
        <v>2964</v>
      </c>
      <c r="B111" t="s">
        <v>1130</v>
      </c>
      <c r="C111" s="27">
        <f>VLOOKUP(E111,Sheet2!$B$2:$D$566,2,0)</f>
        <v>0</v>
      </c>
      <c r="D111" s="27">
        <f>VLOOKUP(E111,Sheet2!$B$2:$D$566,3,0)</f>
        <v>0</v>
      </c>
      <c r="E111">
        <f t="shared" si="2"/>
        <v>0</v>
      </c>
    </row>
    <row r="112" spans="1:5" ht="15" thickBot="1" x14ac:dyDescent="0.35">
      <c r="A112" s="8" t="s">
        <v>2965</v>
      </c>
      <c r="B112" t="s">
        <v>1131</v>
      </c>
      <c r="C112" s="27">
        <f>VLOOKUP(E112,Sheet2!$B$2:$D$566,2,0)</f>
        <v>0</v>
      </c>
      <c r="D112" s="27">
        <f>VLOOKUP(E112,Sheet2!$B$2:$D$566,3,0)</f>
        <v>0</v>
      </c>
      <c r="E112">
        <f t="shared" si="2"/>
        <v>0</v>
      </c>
    </row>
    <row r="113" spans="1:5" ht="15" thickBot="1" x14ac:dyDescent="0.35">
      <c r="A113" s="9" t="s">
        <v>2966</v>
      </c>
      <c r="B113" t="s">
        <v>1132</v>
      </c>
      <c r="C113" s="27">
        <f>VLOOKUP(E113,Sheet2!$B$2:$D$566,2,0)</f>
        <v>0</v>
      </c>
      <c r="D113" s="27">
        <f>VLOOKUP(E113,Sheet2!$B$2:$D$566,3,0)</f>
        <v>0</v>
      </c>
      <c r="E113">
        <f t="shared" si="2"/>
        <v>0</v>
      </c>
    </row>
    <row r="114" spans="1:5" ht="15" thickBot="1" x14ac:dyDescent="0.35">
      <c r="A114" s="8" t="s">
        <v>2967</v>
      </c>
      <c r="B114" t="s">
        <v>1133</v>
      </c>
      <c r="C114" s="27">
        <f>VLOOKUP(E114,Sheet2!$B$2:$D$566,2,0)</f>
        <v>0</v>
      </c>
      <c r="D114" s="27">
        <f>VLOOKUP(E114,Sheet2!$B$2:$D$566,3,0)</f>
        <v>0</v>
      </c>
      <c r="E114">
        <f t="shared" si="2"/>
        <v>0</v>
      </c>
    </row>
    <row r="115" spans="1:5" ht="15" thickBot="1" x14ac:dyDescent="0.35">
      <c r="A115" s="9" t="s">
        <v>2968</v>
      </c>
      <c r="B115" t="s">
        <v>1134</v>
      </c>
      <c r="C115" s="27">
        <f>VLOOKUP(E115,Sheet2!$B$2:$D$566,2,0)</f>
        <v>0</v>
      </c>
      <c r="D115" s="27">
        <f>VLOOKUP(E115,Sheet2!$B$2:$D$566,3,0)</f>
        <v>0</v>
      </c>
      <c r="E115">
        <f t="shared" si="2"/>
        <v>0</v>
      </c>
    </row>
    <row r="116" spans="1:5" ht="15" thickBot="1" x14ac:dyDescent="0.35">
      <c r="A116" s="9" t="s">
        <v>2969</v>
      </c>
      <c r="B116" t="s">
        <v>1135</v>
      </c>
      <c r="C116" s="27">
        <f>VLOOKUP(E116,Sheet2!$B$2:$D$566,2,0)</f>
        <v>0</v>
      </c>
      <c r="D116" s="27">
        <f>VLOOKUP(E116,Sheet2!$B$2:$D$566,3,0)</f>
        <v>0</v>
      </c>
      <c r="E116">
        <f t="shared" si="2"/>
        <v>0</v>
      </c>
    </row>
    <row r="117" spans="1:5" ht="15" thickBot="1" x14ac:dyDescent="0.35">
      <c r="A117" s="9" t="s">
        <v>2970</v>
      </c>
      <c r="B117" t="s">
        <v>1136</v>
      </c>
      <c r="C117" s="27">
        <f>VLOOKUP(E117,Sheet2!$B$2:$D$566,2,0)</f>
        <v>0</v>
      </c>
      <c r="D117" s="27">
        <f>VLOOKUP(E117,Sheet2!$B$2:$D$566,3,0)</f>
        <v>0</v>
      </c>
      <c r="E117">
        <f t="shared" si="2"/>
        <v>0</v>
      </c>
    </row>
    <row r="118" spans="1:5" ht="15" thickBot="1" x14ac:dyDescent="0.35">
      <c r="A118" s="9" t="s">
        <v>2971</v>
      </c>
      <c r="B118" t="s">
        <v>1137</v>
      </c>
      <c r="C118" s="27">
        <f>VLOOKUP(E118,Sheet2!$B$2:$D$566,2,0)</f>
        <v>0</v>
      </c>
      <c r="D118" s="27">
        <f>VLOOKUP(E118,Sheet2!$B$2:$D$566,3,0)</f>
        <v>0</v>
      </c>
      <c r="E118">
        <f t="shared" si="2"/>
        <v>0</v>
      </c>
    </row>
    <row r="119" spans="1:5" ht="15" thickBot="1" x14ac:dyDescent="0.35">
      <c r="A119" s="9" t="s">
        <v>2972</v>
      </c>
      <c r="B119" t="s">
        <v>1138</v>
      </c>
      <c r="C119" s="27">
        <f>VLOOKUP(E119,Sheet2!$B$2:$D$566,2,0)</f>
        <v>0</v>
      </c>
      <c r="D119" s="27">
        <f>VLOOKUP(E119,Sheet2!$B$2:$D$566,3,0)</f>
        <v>0</v>
      </c>
      <c r="E119">
        <f t="shared" si="2"/>
        <v>0</v>
      </c>
    </row>
    <row r="120" spans="1:5" ht="15" thickBot="1" x14ac:dyDescent="0.35">
      <c r="A120" s="9" t="s">
        <v>2973</v>
      </c>
      <c r="B120" t="s">
        <v>1139</v>
      </c>
      <c r="C120" s="27">
        <f>VLOOKUP(E120,Sheet2!$B$2:$D$566,2,0)</f>
        <v>0</v>
      </c>
      <c r="D120" s="27">
        <f>VLOOKUP(E120,Sheet2!$B$2:$D$566,3,0)</f>
        <v>0</v>
      </c>
      <c r="E120">
        <f t="shared" si="2"/>
        <v>0</v>
      </c>
    </row>
    <row r="121" spans="1:5" ht="15" thickBot="1" x14ac:dyDescent="0.35">
      <c r="A121" s="9" t="s">
        <v>2974</v>
      </c>
      <c r="B121" t="s">
        <v>1140</v>
      </c>
      <c r="C121" s="27">
        <f>VLOOKUP(E121,Sheet2!$B$2:$D$566,2,0)</f>
        <v>0</v>
      </c>
      <c r="D121" s="27">
        <f>VLOOKUP(E121,Sheet2!$B$2:$D$566,3,0)</f>
        <v>0</v>
      </c>
      <c r="E121">
        <f t="shared" si="2"/>
        <v>0</v>
      </c>
    </row>
    <row r="122" spans="1:5" ht="15" thickBot="1" x14ac:dyDescent="0.35">
      <c r="A122" s="9" t="s">
        <v>2975</v>
      </c>
      <c r="B122" t="s">
        <v>1141</v>
      </c>
      <c r="C122" s="27">
        <f>VLOOKUP(E122,Sheet2!$B$2:$D$566,2,0)</f>
        <v>0</v>
      </c>
      <c r="D122" s="27">
        <f>VLOOKUP(E122,Sheet2!$B$2:$D$566,3,0)</f>
        <v>0</v>
      </c>
      <c r="E122">
        <f t="shared" si="2"/>
        <v>0</v>
      </c>
    </row>
    <row r="123" spans="1:5" ht="15" thickBot="1" x14ac:dyDescent="0.35">
      <c r="A123" s="8" t="s">
        <v>2976</v>
      </c>
      <c r="B123" t="s">
        <v>1142</v>
      </c>
      <c r="C123" s="27">
        <f>VLOOKUP(E123,Sheet2!$B$2:$D$566,2,0)</f>
        <v>0</v>
      </c>
      <c r="D123" s="27">
        <f>VLOOKUP(E123,Sheet2!$B$2:$D$566,3,0)</f>
        <v>0</v>
      </c>
      <c r="E123">
        <f t="shared" si="2"/>
        <v>0</v>
      </c>
    </row>
    <row r="124" spans="1:5" ht="15" thickBot="1" x14ac:dyDescent="0.35">
      <c r="A124" s="8" t="s">
        <v>2977</v>
      </c>
      <c r="B124" t="s">
        <v>1143</v>
      </c>
      <c r="C124" s="27">
        <f>VLOOKUP(E124,Sheet2!$B$2:$D$566,2,0)</f>
        <v>0</v>
      </c>
      <c r="D124" s="27">
        <f>VLOOKUP(E124,Sheet2!$B$2:$D$566,3,0)</f>
        <v>0</v>
      </c>
      <c r="E124">
        <f t="shared" si="2"/>
        <v>0</v>
      </c>
    </row>
    <row r="125" spans="1:5" ht="15" thickBot="1" x14ac:dyDescent="0.35">
      <c r="A125" s="8" t="s">
        <v>2978</v>
      </c>
      <c r="B125" t="s">
        <v>1144</v>
      </c>
      <c r="C125" s="27">
        <f>VLOOKUP(E125,Sheet2!$B$2:$D$566,2,0)</f>
        <v>0</v>
      </c>
      <c r="D125" s="27">
        <f>VLOOKUP(E125,Sheet2!$B$2:$D$566,3,0)</f>
        <v>0</v>
      </c>
      <c r="E125">
        <f t="shared" si="2"/>
        <v>0</v>
      </c>
    </row>
    <row r="126" spans="1:5" ht="15" thickBot="1" x14ac:dyDescent="0.35">
      <c r="A126" s="8" t="s">
        <v>2979</v>
      </c>
      <c r="B126" t="s">
        <v>1145</v>
      </c>
      <c r="C126" s="27">
        <f>VLOOKUP(E126,Sheet2!$B$2:$D$566,2,0)</f>
        <v>0</v>
      </c>
      <c r="D126" s="27">
        <f>VLOOKUP(E126,Sheet2!$B$2:$D$566,3,0)</f>
        <v>0</v>
      </c>
      <c r="E126">
        <f t="shared" si="2"/>
        <v>0</v>
      </c>
    </row>
    <row r="127" spans="1:5" ht="15" thickBot="1" x14ac:dyDescent="0.35">
      <c r="A127" s="8" t="s">
        <v>2980</v>
      </c>
      <c r="B127" t="s">
        <v>1146</v>
      </c>
      <c r="C127" s="27">
        <f>VLOOKUP(E127,Sheet2!$B$2:$D$566,2,0)</f>
        <v>0</v>
      </c>
      <c r="D127" s="27">
        <f>VLOOKUP(E127,Sheet2!$B$2:$D$566,3,0)</f>
        <v>0</v>
      </c>
      <c r="E127">
        <f t="shared" si="2"/>
        <v>0</v>
      </c>
    </row>
    <row r="128" spans="1:5" ht="15" thickBot="1" x14ac:dyDescent="0.35">
      <c r="A128" s="8" t="s">
        <v>2981</v>
      </c>
      <c r="B128" t="s">
        <v>1147</v>
      </c>
      <c r="C128" s="27">
        <f>VLOOKUP(E128,Sheet2!$B$2:$D$566,2,0)</f>
        <v>0</v>
      </c>
      <c r="D128" s="27">
        <f>VLOOKUP(E128,Sheet2!$B$2:$D$566,3,0)</f>
        <v>0</v>
      </c>
      <c r="E128">
        <f t="shared" si="2"/>
        <v>0</v>
      </c>
    </row>
    <row r="129" spans="1:5" ht="15" thickBot="1" x14ac:dyDescent="0.35">
      <c r="A129" s="8" t="s">
        <v>2982</v>
      </c>
      <c r="B129" t="s">
        <v>1148</v>
      </c>
      <c r="C129" s="27">
        <f>VLOOKUP(E129,Sheet2!$B$2:$D$566,2,0)</f>
        <v>0</v>
      </c>
      <c r="D129" s="27">
        <f>VLOOKUP(E129,Sheet2!$B$2:$D$566,3,0)</f>
        <v>0</v>
      </c>
      <c r="E129">
        <f t="shared" si="2"/>
        <v>0</v>
      </c>
    </row>
    <row r="130" spans="1:5" ht="15" thickBot="1" x14ac:dyDescent="0.35">
      <c r="A130" s="8" t="s">
        <v>2983</v>
      </c>
      <c r="B130" t="s">
        <v>1149</v>
      </c>
      <c r="C130" s="27">
        <f>VLOOKUP(E130,Sheet2!$B$2:$D$566,2,0)</f>
        <v>0</v>
      </c>
      <c r="D130" s="27">
        <f>VLOOKUP(E130,Sheet2!$B$2:$D$566,3,0)</f>
        <v>0</v>
      </c>
      <c r="E130">
        <f t="shared" si="2"/>
        <v>0</v>
      </c>
    </row>
    <row r="131" spans="1:5" ht="15" thickBot="1" x14ac:dyDescent="0.35">
      <c r="A131" s="8" t="s">
        <v>2984</v>
      </c>
      <c r="B131" t="s">
        <v>1150</v>
      </c>
      <c r="C131" s="27">
        <f>VLOOKUP(E131,Sheet2!$B$2:$D$566,2,0)</f>
        <v>0</v>
      </c>
      <c r="D131" s="27">
        <f>VLOOKUP(E131,Sheet2!$B$2:$D$566,3,0)</f>
        <v>0</v>
      </c>
      <c r="E131">
        <f t="shared" si="2"/>
        <v>0</v>
      </c>
    </row>
    <row r="132" spans="1:5" ht="15" thickBot="1" x14ac:dyDescent="0.35">
      <c r="A132" s="8" t="s">
        <v>2985</v>
      </c>
      <c r="B132" t="s">
        <v>1151</v>
      </c>
      <c r="C132" s="27">
        <f>VLOOKUP(E132,Sheet2!$B$2:$D$566,2,0)</f>
        <v>0</v>
      </c>
      <c r="D132" s="27">
        <f>VLOOKUP(E132,Sheet2!$B$2:$D$566,3,0)</f>
        <v>0</v>
      </c>
      <c r="E132">
        <f t="shared" si="2"/>
        <v>0</v>
      </c>
    </row>
    <row r="133" spans="1:5" ht="15" thickBot="1" x14ac:dyDescent="0.35">
      <c r="A133" s="8" t="s">
        <v>2986</v>
      </c>
      <c r="B133" t="s">
        <v>1152</v>
      </c>
      <c r="C133" s="27">
        <f>VLOOKUP(E133,Sheet2!$B$2:$D$566,2,0)</f>
        <v>0</v>
      </c>
      <c r="D133" s="27">
        <f>VLOOKUP(E133,Sheet2!$B$2:$D$566,3,0)</f>
        <v>0</v>
      </c>
      <c r="E133">
        <f t="shared" si="2"/>
        <v>0</v>
      </c>
    </row>
    <row r="134" spans="1:5" ht="15" thickBot="1" x14ac:dyDescent="0.35">
      <c r="A134" s="8" t="s">
        <v>2987</v>
      </c>
      <c r="B134" t="s">
        <v>1153</v>
      </c>
      <c r="C134" s="27">
        <f>VLOOKUP(E134,Sheet2!$B$2:$D$566,2,0)</f>
        <v>0</v>
      </c>
      <c r="D134" s="27">
        <f>VLOOKUP(E134,Sheet2!$B$2:$D$566,3,0)</f>
        <v>0</v>
      </c>
      <c r="E134">
        <f t="shared" si="2"/>
        <v>0</v>
      </c>
    </row>
    <row r="135" spans="1:5" ht="15" thickBot="1" x14ac:dyDescent="0.35">
      <c r="A135" s="8" t="s">
        <v>2988</v>
      </c>
      <c r="B135" t="s">
        <v>1154</v>
      </c>
      <c r="C135" s="27">
        <f>VLOOKUP(E135,Sheet2!$B$2:$D$566,2,0)</f>
        <v>0</v>
      </c>
      <c r="D135" s="27">
        <f>VLOOKUP(E135,Sheet2!$B$2:$D$566,3,0)</f>
        <v>0</v>
      </c>
      <c r="E135">
        <f t="shared" si="2"/>
        <v>0</v>
      </c>
    </row>
    <row r="136" spans="1:5" ht="15" thickBot="1" x14ac:dyDescent="0.35">
      <c r="A136" s="9" t="s">
        <v>2989</v>
      </c>
      <c r="B136" t="s">
        <v>1155</v>
      </c>
      <c r="C136" s="27">
        <f>VLOOKUP(E136,Sheet2!$B$2:$D$566,2,0)</f>
        <v>0</v>
      </c>
      <c r="D136" s="27">
        <f>VLOOKUP(E136,Sheet2!$B$2:$D$566,3,0)</f>
        <v>0</v>
      </c>
      <c r="E136">
        <f t="shared" si="2"/>
        <v>0</v>
      </c>
    </row>
    <row r="137" spans="1:5" ht="15" thickBot="1" x14ac:dyDescent="0.35">
      <c r="A137" s="9" t="s">
        <v>2990</v>
      </c>
      <c r="B137" t="s">
        <v>1156</v>
      </c>
      <c r="C137" s="27">
        <f>VLOOKUP(E137,Sheet2!$B$2:$D$566,2,0)</f>
        <v>0</v>
      </c>
      <c r="D137" s="27">
        <f>VLOOKUP(E137,Sheet2!$B$2:$D$566,3,0)</f>
        <v>0</v>
      </c>
      <c r="E137">
        <f t="shared" si="2"/>
        <v>0</v>
      </c>
    </row>
    <row r="138" spans="1:5" ht="15" thickBot="1" x14ac:dyDescent="0.35">
      <c r="A138" s="9" t="s">
        <v>2991</v>
      </c>
      <c r="B138" t="s">
        <v>1157</v>
      </c>
      <c r="C138" s="27">
        <f>VLOOKUP(E138,Sheet2!$B$2:$D$566,2,0)</f>
        <v>0</v>
      </c>
      <c r="D138" s="27">
        <f>VLOOKUP(E138,Sheet2!$B$2:$D$566,3,0)</f>
        <v>0</v>
      </c>
      <c r="E138">
        <f t="shared" si="2"/>
        <v>0</v>
      </c>
    </row>
    <row r="139" spans="1:5" ht="15" thickBot="1" x14ac:dyDescent="0.35">
      <c r="A139" s="9" t="s">
        <v>2992</v>
      </c>
      <c r="B139" t="s">
        <v>1158</v>
      </c>
      <c r="C139" s="27">
        <f>VLOOKUP(E139,Sheet2!$B$2:$D$566,2,0)</f>
        <v>0</v>
      </c>
      <c r="D139" s="27">
        <f>VLOOKUP(E139,Sheet2!$B$2:$D$566,3,0)</f>
        <v>0</v>
      </c>
      <c r="E139">
        <f t="shared" si="2"/>
        <v>0</v>
      </c>
    </row>
    <row r="140" spans="1:5" ht="15" thickBot="1" x14ac:dyDescent="0.35">
      <c r="A140" s="8" t="s">
        <v>2993</v>
      </c>
      <c r="B140" t="s">
        <v>1159</v>
      </c>
      <c r="C140" s="27">
        <f>VLOOKUP(E140,Sheet2!$B$2:$D$566,2,0)</f>
        <v>0</v>
      </c>
      <c r="D140" s="27">
        <f>VLOOKUP(E140,Sheet2!$B$2:$D$566,3,0)</f>
        <v>0</v>
      </c>
      <c r="E140">
        <f t="shared" si="2"/>
        <v>0</v>
      </c>
    </row>
    <row r="141" spans="1:5" ht="15" thickBot="1" x14ac:dyDescent="0.35">
      <c r="A141" s="9" t="s">
        <v>2994</v>
      </c>
      <c r="B141" t="s">
        <v>1160</v>
      </c>
      <c r="C141" s="27">
        <f>VLOOKUP(E141,Sheet2!$B$2:$D$566,2,0)</f>
        <v>0</v>
      </c>
      <c r="D141" s="27">
        <f>VLOOKUP(E141,Sheet2!$B$2:$D$566,3,0)</f>
        <v>0</v>
      </c>
      <c r="E141">
        <f t="shared" si="2"/>
        <v>0</v>
      </c>
    </row>
    <row r="142" spans="1:5" ht="15" thickBot="1" x14ac:dyDescent="0.35">
      <c r="A142" s="9" t="s">
        <v>2995</v>
      </c>
      <c r="B142" t="s">
        <v>1161</v>
      </c>
      <c r="C142" s="27">
        <f>VLOOKUP(E142,Sheet2!$B$2:$D$566,2,0)</f>
        <v>0</v>
      </c>
      <c r="D142" s="27">
        <f>VLOOKUP(E142,Sheet2!$B$2:$D$566,3,0)</f>
        <v>0</v>
      </c>
      <c r="E142">
        <f t="shared" si="2"/>
        <v>0</v>
      </c>
    </row>
    <row r="143" spans="1:5" ht="15" thickBot="1" x14ac:dyDescent="0.35">
      <c r="A143" s="9" t="s">
        <v>2996</v>
      </c>
      <c r="B143" t="s">
        <v>1162</v>
      </c>
      <c r="C143" s="27">
        <f>VLOOKUP(E143,Sheet2!$B$2:$D$566,2,0)</f>
        <v>0</v>
      </c>
      <c r="D143" s="27">
        <f>VLOOKUP(E143,Sheet2!$B$2:$D$566,3,0)</f>
        <v>0</v>
      </c>
      <c r="E143">
        <f t="shared" si="2"/>
        <v>0</v>
      </c>
    </row>
    <row r="144" spans="1:5" ht="15" thickBot="1" x14ac:dyDescent="0.35">
      <c r="A144" s="9" t="s">
        <v>2997</v>
      </c>
      <c r="B144" t="s">
        <v>1163</v>
      </c>
      <c r="C144" s="27">
        <f>VLOOKUP(E144,Sheet2!$B$2:$D$566,2,0)</f>
        <v>0</v>
      </c>
      <c r="D144" s="27">
        <f>VLOOKUP(E144,Sheet2!$B$2:$D$566,3,0)</f>
        <v>0</v>
      </c>
      <c r="E144">
        <f t="shared" ref="E144:E196" si="3">G144</f>
        <v>0</v>
      </c>
    </row>
    <row r="145" spans="1:5" ht="15" thickBot="1" x14ac:dyDescent="0.35">
      <c r="A145" s="9" t="s">
        <v>2998</v>
      </c>
      <c r="B145" t="s">
        <v>1164</v>
      </c>
      <c r="C145" s="27">
        <f>VLOOKUP(E145,Sheet2!$B$2:$D$566,2,0)</f>
        <v>0</v>
      </c>
      <c r="D145" s="27">
        <f>VLOOKUP(E145,Sheet2!$B$2:$D$566,3,0)</f>
        <v>0</v>
      </c>
      <c r="E145">
        <f t="shared" si="3"/>
        <v>0</v>
      </c>
    </row>
    <row r="146" spans="1:5" ht="15" thickBot="1" x14ac:dyDescent="0.35">
      <c r="A146" s="9" t="s">
        <v>2999</v>
      </c>
      <c r="B146" t="s">
        <v>1165</v>
      </c>
      <c r="C146" s="27">
        <f>VLOOKUP(E146,Sheet2!$B$2:$D$566,2,0)</f>
        <v>0</v>
      </c>
      <c r="D146" s="27">
        <f>VLOOKUP(E146,Sheet2!$B$2:$D$566,3,0)</f>
        <v>0</v>
      </c>
      <c r="E146">
        <f t="shared" si="3"/>
        <v>0</v>
      </c>
    </row>
    <row r="147" spans="1:5" ht="15" thickBot="1" x14ac:dyDescent="0.35">
      <c r="A147" s="9" t="s">
        <v>3000</v>
      </c>
      <c r="B147" t="s">
        <v>1166</v>
      </c>
      <c r="C147" s="27">
        <f>VLOOKUP(E147,Sheet2!$B$2:$D$566,2,0)</f>
        <v>0</v>
      </c>
      <c r="D147" s="27">
        <f>VLOOKUP(E147,Sheet2!$B$2:$D$566,3,0)</f>
        <v>0</v>
      </c>
      <c r="E147">
        <f t="shared" si="3"/>
        <v>0</v>
      </c>
    </row>
    <row r="148" spans="1:5" ht="15" thickBot="1" x14ac:dyDescent="0.35">
      <c r="A148" s="9" t="s">
        <v>3001</v>
      </c>
      <c r="B148" t="s">
        <v>1167</v>
      </c>
      <c r="C148" s="27">
        <f>VLOOKUP(E148,Sheet2!$B$2:$D$566,2,0)</f>
        <v>0</v>
      </c>
      <c r="D148" s="27">
        <f>VLOOKUP(E148,Sheet2!$B$2:$D$566,3,0)</f>
        <v>0</v>
      </c>
      <c r="E148">
        <f t="shared" si="3"/>
        <v>0</v>
      </c>
    </row>
    <row r="149" spans="1:5" ht="15" thickBot="1" x14ac:dyDescent="0.35">
      <c r="A149" s="9" t="s">
        <v>3002</v>
      </c>
      <c r="B149" t="s">
        <v>1168</v>
      </c>
      <c r="C149" s="27">
        <f>VLOOKUP(E149,Sheet2!$B$2:$D$566,2,0)</f>
        <v>0</v>
      </c>
      <c r="D149" s="27">
        <f>VLOOKUP(E149,Sheet2!$B$2:$D$566,3,0)</f>
        <v>0</v>
      </c>
      <c r="E149">
        <f t="shared" si="3"/>
        <v>0</v>
      </c>
    </row>
    <row r="150" spans="1:5" ht="15" thickBot="1" x14ac:dyDescent="0.35">
      <c r="A150" s="8" t="s">
        <v>3003</v>
      </c>
      <c r="B150" t="s">
        <v>1169</v>
      </c>
      <c r="C150" s="27">
        <f>VLOOKUP(E150,Sheet2!$B$2:$D$566,2,0)</f>
        <v>0</v>
      </c>
      <c r="D150" s="27">
        <f>VLOOKUP(E150,Sheet2!$B$2:$D$566,3,0)</f>
        <v>0</v>
      </c>
      <c r="E150">
        <f t="shared" si="3"/>
        <v>0</v>
      </c>
    </row>
    <row r="151" spans="1:5" ht="15" thickBot="1" x14ac:dyDescent="0.35">
      <c r="A151" s="8" t="s">
        <v>3004</v>
      </c>
      <c r="B151" t="s">
        <v>1170</v>
      </c>
      <c r="C151" s="27">
        <f>VLOOKUP(E151,Sheet2!$B$2:$D$566,2,0)</f>
        <v>0</v>
      </c>
      <c r="D151" s="27">
        <f>VLOOKUP(E151,Sheet2!$B$2:$D$566,3,0)</f>
        <v>0</v>
      </c>
      <c r="E151">
        <f t="shared" si="3"/>
        <v>0</v>
      </c>
    </row>
    <row r="152" spans="1:5" ht="15" thickBot="1" x14ac:dyDescent="0.35">
      <c r="A152" s="8" t="s">
        <v>3005</v>
      </c>
      <c r="B152" t="s">
        <v>1171</v>
      </c>
      <c r="C152" s="27">
        <f>VLOOKUP(E152,Sheet2!$B$2:$D$566,2,0)</f>
        <v>0</v>
      </c>
      <c r="D152" s="27">
        <f>VLOOKUP(E152,Sheet2!$B$2:$D$566,3,0)</f>
        <v>0</v>
      </c>
      <c r="E152">
        <f t="shared" si="3"/>
        <v>0</v>
      </c>
    </row>
    <row r="153" spans="1:5" ht="15" thickBot="1" x14ac:dyDescent="0.35">
      <c r="A153" s="8" t="s">
        <v>3006</v>
      </c>
      <c r="B153" t="s">
        <v>1172</v>
      </c>
      <c r="C153" s="27">
        <f>VLOOKUP(E153,Sheet2!$B$2:$D$566,2,0)</f>
        <v>0</v>
      </c>
      <c r="D153" s="27">
        <f>VLOOKUP(E153,Sheet2!$B$2:$D$566,3,0)</f>
        <v>0</v>
      </c>
      <c r="E153">
        <f t="shared" si="3"/>
        <v>0</v>
      </c>
    </row>
    <row r="154" spans="1:5" ht="15" thickBot="1" x14ac:dyDescent="0.35">
      <c r="A154" s="9" t="s">
        <v>3007</v>
      </c>
      <c r="B154" t="s">
        <v>1173</v>
      </c>
      <c r="C154" s="27">
        <f>VLOOKUP(E154,Sheet2!$B$2:$D$566,2,0)</f>
        <v>0</v>
      </c>
      <c r="D154" s="27">
        <f>VLOOKUP(E154,Sheet2!$B$2:$D$566,3,0)</f>
        <v>0</v>
      </c>
      <c r="E154">
        <f t="shared" si="3"/>
        <v>0</v>
      </c>
    </row>
    <row r="155" spans="1:5" ht="15" thickBot="1" x14ac:dyDescent="0.35">
      <c r="A155" s="9" t="s">
        <v>3008</v>
      </c>
      <c r="B155" t="s">
        <v>1174</v>
      </c>
      <c r="C155" s="27">
        <f>VLOOKUP(E155,Sheet2!$B$2:$D$566,2,0)</f>
        <v>0</v>
      </c>
      <c r="D155" s="27">
        <f>VLOOKUP(E155,Sheet2!$B$2:$D$566,3,0)</f>
        <v>0</v>
      </c>
      <c r="E155">
        <f t="shared" si="3"/>
        <v>0</v>
      </c>
    </row>
    <row r="156" spans="1:5" ht="15" thickBot="1" x14ac:dyDescent="0.35">
      <c r="A156" s="9" t="s">
        <v>3009</v>
      </c>
      <c r="B156" t="s">
        <v>1175</v>
      </c>
      <c r="C156" s="27">
        <f>VLOOKUP(E156,Sheet2!$B$2:$D$566,2,0)</f>
        <v>0</v>
      </c>
      <c r="D156" s="27">
        <f>VLOOKUP(E156,Sheet2!$B$2:$D$566,3,0)</f>
        <v>0</v>
      </c>
      <c r="E156">
        <f t="shared" si="3"/>
        <v>0</v>
      </c>
    </row>
    <row r="157" spans="1:5" ht="15" thickBot="1" x14ac:dyDescent="0.35">
      <c r="A157" s="9" t="s">
        <v>3010</v>
      </c>
      <c r="B157" t="s">
        <v>1176</v>
      </c>
      <c r="C157" s="27">
        <f>VLOOKUP(E157,Sheet2!$B$2:$D$566,2,0)</f>
        <v>0</v>
      </c>
      <c r="D157" s="27">
        <f>VLOOKUP(E157,Sheet2!$B$2:$D$566,3,0)</f>
        <v>0</v>
      </c>
      <c r="E157">
        <f t="shared" si="3"/>
        <v>0</v>
      </c>
    </row>
    <row r="158" spans="1:5" ht="15" thickBot="1" x14ac:dyDescent="0.35">
      <c r="A158" s="9" t="s">
        <v>3011</v>
      </c>
      <c r="B158" t="s">
        <v>1177</v>
      </c>
      <c r="C158" s="27">
        <f>VLOOKUP(E158,Sheet2!$B$2:$D$566,2,0)</f>
        <v>0</v>
      </c>
      <c r="D158" s="27">
        <f>VLOOKUP(E158,Sheet2!$B$2:$D$566,3,0)</f>
        <v>0</v>
      </c>
      <c r="E158">
        <f t="shared" si="3"/>
        <v>0</v>
      </c>
    </row>
    <row r="159" spans="1:5" ht="15" thickBot="1" x14ac:dyDescent="0.35">
      <c r="A159" s="9" t="s">
        <v>3012</v>
      </c>
      <c r="B159" t="s">
        <v>1178</v>
      </c>
      <c r="C159" s="27">
        <f>VLOOKUP(E159,Sheet2!$B$2:$D$566,2,0)</f>
        <v>0</v>
      </c>
      <c r="D159" s="27">
        <f>VLOOKUP(E159,Sheet2!$B$2:$D$566,3,0)</f>
        <v>0</v>
      </c>
      <c r="E159">
        <f t="shared" si="3"/>
        <v>0</v>
      </c>
    </row>
    <row r="160" spans="1:5" ht="15" thickBot="1" x14ac:dyDescent="0.35">
      <c r="A160" s="9" t="s">
        <v>3013</v>
      </c>
      <c r="B160" t="s">
        <v>1179</v>
      </c>
      <c r="C160" s="27">
        <f>VLOOKUP(E160,Sheet2!$B$2:$D$566,2,0)</f>
        <v>0</v>
      </c>
      <c r="D160" s="27">
        <f>VLOOKUP(E160,Sheet2!$B$2:$D$566,3,0)</f>
        <v>0</v>
      </c>
      <c r="E160">
        <f t="shared" si="3"/>
        <v>0</v>
      </c>
    </row>
    <row r="161" spans="1:5" ht="15" thickBot="1" x14ac:dyDescent="0.35">
      <c r="A161" s="9" t="s">
        <v>3014</v>
      </c>
      <c r="B161" t="s">
        <v>1180</v>
      </c>
      <c r="C161" s="27">
        <f>VLOOKUP(E161,Sheet2!$B$2:$D$566,2,0)</f>
        <v>0</v>
      </c>
      <c r="D161" s="27">
        <f>VLOOKUP(E161,Sheet2!$B$2:$D$566,3,0)</f>
        <v>0</v>
      </c>
      <c r="E161">
        <f t="shared" si="3"/>
        <v>0</v>
      </c>
    </row>
    <row r="162" spans="1:5" ht="15" thickBot="1" x14ac:dyDescent="0.35">
      <c r="A162" s="9" t="s">
        <v>3015</v>
      </c>
      <c r="B162" t="s">
        <v>1181</v>
      </c>
      <c r="C162" s="27">
        <f>VLOOKUP(E162,Sheet2!$B$2:$D$566,2,0)</f>
        <v>0</v>
      </c>
      <c r="D162" s="27">
        <f>VLOOKUP(E162,Sheet2!$B$2:$D$566,3,0)</f>
        <v>0</v>
      </c>
      <c r="E162">
        <f t="shared" si="3"/>
        <v>0</v>
      </c>
    </row>
    <row r="163" spans="1:5" ht="15" thickBot="1" x14ac:dyDescent="0.35">
      <c r="A163" s="9" t="s">
        <v>3016</v>
      </c>
      <c r="B163" t="s">
        <v>1182</v>
      </c>
      <c r="C163" s="27">
        <f>VLOOKUP(E163,Sheet2!$B$2:$D$566,2,0)</f>
        <v>0</v>
      </c>
      <c r="D163" s="27">
        <f>VLOOKUP(E163,Sheet2!$B$2:$D$566,3,0)</f>
        <v>0</v>
      </c>
      <c r="E163">
        <f t="shared" si="3"/>
        <v>0</v>
      </c>
    </row>
    <row r="164" spans="1:5" ht="15" thickBot="1" x14ac:dyDescent="0.35">
      <c r="A164" s="8" t="s">
        <v>3017</v>
      </c>
      <c r="B164" t="s">
        <v>1183</v>
      </c>
      <c r="C164" s="27">
        <f>VLOOKUP(E164,Sheet2!$B$2:$D$566,2,0)</f>
        <v>0</v>
      </c>
      <c r="D164" s="27">
        <f>VLOOKUP(E164,Sheet2!$B$2:$D$566,3,0)</f>
        <v>0</v>
      </c>
      <c r="E164">
        <f t="shared" si="3"/>
        <v>0</v>
      </c>
    </row>
    <row r="165" spans="1:5" ht="15" thickBot="1" x14ac:dyDescent="0.35">
      <c r="A165" s="8" t="s">
        <v>3018</v>
      </c>
      <c r="B165" t="s">
        <v>1184</v>
      </c>
      <c r="C165" s="27">
        <f>VLOOKUP(E165,Sheet2!$B$2:$D$566,2,0)</f>
        <v>0</v>
      </c>
      <c r="D165" s="27">
        <f>VLOOKUP(E165,Sheet2!$B$2:$D$566,3,0)</f>
        <v>0</v>
      </c>
      <c r="E165">
        <f t="shared" si="3"/>
        <v>0</v>
      </c>
    </row>
    <row r="166" spans="1:5" ht="15" thickBot="1" x14ac:dyDescent="0.35">
      <c r="A166" s="8" t="s">
        <v>3019</v>
      </c>
      <c r="B166" t="s">
        <v>1185</v>
      </c>
      <c r="C166" s="27">
        <f>VLOOKUP(E166,Sheet2!$B$2:$D$566,2,0)</f>
        <v>0</v>
      </c>
      <c r="D166" s="27">
        <f>VLOOKUP(E166,Sheet2!$B$2:$D$566,3,0)</f>
        <v>0</v>
      </c>
      <c r="E166">
        <f t="shared" si="3"/>
        <v>0</v>
      </c>
    </row>
    <row r="167" spans="1:5" ht="15" thickBot="1" x14ac:dyDescent="0.35">
      <c r="A167" s="8" t="s">
        <v>3020</v>
      </c>
      <c r="B167" t="s">
        <v>1186</v>
      </c>
      <c r="C167" s="27">
        <f>VLOOKUP(E167,Sheet2!$B$2:$D$566,2,0)</f>
        <v>0</v>
      </c>
      <c r="D167" s="27">
        <f>VLOOKUP(E167,Sheet2!$B$2:$D$566,3,0)</f>
        <v>0</v>
      </c>
      <c r="E167">
        <f t="shared" si="3"/>
        <v>0</v>
      </c>
    </row>
    <row r="168" spans="1:5" ht="15" thickBot="1" x14ac:dyDescent="0.35">
      <c r="A168" s="8" t="s">
        <v>3021</v>
      </c>
      <c r="B168" t="s">
        <v>1187</v>
      </c>
      <c r="C168" s="27">
        <f>VLOOKUP(E168,Sheet2!$B$2:$D$566,2,0)</f>
        <v>0</v>
      </c>
      <c r="D168" s="27">
        <f>VLOOKUP(E168,Sheet2!$B$2:$D$566,3,0)</f>
        <v>0</v>
      </c>
      <c r="E168">
        <f t="shared" si="3"/>
        <v>0</v>
      </c>
    </row>
    <row r="169" spans="1:5" ht="15" thickBot="1" x14ac:dyDescent="0.35">
      <c r="A169" s="8" t="s">
        <v>3022</v>
      </c>
      <c r="B169" t="s">
        <v>1188</v>
      </c>
      <c r="C169" s="27">
        <f>VLOOKUP(E169,Sheet2!$B$2:$D$566,2,0)</f>
        <v>0</v>
      </c>
      <c r="D169" s="27">
        <f>VLOOKUP(E169,Sheet2!$B$2:$D$566,3,0)</f>
        <v>0</v>
      </c>
      <c r="E169">
        <f t="shared" si="3"/>
        <v>0</v>
      </c>
    </row>
    <row r="170" spans="1:5" ht="15" thickBot="1" x14ac:dyDescent="0.35">
      <c r="A170" s="8" t="s">
        <v>3023</v>
      </c>
      <c r="B170" t="s">
        <v>1189</v>
      </c>
      <c r="C170" s="27">
        <f>VLOOKUP(E170,Sheet2!$B$2:$D$566,2,0)</f>
        <v>0</v>
      </c>
      <c r="D170" s="27">
        <f>VLOOKUP(E170,Sheet2!$B$2:$D$566,3,0)</f>
        <v>0</v>
      </c>
      <c r="E170">
        <f t="shared" si="3"/>
        <v>0</v>
      </c>
    </row>
    <row r="171" spans="1:5" ht="15" thickBot="1" x14ac:dyDescent="0.35">
      <c r="A171" s="8" t="s">
        <v>3024</v>
      </c>
      <c r="B171" t="s">
        <v>1190</v>
      </c>
      <c r="C171" s="27">
        <f>VLOOKUP(E171,Sheet2!$B$2:$D$566,2,0)</f>
        <v>0</v>
      </c>
      <c r="D171" s="27">
        <f>VLOOKUP(E171,Sheet2!$B$2:$D$566,3,0)</f>
        <v>0</v>
      </c>
      <c r="E171">
        <f t="shared" si="3"/>
        <v>0</v>
      </c>
    </row>
    <row r="172" spans="1:5" ht="15" thickBot="1" x14ac:dyDescent="0.35">
      <c r="A172" s="8" t="s">
        <v>3025</v>
      </c>
      <c r="B172" t="s">
        <v>1191</v>
      </c>
      <c r="C172" s="27">
        <f>VLOOKUP(E172,Sheet2!$B$2:$D$566,2,0)</f>
        <v>0</v>
      </c>
      <c r="D172" s="27">
        <f>VLOOKUP(E172,Sheet2!$B$2:$D$566,3,0)</f>
        <v>0</v>
      </c>
      <c r="E172">
        <f t="shared" si="3"/>
        <v>0</v>
      </c>
    </row>
    <row r="173" spans="1:5" ht="15" thickBot="1" x14ac:dyDescent="0.35">
      <c r="A173" s="9" t="s">
        <v>3026</v>
      </c>
      <c r="B173" t="s">
        <v>1192</v>
      </c>
      <c r="C173" s="27">
        <f>VLOOKUP(E173,Sheet2!$B$2:$D$566,2,0)</f>
        <v>0</v>
      </c>
      <c r="D173" s="27">
        <f>VLOOKUP(E173,Sheet2!$B$2:$D$566,3,0)</f>
        <v>0</v>
      </c>
      <c r="E173">
        <f t="shared" si="3"/>
        <v>0</v>
      </c>
    </row>
    <row r="174" spans="1:5" ht="15" thickBot="1" x14ac:dyDescent="0.35">
      <c r="A174" s="9" t="s">
        <v>3018</v>
      </c>
      <c r="B174" t="s">
        <v>1193</v>
      </c>
      <c r="C174" s="27">
        <f>VLOOKUP(E174,Sheet2!$B$2:$D$566,2,0)</f>
        <v>0</v>
      </c>
      <c r="D174" s="27">
        <f>VLOOKUP(E174,Sheet2!$B$2:$D$566,3,0)</f>
        <v>0</v>
      </c>
      <c r="E174">
        <f t="shared" si="3"/>
        <v>0</v>
      </c>
    </row>
    <row r="175" spans="1:5" ht="15" thickBot="1" x14ac:dyDescent="0.35">
      <c r="A175" s="9" t="s">
        <v>3027</v>
      </c>
      <c r="B175" t="s">
        <v>1194</v>
      </c>
      <c r="C175" s="27">
        <f>VLOOKUP(E175,Sheet2!$B$2:$D$566,2,0)</f>
        <v>0</v>
      </c>
      <c r="D175" s="27">
        <f>VLOOKUP(E175,Sheet2!$B$2:$D$566,3,0)</f>
        <v>0</v>
      </c>
      <c r="E175">
        <f t="shared" si="3"/>
        <v>0</v>
      </c>
    </row>
    <row r="176" spans="1:5" ht="15" thickBot="1" x14ac:dyDescent="0.35">
      <c r="A176" s="9" t="s">
        <v>3028</v>
      </c>
      <c r="B176" t="s">
        <v>1195</v>
      </c>
      <c r="C176" s="27">
        <f>VLOOKUP(E176,Sheet2!$B$2:$D$566,2,0)</f>
        <v>0</v>
      </c>
      <c r="D176" s="27">
        <f>VLOOKUP(E176,Sheet2!$B$2:$D$566,3,0)</f>
        <v>0</v>
      </c>
      <c r="E176">
        <f t="shared" si="3"/>
        <v>0</v>
      </c>
    </row>
    <row r="177" spans="1:5" ht="15" thickBot="1" x14ac:dyDescent="0.35">
      <c r="A177" s="9" t="s">
        <v>3029</v>
      </c>
      <c r="B177" t="s">
        <v>1196</v>
      </c>
      <c r="C177" s="27">
        <f>VLOOKUP(E177,Sheet2!$B$2:$D$566,2,0)</f>
        <v>0</v>
      </c>
      <c r="D177" s="27">
        <f>VLOOKUP(E177,Sheet2!$B$2:$D$566,3,0)</f>
        <v>0</v>
      </c>
      <c r="E177">
        <f t="shared" si="3"/>
        <v>0</v>
      </c>
    </row>
    <row r="178" spans="1:5" ht="15" thickBot="1" x14ac:dyDescent="0.35">
      <c r="A178" s="8" t="s">
        <v>3030</v>
      </c>
      <c r="B178" t="s">
        <v>1197</v>
      </c>
      <c r="C178" s="27">
        <f>VLOOKUP(E178,Sheet2!$B$2:$D$566,2,0)</f>
        <v>0</v>
      </c>
      <c r="D178" s="27">
        <f>VLOOKUP(E178,Sheet2!$B$2:$D$566,3,0)</f>
        <v>0</v>
      </c>
      <c r="E178">
        <f t="shared" si="3"/>
        <v>0</v>
      </c>
    </row>
    <row r="179" spans="1:5" ht="15" thickBot="1" x14ac:dyDescent="0.35">
      <c r="A179" s="8" t="s">
        <v>3031</v>
      </c>
      <c r="B179" t="s">
        <v>1198</v>
      </c>
      <c r="C179" s="27">
        <f>VLOOKUP(E179,Sheet2!$B$2:$D$566,2,0)</f>
        <v>0</v>
      </c>
      <c r="D179" s="27">
        <f>VLOOKUP(E179,Sheet2!$B$2:$D$566,3,0)</f>
        <v>0</v>
      </c>
      <c r="E179">
        <f t="shared" si="3"/>
        <v>0</v>
      </c>
    </row>
    <row r="180" spans="1:5" ht="15" thickBot="1" x14ac:dyDescent="0.35">
      <c r="A180" s="8" t="s">
        <v>3032</v>
      </c>
      <c r="B180" t="s">
        <v>1199</v>
      </c>
      <c r="C180" s="27">
        <f>VLOOKUP(E180,Sheet2!$B$2:$D$566,2,0)</f>
        <v>0</v>
      </c>
      <c r="D180" s="27">
        <f>VLOOKUP(E180,Sheet2!$B$2:$D$566,3,0)</f>
        <v>0</v>
      </c>
      <c r="E180">
        <f t="shared" si="3"/>
        <v>0</v>
      </c>
    </row>
    <row r="181" spans="1:5" ht="15" thickBot="1" x14ac:dyDescent="0.35">
      <c r="A181" s="8" t="s">
        <v>3033</v>
      </c>
      <c r="B181" t="s">
        <v>1200</v>
      </c>
      <c r="C181" s="27">
        <f>VLOOKUP(E181,Sheet2!$B$2:$D$566,2,0)</f>
        <v>0</v>
      </c>
      <c r="D181" s="27">
        <f>VLOOKUP(E181,Sheet2!$B$2:$D$566,3,0)</f>
        <v>0</v>
      </c>
      <c r="E181">
        <f t="shared" si="3"/>
        <v>0</v>
      </c>
    </row>
    <row r="182" spans="1:5" ht="15" thickBot="1" x14ac:dyDescent="0.35">
      <c r="A182" s="8" t="s">
        <v>3034</v>
      </c>
      <c r="B182" t="s">
        <v>1201</v>
      </c>
      <c r="C182" s="27">
        <f>VLOOKUP(E182,Sheet2!$B$2:$D$566,2,0)</f>
        <v>0</v>
      </c>
      <c r="D182" s="27">
        <f>VLOOKUP(E182,Sheet2!$B$2:$D$566,3,0)</f>
        <v>0</v>
      </c>
      <c r="E182">
        <f t="shared" si="3"/>
        <v>0</v>
      </c>
    </row>
    <row r="183" spans="1:5" ht="15" thickBot="1" x14ac:dyDescent="0.35">
      <c r="A183" s="8" t="s">
        <v>3035</v>
      </c>
      <c r="B183" t="s">
        <v>1202</v>
      </c>
      <c r="C183" s="27">
        <f>VLOOKUP(E183,Sheet2!$B$2:$D$566,2,0)</f>
        <v>0</v>
      </c>
      <c r="D183" s="27">
        <f>VLOOKUP(E183,Sheet2!$B$2:$D$566,3,0)</f>
        <v>0</v>
      </c>
      <c r="E183">
        <f t="shared" si="3"/>
        <v>0</v>
      </c>
    </row>
    <row r="184" spans="1:5" ht="15" thickBot="1" x14ac:dyDescent="0.35">
      <c r="A184" s="8" t="s">
        <v>3036</v>
      </c>
      <c r="B184" t="s">
        <v>1203</v>
      </c>
      <c r="C184" s="27">
        <f>VLOOKUP(E184,Sheet2!$B$2:$D$566,2,0)</f>
        <v>0</v>
      </c>
      <c r="D184" s="27">
        <f>VLOOKUP(E184,Sheet2!$B$2:$D$566,3,0)</f>
        <v>0</v>
      </c>
      <c r="E184">
        <f t="shared" si="3"/>
        <v>0</v>
      </c>
    </row>
    <row r="185" spans="1:5" ht="15" thickBot="1" x14ac:dyDescent="0.35">
      <c r="A185" s="9" t="s">
        <v>3037</v>
      </c>
      <c r="B185" t="s">
        <v>1204</v>
      </c>
      <c r="C185" s="27">
        <f>VLOOKUP(E185,Sheet2!$B$2:$D$566,2,0)</f>
        <v>0</v>
      </c>
      <c r="D185" s="27">
        <f>VLOOKUP(E185,Sheet2!$B$2:$D$566,3,0)</f>
        <v>0</v>
      </c>
      <c r="E185">
        <f t="shared" si="3"/>
        <v>0</v>
      </c>
    </row>
    <row r="186" spans="1:5" ht="15" thickBot="1" x14ac:dyDescent="0.35">
      <c r="A186" s="9" t="s">
        <v>3038</v>
      </c>
      <c r="B186" t="s">
        <v>1205</v>
      </c>
      <c r="C186" s="27">
        <f>VLOOKUP(E186,Sheet2!$B$2:$D$566,2,0)</f>
        <v>0</v>
      </c>
      <c r="D186" s="27">
        <f>VLOOKUP(E186,Sheet2!$B$2:$D$566,3,0)</f>
        <v>0</v>
      </c>
      <c r="E186">
        <f t="shared" si="3"/>
        <v>0</v>
      </c>
    </row>
    <row r="187" spans="1:5" ht="15" thickBot="1" x14ac:dyDescent="0.35">
      <c r="A187" s="9" t="s">
        <v>3039</v>
      </c>
      <c r="B187" t="s">
        <v>1206</v>
      </c>
      <c r="C187" s="27">
        <f>VLOOKUP(E187,Sheet2!$B$2:$D$566,2,0)</f>
        <v>0</v>
      </c>
      <c r="D187" s="27">
        <f>VLOOKUP(E187,Sheet2!$B$2:$D$566,3,0)</f>
        <v>0</v>
      </c>
      <c r="E187">
        <f t="shared" si="3"/>
        <v>0</v>
      </c>
    </row>
    <row r="188" spans="1:5" ht="15" thickBot="1" x14ac:dyDescent="0.35">
      <c r="A188" s="9" t="s">
        <v>3040</v>
      </c>
      <c r="B188" t="s">
        <v>1207</v>
      </c>
      <c r="C188" s="27">
        <f>VLOOKUP(E188,Sheet2!$B$2:$D$566,2,0)</f>
        <v>0</v>
      </c>
      <c r="D188" s="27">
        <f>VLOOKUP(E188,Sheet2!$B$2:$D$566,3,0)</f>
        <v>0</v>
      </c>
      <c r="E188">
        <f t="shared" si="3"/>
        <v>0</v>
      </c>
    </row>
    <row r="189" spans="1:5" ht="15" thickBot="1" x14ac:dyDescent="0.35">
      <c r="A189" s="9" t="s">
        <v>3041</v>
      </c>
      <c r="B189" t="s">
        <v>1208</v>
      </c>
      <c r="C189" s="27">
        <f>VLOOKUP(E189,Sheet2!$B$2:$D$566,2,0)</f>
        <v>0</v>
      </c>
      <c r="D189" s="27">
        <f>VLOOKUP(E189,Sheet2!$B$2:$D$566,3,0)</f>
        <v>0</v>
      </c>
      <c r="E189">
        <f t="shared" si="3"/>
        <v>0</v>
      </c>
    </row>
    <row r="190" spans="1:5" ht="15" thickBot="1" x14ac:dyDescent="0.35">
      <c r="A190" s="8" t="s">
        <v>3042</v>
      </c>
      <c r="B190" t="s">
        <v>1209</v>
      </c>
      <c r="C190" s="27">
        <f>VLOOKUP(E190,Sheet2!$B$2:$D$566,2,0)</f>
        <v>0</v>
      </c>
      <c r="D190" s="27">
        <f>VLOOKUP(E190,Sheet2!$B$2:$D$566,3,0)</f>
        <v>0</v>
      </c>
      <c r="E190">
        <f t="shared" si="3"/>
        <v>0</v>
      </c>
    </row>
    <row r="191" spans="1:5" ht="15" thickBot="1" x14ac:dyDescent="0.35">
      <c r="A191" s="8" t="s">
        <v>3043</v>
      </c>
      <c r="B191" t="s">
        <v>1210</v>
      </c>
      <c r="C191" s="27">
        <f>VLOOKUP(E191,Sheet2!$B$2:$D$566,2,0)</f>
        <v>0</v>
      </c>
      <c r="D191" s="27">
        <f>VLOOKUP(E191,Sheet2!$B$2:$D$566,3,0)</f>
        <v>0</v>
      </c>
      <c r="E191">
        <f t="shared" si="3"/>
        <v>0</v>
      </c>
    </row>
    <row r="192" spans="1:5" ht="15" thickBot="1" x14ac:dyDescent="0.35">
      <c r="A192" s="8" t="s">
        <v>3044</v>
      </c>
      <c r="B192" t="s">
        <v>1211</v>
      </c>
      <c r="C192" s="27">
        <f>VLOOKUP(E192,Sheet2!$B$2:$D$566,2,0)</f>
        <v>0</v>
      </c>
      <c r="D192" s="27">
        <f>VLOOKUP(E192,Sheet2!$B$2:$D$566,3,0)</f>
        <v>0</v>
      </c>
      <c r="E192">
        <f t="shared" si="3"/>
        <v>0</v>
      </c>
    </row>
    <row r="193" spans="1:5" ht="15" thickBot="1" x14ac:dyDescent="0.35">
      <c r="A193" s="9" t="s">
        <v>3045</v>
      </c>
      <c r="B193" t="s">
        <v>1212</v>
      </c>
      <c r="C193" s="27">
        <f>VLOOKUP(E193,Sheet2!$B$2:$D$566,2,0)</f>
        <v>0</v>
      </c>
      <c r="D193" s="27">
        <f>VLOOKUP(E193,Sheet2!$B$2:$D$566,3,0)</f>
        <v>0</v>
      </c>
      <c r="E193">
        <f t="shared" si="3"/>
        <v>0</v>
      </c>
    </row>
    <row r="194" spans="1:5" ht="15" thickBot="1" x14ac:dyDescent="0.35">
      <c r="A194" s="9" t="s">
        <v>3046</v>
      </c>
      <c r="B194" t="s">
        <v>1213</v>
      </c>
      <c r="C194" s="27">
        <f>VLOOKUP(E194,Sheet2!$B$2:$D$566,2,0)</f>
        <v>0</v>
      </c>
      <c r="D194" s="27">
        <f>VLOOKUP(E194,Sheet2!$B$2:$D$566,3,0)</f>
        <v>0</v>
      </c>
      <c r="E194">
        <f t="shared" si="3"/>
        <v>0</v>
      </c>
    </row>
    <row r="195" spans="1:5" ht="15" thickBot="1" x14ac:dyDescent="0.35">
      <c r="A195" s="9" t="s">
        <v>3047</v>
      </c>
      <c r="B195" t="s">
        <v>1214</v>
      </c>
      <c r="C195" s="27">
        <f>VLOOKUP(E195,Sheet2!$B$2:$D$566,2,0)</f>
        <v>0</v>
      </c>
      <c r="D195" s="27">
        <f>VLOOKUP(E195,Sheet2!$B$2:$D$566,3,0)</f>
        <v>0</v>
      </c>
      <c r="E195">
        <f t="shared" si="3"/>
        <v>0</v>
      </c>
    </row>
    <row r="196" spans="1:5" ht="15" thickBot="1" x14ac:dyDescent="0.35">
      <c r="A196" s="8" t="s">
        <v>3048</v>
      </c>
      <c r="B196" t="s">
        <v>1215</v>
      </c>
      <c r="C196" s="27">
        <f>VLOOKUP(E196,Sheet2!$B$2:$D$566,2,0)</f>
        <v>0</v>
      </c>
      <c r="D196" s="27">
        <f>VLOOKUP(E196,Sheet2!$B$2:$D$566,3,0)</f>
        <v>0</v>
      </c>
      <c r="E196">
        <f t="shared" si="3"/>
        <v>0</v>
      </c>
    </row>
    <row r="197" spans="1:5" ht="15" thickBot="1" x14ac:dyDescent="0.35">
      <c r="A197" s="9" t="s">
        <v>3049</v>
      </c>
      <c r="B197" t="s">
        <v>1216</v>
      </c>
    </row>
    <row r="198" spans="1:5" ht="15" thickBot="1" x14ac:dyDescent="0.35">
      <c r="A198" s="8" t="s">
        <v>3050</v>
      </c>
      <c r="B198" t="s">
        <v>1217</v>
      </c>
    </row>
    <row r="199" spans="1:5" ht="15" thickBot="1" x14ac:dyDescent="0.35">
      <c r="A199" s="8" t="s">
        <v>3051</v>
      </c>
      <c r="B199" t="s">
        <v>1218</v>
      </c>
    </row>
    <row r="200" spans="1:5" ht="15" thickBot="1" x14ac:dyDescent="0.35">
      <c r="A200" s="8" t="s">
        <v>3052</v>
      </c>
      <c r="B200" t="s">
        <v>1219</v>
      </c>
    </row>
    <row r="201" spans="1:5" ht="15" thickBot="1" x14ac:dyDescent="0.35">
      <c r="A201" s="9" t="s">
        <v>3053</v>
      </c>
      <c r="B201" t="s">
        <v>1220</v>
      </c>
    </row>
    <row r="202" spans="1:5" ht="15" thickBot="1" x14ac:dyDescent="0.35">
      <c r="A202" s="8" t="s">
        <v>3054</v>
      </c>
      <c r="B202" t="s">
        <v>1221</v>
      </c>
    </row>
    <row r="203" spans="1:5" ht="15" thickBot="1" x14ac:dyDescent="0.35">
      <c r="A203" s="8" t="s">
        <v>3055</v>
      </c>
      <c r="B203" t="s">
        <v>1222</v>
      </c>
    </row>
    <row r="204" spans="1:5" ht="15" thickBot="1" x14ac:dyDescent="0.35">
      <c r="A204" s="8" t="s">
        <v>3056</v>
      </c>
      <c r="B204" t="s">
        <v>1223</v>
      </c>
    </row>
    <row r="205" spans="1:5" ht="15" thickBot="1" x14ac:dyDescent="0.35">
      <c r="A205" s="9" t="s">
        <v>3057</v>
      </c>
      <c r="B205" t="s">
        <v>1224</v>
      </c>
    </row>
    <row r="206" spans="1:5" ht="15" thickBot="1" x14ac:dyDescent="0.35">
      <c r="A206" s="9" t="s">
        <v>3058</v>
      </c>
      <c r="B206" t="s">
        <v>1225</v>
      </c>
    </row>
    <row r="207" spans="1:5" ht="15" thickBot="1" x14ac:dyDescent="0.35">
      <c r="A207" s="9" t="s">
        <v>3059</v>
      </c>
      <c r="B207" t="s">
        <v>1226</v>
      </c>
    </row>
    <row r="208" spans="1:5" ht="15" thickBot="1" x14ac:dyDescent="0.35">
      <c r="A208" s="9" t="s">
        <v>3060</v>
      </c>
      <c r="B208" t="s">
        <v>1227</v>
      </c>
    </row>
    <row r="209" spans="1:2" ht="15" thickBot="1" x14ac:dyDescent="0.35">
      <c r="A209" s="8" t="s">
        <v>3061</v>
      </c>
      <c r="B209" t="s">
        <v>1228</v>
      </c>
    </row>
    <row r="210" spans="1:2" ht="15" thickBot="1" x14ac:dyDescent="0.35">
      <c r="A210" s="9" t="s">
        <v>3062</v>
      </c>
      <c r="B210" t="s">
        <v>1229</v>
      </c>
    </row>
    <row r="211" spans="1:2" ht="15" thickBot="1" x14ac:dyDescent="0.35">
      <c r="A211" s="9" t="s">
        <v>3063</v>
      </c>
      <c r="B211" t="s">
        <v>1230</v>
      </c>
    </row>
    <row r="212" spans="1:2" ht="15" thickBot="1" x14ac:dyDescent="0.35">
      <c r="A212" s="9" t="s">
        <v>3064</v>
      </c>
      <c r="B212" t="s">
        <v>1231</v>
      </c>
    </row>
    <row r="213" spans="1:2" ht="15" thickBot="1" x14ac:dyDescent="0.35">
      <c r="A213" s="9" t="s">
        <v>3065</v>
      </c>
      <c r="B213" t="s">
        <v>1232</v>
      </c>
    </row>
    <row r="214" spans="1:2" ht="15" thickBot="1" x14ac:dyDescent="0.35">
      <c r="A214" s="9" t="s">
        <v>3066</v>
      </c>
      <c r="B214" t="s">
        <v>1233</v>
      </c>
    </row>
    <row r="215" spans="1:2" ht="15" thickBot="1" x14ac:dyDescent="0.35">
      <c r="A215" s="9" t="s">
        <v>3067</v>
      </c>
      <c r="B215" t="s">
        <v>1234</v>
      </c>
    </row>
    <row r="216" spans="1:2" ht="15" thickBot="1" x14ac:dyDescent="0.35">
      <c r="A216" s="9" t="s">
        <v>3068</v>
      </c>
      <c r="B216" t="s">
        <v>1235</v>
      </c>
    </row>
    <row r="217" spans="1:2" ht="15" thickBot="1" x14ac:dyDescent="0.35">
      <c r="A217" s="9" t="s">
        <v>3069</v>
      </c>
      <c r="B217" t="s">
        <v>1237</v>
      </c>
    </row>
    <row r="218" spans="1:2" ht="15" thickBot="1" x14ac:dyDescent="0.35">
      <c r="A218" s="9" t="s">
        <v>3070</v>
      </c>
      <c r="B218" t="s">
        <v>1239</v>
      </c>
    </row>
    <row r="219" spans="1:2" ht="15" thickBot="1" x14ac:dyDescent="0.35">
      <c r="A219" s="9" t="s">
        <v>3071</v>
      </c>
      <c r="B219" t="s">
        <v>1240</v>
      </c>
    </row>
    <row r="220" spans="1:2" ht="15" thickBot="1" x14ac:dyDescent="0.35">
      <c r="A220" s="9" t="s">
        <v>3072</v>
      </c>
      <c r="B220" t="s">
        <v>1242</v>
      </c>
    </row>
    <row r="221" spans="1:2" ht="15" thickBot="1" x14ac:dyDescent="0.35">
      <c r="A221" s="9" t="s">
        <v>3073</v>
      </c>
      <c r="B221" t="s">
        <v>1244</v>
      </c>
    </row>
    <row r="222" spans="1:2" ht="15" thickBot="1" x14ac:dyDescent="0.35">
      <c r="A222" s="8" t="s">
        <v>3074</v>
      </c>
      <c r="B222" t="s">
        <v>1246</v>
      </c>
    </row>
    <row r="223" spans="1:2" ht="15" thickBot="1" x14ac:dyDescent="0.35">
      <c r="A223" s="8" t="s">
        <v>3075</v>
      </c>
      <c r="B223" t="s">
        <v>1248</v>
      </c>
    </row>
    <row r="224" spans="1:2" ht="15" thickBot="1" x14ac:dyDescent="0.35">
      <c r="A224" s="8" t="s">
        <v>3076</v>
      </c>
      <c r="B224" t="s">
        <v>1250</v>
      </c>
    </row>
    <row r="225" spans="1:2" ht="15" thickBot="1" x14ac:dyDescent="0.35">
      <c r="A225" s="9" t="s">
        <v>3077</v>
      </c>
      <c r="B225" t="s">
        <v>1251</v>
      </c>
    </row>
    <row r="226" spans="1:2" ht="15" thickBot="1" x14ac:dyDescent="0.35">
      <c r="A226" s="9" t="s">
        <v>3078</v>
      </c>
      <c r="B226" t="s">
        <v>1252</v>
      </c>
    </row>
    <row r="227" spans="1:2" ht="15" thickBot="1" x14ac:dyDescent="0.35">
      <c r="A227" s="9" t="s">
        <v>3079</v>
      </c>
      <c r="B227" t="s">
        <v>1253</v>
      </c>
    </row>
    <row r="228" spans="1:2" ht="15" thickBot="1" x14ac:dyDescent="0.35">
      <c r="A228" s="9" t="s">
        <v>3080</v>
      </c>
      <c r="B228" t="s">
        <v>1254</v>
      </c>
    </row>
    <row r="229" spans="1:2" ht="15" thickBot="1" x14ac:dyDescent="0.35">
      <c r="A229" s="9" t="s">
        <v>3081</v>
      </c>
      <c r="B229" t="s">
        <v>1255</v>
      </c>
    </row>
    <row r="230" spans="1:2" ht="15" thickBot="1" x14ac:dyDescent="0.35">
      <c r="A230" s="8" t="s">
        <v>3082</v>
      </c>
      <c r="B230" t="s">
        <v>1256</v>
      </c>
    </row>
    <row r="231" spans="1:2" ht="15" thickBot="1" x14ac:dyDescent="0.35">
      <c r="A231" s="8" t="s">
        <v>3083</v>
      </c>
      <c r="B231" t="s">
        <v>1257</v>
      </c>
    </row>
    <row r="232" spans="1:2" ht="15" thickBot="1" x14ac:dyDescent="0.35">
      <c r="A232" s="8" t="s">
        <v>3084</v>
      </c>
      <c r="B232" t="s">
        <v>1258</v>
      </c>
    </row>
    <row r="233" spans="1:2" ht="15" thickBot="1" x14ac:dyDescent="0.35">
      <c r="A233" s="9" t="s">
        <v>3085</v>
      </c>
      <c r="B233" t="s">
        <v>1259</v>
      </c>
    </row>
    <row r="234" spans="1:2" ht="15" thickBot="1" x14ac:dyDescent="0.35">
      <c r="A234" s="9" t="s">
        <v>3086</v>
      </c>
      <c r="B234" t="s">
        <v>1260</v>
      </c>
    </row>
    <row r="235" spans="1:2" ht="15" thickBot="1" x14ac:dyDescent="0.35">
      <c r="A235" s="9" t="s">
        <v>3087</v>
      </c>
      <c r="B235" t="s">
        <v>1261</v>
      </c>
    </row>
    <row r="236" spans="1:2" ht="15" thickBot="1" x14ac:dyDescent="0.35">
      <c r="A236" s="9" t="s">
        <v>3088</v>
      </c>
      <c r="B236" t="s">
        <v>1262</v>
      </c>
    </row>
    <row r="237" spans="1:2" ht="15" thickBot="1" x14ac:dyDescent="0.35">
      <c r="A237" s="9" t="s">
        <v>3089</v>
      </c>
      <c r="B237" t="s">
        <v>1263</v>
      </c>
    </row>
    <row r="238" spans="1:2" ht="15" thickBot="1" x14ac:dyDescent="0.35">
      <c r="A238" s="9" t="s">
        <v>3090</v>
      </c>
      <c r="B238" t="s">
        <v>1264</v>
      </c>
    </row>
    <row r="239" spans="1:2" ht="15" thickBot="1" x14ac:dyDescent="0.35">
      <c r="A239" s="9" t="s">
        <v>3091</v>
      </c>
      <c r="B239" t="s">
        <v>1265</v>
      </c>
    </row>
    <row r="240" spans="1:2" ht="15" thickBot="1" x14ac:dyDescent="0.35">
      <c r="A240" s="9" t="s">
        <v>3092</v>
      </c>
      <c r="B240" t="s">
        <v>1266</v>
      </c>
    </row>
    <row r="241" spans="1:2" ht="15" thickBot="1" x14ac:dyDescent="0.35">
      <c r="A241" s="9" t="s">
        <v>3093</v>
      </c>
      <c r="B241" t="s">
        <v>1267</v>
      </c>
    </row>
    <row r="242" spans="1:2" ht="15" thickBot="1" x14ac:dyDescent="0.35">
      <c r="A242" s="9" t="s">
        <v>3094</v>
      </c>
      <c r="B242" t="s">
        <v>1268</v>
      </c>
    </row>
    <row r="243" spans="1:2" ht="15" thickBot="1" x14ac:dyDescent="0.35">
      <c r="A243" s="9" t="s">
        <v>3095</v>
      </c>
      <c r="B243" t="s">
        <v>1269</v>
      </c>
    </row>
    <row r="244" spans="1:2" ht="15" thickBot="1" x14ac:dyDescent="0.35">
      <c r="A244" s="9" t="s">
        <v>3096</v>
      </c>
      <c r="B244" t="s">
        <v>1270</v>
      </c>
    </row>
    <row r="245" spans="1:2" ht="15" thickBot="1" x14ac:dyDescent="0.35">
      <c r="A245" s="9" t="s">
        <v>3097</v>
      </c>
      <c r="B245" t="s">
        <v>1271</v>
      </c>
    </row>
    <row r="246" spans="1:2" ht="15" thickBot="1" x14ac:dyDescent="0.35">
      <c r="A246" s="9" t="s">
        <v>3098</v>
      </c>
      <c r="B246" t="s">
        <v>1272</v>
      </c>
    </row>
    <row r="247" spans="1:2" ht="15" thickBot="1" x14ac:dyDescent="0.35">
      <c r="A247" s="9" t="s">
        <v>3099</v>
      </c>
      <c r="B247" t="s">
        <v>1273</v>
      </c>
    </row>
    <row r="248" spans="1:2" ht="15" thickBot="1" x14ac:dyDescent="0.35">
      <c r="A248" s="9" t="s">
        <v>3100</v>
      </c>
      <c r="B248" t="s">
        <v>1274</v>
      </c>
    </row>
    <row r="249" spans="1:2" ht="15" thickBot="1" x14ac:dyDescent="0.35">
      <c r="A249" s="9" t="s">
        <v>3101</v>
      </c>
      <c r="B249" t="s">
        <v>1275</v>
      </c>
    </row>
    <row r="250" spans="1:2" ht="15" thickBot="1" x14ac:dyDescent="0.35">
      <c r="A250" s="9" t="s">
        <v>3102</v>
      </c>
      <c r="B250" t="s">
        <v>1276</v>
      </c>
    </row>
    <row r="251" spans="1:2" ht="15" thickBot="1" x14ac:dyDescent="0.35">
      <c r="A251" s="9" t="s">
        <v>3103</v>
      </c>
      <c r="B251" t="s">
        <v>1277</v>
      </c>
    </row>
    <row r="252" spans="1:2" ht="15" thickBot="1" x14ac:dyDescent="0.35">
      <c r="A252" s="9" t="s">
        <v>3104</v>
      </c>
      <c r="B252" t="s">
        <v>1278</v>
      </c>
    </row>
    <row r="253" spans="1:2" ht="15" thickBot="1" x14ac:dyDescent="0.35">
      <c r="A253" s="9" t="s">
        <v>3105</v>
      </c>
      <c r="B253" t="s">
        <v>1279</v>
      </c>
    </row>
    <row r="254" spans="1:2" ht="15" thickBot="1" x14ac:dyDescent="0.35">
      <c r="A254" s="8" t="s">
        <v>3106</v>
      </c>
      <c r="B254" t="s">
        <v>1280</v>
      </c>
    </row>
    <row r="255" spans="1:2" ht="15" thickBot="1" x14ac:dyDescent="0.35">
      <c r="A255" s="8" t="s">
        <v>3107</v>
      </c>
      <c r="B255" t="s">
        <v>1281</v>
      </c>
    </row>
    <row r="256" spans="1:2" ht="15" thickBot="1" x14ac:dyDescent="0.35">
      <c r="A256" s="8" t="s">
        <v>3108</v>
      </c>
      <c r="B256" t="s">
        <v>1282</v>
      </c>
    </row>
    <row r="257" spans="1:2" ht="15" thickBot="1" x14ac:dyDescent="0.35">
      <c r="A257" s="9" t="s">
        <v>3109</v>
      </c>
      <c r="B257" t="s">
        <v>1283</v>
      </c>
    </row>
    <row r="258" spans="1:2" ht="15" thickBot="1" x14ac:dyDescent="0.35">
      <c r="A258" s="9" t="s">
        <v>3110</v>
      </c>
      <c r="B258" t="s">
        <v>1284</v>
      </c>
    </row>
    <row r="259" spans="1:2" ht="15" thickBot="1" x14ac:dyDescent="0.35">
      <c r="A259" s="9" t="s">
        <v>3111</v>
      </c>
      <c r="B259" t="s">
        <v>1285</v>
      </c>
    </row>
    <row r="260" spans="1:2" ht="15" thickBot="1" x14ac:dyDescent="0.35">
      <c r="A260" s="8" t="s">
        <v>3112</v>
      </c>
      <c r="B260" t="s">
        <v>1286</v>
      </c>
    </row>
    <row r="261" spans="1:2" ht="15" thickBot="1" x14ac:dyDescent="0.35">
      <c r="A261" s="9" t="s">
        <v>3113</v>
      </c>
      <c r="B261" t="s">
        <v>1287</v>
      </c>
    </row>
    <row r="262" spans="1:2" ht="15" thickBot="1" x14ac:dyDescent="0.35">
      <c r="A262" s="8" t="s">
        <v>3114</v>
      </c>
      <c r="B262" t="s">
        <v>1288</v>
      </c>
    </row>
    <row r="263" spans="1:2" ht="15" thickBot="1" x14ac:dyDescent="0.35">
      <c r="A263" s="8" t="s">
        <v>3115</v>
      </c>
      <c r="B263" t="s">
        <v>1289</v>
      </c>
    </row>
    <row r="264" spans="1:2" ht="15" thickBot="1" x14ac:dyDescent="0.35">
      <c r="A264" s="8" t="s">
        <v>3116</v>
      </c>
      <c r="B264" t="s">
        <v>1290</v>
      </c>
    </row>
    <row r="265" spans="1:2" ht="15" thickBot="1" x14ac:dyDescent="0.35">
      <c r="A265" s="8" t="s">
        <v>3117</v>
      </c>
      <c r="B265" t="s">
        <v>1291</v>
      </c>
    </row>
    <row r="266" spans="1:2" ht="15" thickBot="1" x14ac:dyDescent="0.35">
      <c r="A266" s="8" t="s">
        <v>3118</v>
      </c>
      <c r="B266" t="s">
        <v>1292</v>
      </c>
    </row>
    <row r="267" spans="1:2" ht="15" thickBot="1" x14ac:dyDescent="0.35">
      <c r="A267" s="8" t="s">
        <v>3119</v>
      </c>
      <c r="B267" t="s">
        <v>1293</v>
      </c>
    </row>
    <row r="268" spans="1:2" ht="15" thickBot="1" x14ac:dyDescent="0.35">
      <c r="A268" s="9" t="s">
        <v>3120</v>
      </c>
      <c r="B268" t="s">
        <v>1294</v>
      </c>
    </row>
    <row r="269" spans="1:2" ht="15" thickBot="1" x14ac:dyDescent="0.35">
      <c r="A269" s="9" t="s">
        <v>3121</v>
      </c>
      <c r="B269" t="s">
        <v>1295</v>
      </c>
    </row>
    <row r="270" spans="1:2" ht="15" thickBot="1" x14ac:dyDescent="0.35">
      <c r="A270" s="9" t="s">
        <v>3122</v>
      </c>
      <c r="B270" t="s">
        <v>1296</v>
      </c>
    </row>
    <row r="271" spans="1:2" ht="15" thickBot="1" x14ac:dyDescent="0.35">
      <c r="A271" s="9" t="s">
        <v>3123</v>
      </c>
      <c r="B271" t="s">
        <v>1297</v>
      </c>
    </row>
    <row r="272" spans="1:2" ht="15" thickBot="1" x14ac:dyDescent="0.35">
      <c r="A272" s="8" t="s">
        <v>3124</v>
      </c>
      <c r="B272" t="s">
        <v>1298</v>
      </c>
    </row>
    <row r="273" spans="1:2" ht="15" thickBot="1" x14ac:dyDescent="0.35">
      <c r="A273" s="9" t="s">
        <v>3125</v>
      </c>
      <c r="B273" t="s">
        <v>1299</v>
      </c>
    </row>
    <row r="274" spans="1:2" ht="15" thickBot="1" x14ac:dyDescent="0.35">
      <c r="A274" s="8" t="s">
        <v>3126</v>
      </c>
      <c r="B274" t="s">
        <v>1300</v>
      </c>
    </row>
    <row r="275" spans="1:2" ht="15" thickBot="1" x14ac:dyDescent="0.35">
      <c r="A275" s="8" t="s">
        <v>3127</v>
      </c>
      <c r="B275" t="s">
        <v>1301</v>
      </c>
    </row>
    <row r="276" spans="1:2" ht="15" thickBot="1" x14ac:dyDescent="0.35">
      <c r="A276" s="8" t="s">
        <v>3128</v>
      </c>
      <c r="B276" t="s">
        <v>1302</v>
      </c>
    </row>
    <row r="277" spans="1:2" ht="15" thickBot="1" x14ac:dyDescent="0.35">
      <c r="A277" s="8" t="s">
        <v>3129</v>
      </c>
      <c r="B277" t="s">
        <v>1303</v>
      </c>
    </row>
    <row r="278" spans="1:2" ht="15" thickBot="1" x14ac:dyDescent="0.35">
      <c r="A278" s="8" t="s">
        <v>3130</v>
      </c>
      <c r="B278" t="s">
        <v>1304</v>
      </c>
    </row>
    <row r="279" spans="1:2" ht="15" thickBot="1" x14ac:dyDescent="0.35">
      <c r="A279" s="9" t="s">
        <v>3131</v>
      </c>
      <c r="B279" t="s">
        <v>1305</v>
      </c>
    </row>
    <row r="280" spans="1:2" ht="15" thickBot="1" x14ac:dyDescent="0.35">
      <c r="A280" s="9" t="s">
        <v>3132</v>
      </c>
      <c r="B280" t="s">
        <v>1306</v>
      </c>
    </row>
    <row r="281" spans="1:2" ht="15" thickBot="1" x14ac:dyDescent="0.35">
      <c r="A281" s="9" t="s">
        <v>3133</v>
      </c>
      <c r="B281" t="s">
        <v>1307</v>
      </c>
    </row>
    <row r="282" spans="1:2" ht="15" thickBot="1" x14ac:dyDescent="0.35">
      <c r="A282" s="9" t="s">
        <v>3134</v>
      </c>
      <c r="B282" t="s">
        <v>1308</v>
      </c>
    </row>
    <row r="283" spans="1:2" ht="15" thickBot="1" x14ac:dyDescent="0.35">
      <c r="A283" s="9" t="s">
        <v>3135</v>
      </c>
      <c r="B283" t="s">
        <v>1309</v>
      </c>
    </row>
    <row r="284" spans="1:2" ht="15" thickBot="1" x14ac:dyDescent="0.35">
      <c r="A284" s="9" t="s">
        <v>3136</v>
      </c>
      <c r="B284" t="s">
        <v>1310</v>
      </c>
    </row>
    <row r="285" spans="1:2" ht="15" thickBot="1" x14ac:dyDescent="0.35">
      <c r="A285" s="8" t="s">
        <v>3137</v>
      </c>
      <c r="B285" t="s">
        <v>1311</v>
      </c>
    </row>
    <row r="286" spans="1:2" ht="15" thickBot="1" x14ac:dyDescent="0.35">
      <c r="A286" s="9" t="s">
        <v>3138</v>
      </c>
      <c r="B286" t="s">
        <v>1312</v>
      </c>
    </row>
    <row r="287" spans="1:2" ht="15" thickBot="1" x14ac:dyDescent="0.35">
      <c r="A287" s="8" t="s">
        <v>3139</v>
      </c>
      <c r="B287" t="s">
        <v>1313</v>
      </c>
    </row>
    <row r="288" spans="1:2" ht="15" thickBot="1" x14ac:dyDescent="0.35">
      <c r="A288" s="8" t="s">
        <v>3140</v>
      </c>
      <c r="B288" t="s">
        <v>1314</v>
      </c>
    </row>
    <row r="289" spans="1:2" ht="15" thickBot="1" x14ac:dyDescent="0.35">
      <c r="A289" s="8" t="s">
        <v>3141</v>
      </c>
      <c r="B289" t="s">
        <v>1315</v>
      </c>
    </row>
    <row r="290" spans="1:2" ht="15" thickBot="1" x14ac:dyDescent="0.35">
      <c r="A290" s="8" t="s">
        <v>3142</v>
      </c>
      <c r="B290" t="s">
        <v>1316</v>
      </c>
    </row>
    <row r="291" spans="1:2" ht="15" thickBot="1" x14ac:dyDescent="0.35">
      <c r="A291" s="8" t="s">
        <v>3143</v>
      </c>
      <c r="B291" t="s">
        <v>1317</v>
      </c>
    </row>
    <row r="292" spans="1:2" ht="15" thickBot="1" x14ac:dyDescent="0.35">
      <c r="A292" s="8" t="s">
        <v>3144</v>
      </c>
      <c r="B292" t="s">
        <v>1318</v>
      </c>
    </row>
    <row r="293" spans="1:2" ht="15" thickBot="1" x14ac:dyDescent="0.35">
      <c r="A293" s="9" t="s">
        <v>2465</v>
      </c>
      <c r="B293" t="s">
        <v>1319</v>
      </c>
    </row>
    <row r="294" spans="1:2" ht="15" thickBot="1" x14ac:dyDescent="0.35">
      <c r="A294" s="9" t="s">
        <v>697</v>
      </c>
      <c r="B294" t="s">
        <v>1320</v>
      </c>
    </row>
    <row r="295" spans="1:2" ht="15" thickBot="1" x14ac:dyDescent="0.35">
      <c r="A295" s="9" t="s">
        <v>3145</v>
      </c>
      <c r="B295" t="s">
        <v>1321</v>
      </c>
    </row>
    <row r="296" spans="1:2" ht="15" thickBot="1" x14ac:dyDescent="0.35">
      <c r="A296" s="8" t="s">
        <v>3146</v>
      </c>
      <c r="B296" t="s">
        <v>1322</v>
      </c>
    </row>
    <row r="297" spans="1:2" ht="15" thickBot="1" x14ac:dyDescent="0.35">
      <c r="A297" s="9" t="s">
        <v>3147</v>
      </c>
      <c r="B297" t="s">
        <v>1323</v>
      </c>
    </row>
    <row r="298" spans="1:2" ht="15" thickBot="1" x14ac:dyDescent="0.35">
      <c r="A298" s="9" t="s">
        <v>3148</v>
      </c>
      <c r="B298" t="s">
        <v>1324</v>
      </c>
    </row>
    <row r="299" spans="1:2" ht="15" thickBot="1" x14ac:dyDescent="0.35">
      <c r="A299" s="9" t="s">
        <v>3149</v>
      </c>
      <c r="B299" t="s">
        <v>1325</v>
      </c>
    </row>
    <row r="300" spans="1:2" ht="15" thickBot="1" x14ac:dyDescent="0.35">
      <c r="A300" s="9" t="s">
        <v>3150</v>
      </c>
      <c r="B300" t="s">
        <v>1326</v>
      </c>
    </row>
    <row r="301" spans="1:2" ht="15" thickBot="1" x14ac:dyDescent="0.35">
      <c r="A301" s="9" t="s">
        <v>3151</v>
      </c>
      <c r="B301" t="s">
        <v>1327</v>
      </c>
    </row>
    <row r="302" spans="1:2" ht="15" thickBot="1" x14ac:dyDescent="0.35">
      <c r="A302" s="9" t="s">
        <v>3152</v>
      </c>
      <c r="B302" t="s">
        <v>1328</v>
      </c>
    </row>
    <row r="303" spans="1:2" ht="15" thickBot="1" x14ac:dyDescent="0.35">
      <c r="A303" s="9" t="s">
        <v>3153</v>
      </c>
      <c r="B303" t="s">
        <v>1329</v>
      </c>
    </row>
    <row r="304" spans="1:2" ht="15" thickBot="1" x14ac:dyDescent="0.35">
      <c r="A304" s="9" t="s">
        <v>3154</v>
      </c>
      <c r="B304" t="s">
        <v>1330</v>
      </c>
    </row>
    <row r="305" spans="1:2" ht="15" thickBot="1" x14ac:dyDescent="0.35">
      <c r="A305" s="9" t="s">
        <v>3155</v>
      </c>
      <c r="B305" t="s">
        <v>1331</v>
      </c>
    </row>
    <row r="306" spans="1:2" ht="15" thickBot="1" x14ac:dyDescent="0.35">
      <c r="A306" s="8" t="s">
        <v>3156</v>
      </c>
      <c r="B306" t="s">
        <v>1332</v>
      </c>
    </row>
    <row r="307" spans="1:2" ht="15" thickBot="1" x14ac:dyDescent="0.35">
      <c r="A307" s="8" t="s">
        <v>3157</v>
      </c>
      <c r="B307" t="s">
        <v>1333</v>
      </c>
    </row>
    <row r="308" spans="1:2" ht="15" thickBot="1" x14ac:dyDescent="0.35">
      <c r="A308" s="8" t="s">
        <v>3158</v>
      </c>
      <c r="B308" t="s">
        <v>1334</v>
      </c>
    </row>
    <row r="309" spans="1:2" ht="15" thickBot="1" x14ac:dyDescent="0.35">
      <c r="A309" s="8" t="s">
        <v>3159</v>
      </c>
      <c r="B309" t="s">
        <v>1335</v>
      </c>
    </row>
    <row r="310" spans="1:2" ht="15" thickBot="1" x14ac:dyDescent="0.35">
      <c r="A310" s="8" t="s">
        <v>3160</v>
      </c>
      <c r="B310" t="s">
        <v>1336</v>
      </c>
    </row>
    <row r="311" spans="1:2" ht="15" thickBot="1" x14ac:dyDescent="0.35">
      <c r="A311" s="8" t="s">
        <v>3161</v>
      </c>
      <c r="B311" t="s">
        <v>1337</v>
      </c>
    </row>
    <row r="312" spans="1:2" ht="15" thickBot="1" x14ac:dyDescent="0.35">
      <c r="A312" s="8" t="s">
        <v>3162</v>
      </c>
      <c r="B312" t="s">
        <v>1338</v>
      </c>
    </row>
    <row r="313" spans="1:2" ht="15" thickBot="1" x14ac:dyDescent="0.35">
      <c r="A313" s="8" t="s">
        <v>3163</v>
      </c>
      <c r="B313" t="s">
        <v>1339</v>
      </c>
    </row>
    <row r="314" spans="1:2" ht="15" thickBot="1" x14ac:dyDescent="0.35">
      <c r="A314" s="8" t="s">
        <v>3164</v>
      </c>
      <c r="B314" t="s">
        <v>1340</v>
      </c>
    </row>
    <row r="315" spans="1:2" ht="15" thickBot="1" x14ac:dyDescent="0.35">
      <c r="A315" s="9" t="s">
        <v>3165</v>
      </c>
      <c r="B315" t="s">
        <v>1341</v>
      </c>
    </row>
    <row r="316" spans="1:2" ht="15" thickBot="1" x14ac:dyDescent="0.35">
      <c r="A316" s="9" t="s">
        <v>3166</v>
      </c>
      <c r="B316" t="s">
        <v>1342</v>
      </c>
    </row>
    <row r="317" spans="1:2" ht="15" thickBot="1" x14ac:dyDescent="0.35">
      <c r="A317" s="9" t="s">
        <v>3167</v>
      </c>
      <c r="B317" t="s">
        <v>1343</v>
      </c>
    </row>
    <row r="318" spans="1:2" ht="15" thickBot="1" x14ac:dyDescent="0.35">
      <c r="A318" s="9" t="s">
        <v>3168</v>
      </c>
      <c r="B318" t="s">
        <v>1344</v>
      </c>
    </row>
    <row r="319" spans="1:2" ht="15" thickBot="1" x14ac:dyDescent="0.35">
      <c r="A319" s="8" t="s">
        <v>3169</v>
      </c>
      <c r="B319" t="s">
        <v>1345</v>
      </c>
    </row>
    <row r="320" spans="1:2" ht="15" thickBot="1" x14ac:dyDescent="0.35">
      <c r="A320" s="9" t="s">
        <v>3170</v>
      </c>
      <c r="B320" t="s">
        <v>1346</v>
      </c>
    </row>
    <row r="321" spans="1:2" ht="15" thickBot="1" x14ac:dyDescent="0.35">
      <c r="A321" s="9" t="s">
        <v>3171</v>
      </c>
      <c r="B321" t="s">
        <v>1347</v>
      </c>
    </row>
    <row r="322" spans="1:2" ht="15" thickBot="1" x14ac:dyDescent="0.35">
      <c r="A322" s="9" t="s">
        <v>3172</v>
      </c>
      <c r="B322" t="s">
        <v>1348</v>
      </c>
    </row>
    <row r="323" spans="1:2" ht="15" thickBot="1" x14ac:dyDescent="0.35">
      <c r="A323" s="9" t="s">
        <v>3173</v>
      </c>
      <c r="B323" t="s">
        <v>1349</v>
      </c>
    </row>
    <row r="324" spans="1:2" ht="15" thickBot="1" x14ac:dyDescent="0.35">
      <c r="A324" s="9" t="s">
        <v>3174</v>
      </c>
      <c r="B324" t="s">
        <v>1350</v>
      </c>
    </row>
    <row r="325" spans="1:2" ht="15" thickBot="1" x14ac:dyDescent="0.35">
      <c r="A325" s="9" t="s">
        <v>3175</v>
      </c>
      <c r="B325" t="s">
        <v>1351</v>
      </c>
    </row>
    <row r="326" spans="1:2" ht="15" thickBot="1" x14ac:dyDescent="0.35">
      <c r="A326" s="9" t="s">
        <v>3176</v>
      </c>
      <c r="B326" t="s">
        <v>1352</v>
      </c>
    </row>
    <row r="327" spans="1:2" ht="15" thickBot="1" x14ac:dyDescent="0.35">
      <c r="A327" s="9" t="s">
        <v>3177</v>
      </c>
      <c r="B327" t="s">
        <v>1353</v>
      </c>
    </row>
    <row r="328" spans="1:2" ht="15" thickBot="1" x14ac:dyDescent="0.35">
      <c r="A328" s="9" t="s">
        <v>3178</v>
      </c>
      <c r="B328" t="s">
        <v>1354</v>
      </c>
    </row>
    <row r="329" spans="1:2" ht="15" thickBot="1" x14ac:dyDescent="0.35">
      <c r="A329" s="8" t="s">
        <v>3179</v>
      </c>
      <c r="B329" t="s">
        <v>1355</v>
      </c>
    </row>
    <row r="330" spans="1:2" ht="15" thickBot="1" x14ac:dyDescent="0.35">
      <c r="A330" s="8" t="s">
        <v>3180</v>
      </c>
      <c r="B330" t="s">
        <v>1356</v>
      </c>
    </row>
    <row r="331" spans="1:2" ht="15" thickBot="1" x14ac:dyDescent="0.35">
      <c r="A331" s="8" t="s">
        <v>3181</v>
      </c>
      <c r="B331" t="s">
        <v>1357</v>
      </c>
    </row>
    <row r="332" spans="1:2" ht="15" thickBot="1" x14ac:dyDescent="0.35">
      <c r="A332" s="8" t="s">
        <v>3182</v>
      </c>
      <c r="B332" t="s">
        <v>1358</v>
      </c>
    </row>
    <row r="333" spans="1:2" ht="15" thickBot="1" x14ac:dyDescent="0.35">
      <c r="A333" s="8" t="s">
        <v>3183</v>
      </c>
      <c r="B333" t="s">
        <v>1359</v>
      </c>
    </row>
    <row r="334" spans="1:2" ht="15" thickBot="1" x14ac:dyDescent="0.35">
      <c r="A334" s="8" t="s">
        <v>3184</v>
      </c>
      <c r="B334" t="s">
        <v>1360</v>
      </c>
    </row>
    <row r="335" spans="1:2" ht="15" thickBot="1" x14ac:dyDescent="0.35">
      <c r="A335" s="8" t="s">
        <v>3185</v>
      </c>
      <c r="B335" t="s">
        <v>1361</v>
      </c>
    </row>
    <row r="336" spans="1:2" ht="15" thickBot="1" x14ac:dyDescent="0.35">
      <c r="A336" s="9" t="s">
        <v>3186</v>
      </c>
      <c r="B336" t="s">
        <v>1362</v>
      </c>
    </row>
    <row r="337" spans="1:2" ht="15" thickBot="1" x14ac:dyDescent="0.35">
      <c r="A337" s="9" t="s">
        <v>3187</v>
      </c>
      <c r="B337" t="s">
        <v>1363</v>
      </c>
    </row>
    <row r="338" spans="1:2" ht="15" thickBot="1" x14ac:dyDescent="0.35">
      <c r="A338" s="9" t="s">
        <v>3188</v>
      </c>
      <c r="B338" t="s">
        <v>1364</v>
      </c>
    </row>
    <row r="339" spans="1:2" ht="15" thickBot="1" x14ac:dyDescent="0.35">
      <c r="A339" s="9" t="s">
        <v>3189</v>
      </c>
      <c r="B339" t="s">
        <v>1365</v>
      </c>
    </row>
    <row r="340" spans="1:2" ht="15" thickBot="1" x14ac:dyDescent="0.35">
      <c r="A340" s="9" t="s">
        <v>3190</v>
      </c>
      <c r="B340" t="s">
        <v>1366</v>
      </c>
    </row>
    <row r="341" spans="1:2" ht="15" thickBot="1" x14ac:dyDescent="0.35">
      <c r="A341" s="9" t="s">
        <v>3191</v>
      </c>
      <c r="B341" t="s">
        <v>1367</v>
      </c>
    </row>
    <row r="342" spans="1:2" ht="15" thickBot="1" x14ac:dyDescent="0.35">
      <c r="A342" s="9" t="s">
        <v>3192</v>
      </c>
      <c r="B342" t="s">
        <v>1368</v>
      </c>
    </row>
    <row r="343" spans="1:2" ht="15" thickBot="1" x14ac:dyDescent="0.35">
      <c r="A343" s="9" t="s">
        <v>3193</v>
      </c>
      <c r="B343" t="s">
        <v>1369</v>
      </c>
    </row>
    <row r="344" spans="1:2" ht="15" thickBot="1" x14ac:dyDescent="0.35">
      <c r="A344" s="9" t="s">
        <v>3194</v>
      </c>
      <c r="B344" t="s">
        <v>1370</v>
      </c>
    </row>
    <row r="345" spans="1:2" ht="15" thickBot="1" x14ac:dyDescent="0.35">
      <c r="A345" s="8" t="s">
        <v>3195</v>
      </c>
      <c r="B345" t="s">
        <v>1371</v>
      </c>
    </row>
    <row r="346" spans="1:2" ht="15" thickBot="1" x14ac:dyDescent="0.35">
      <c r="A346" s="8" t="s">
        <v>3196</v>
      </c>
      <c r="B346" t="s">
        <v>1372</v>
      </c>
    </row>
    <row r="347" spans="1:2" ht="15" thickBot="1" x14ac:dyDescent="0.35">
      <c r="A347" s="8" t="s">
        <v>3197</v>
      </c>
      <c r="B347" t="s">
        <v>1373</v>
      </c>
    </row>
    <row r="348" spans="1:2" ht="15" thickBot="1" x14ac:dyDescent="0.35">
      <c r="A348" s="9" t="s">
        <v>3198</v>
      </c>
      <c r="B348" t="s">
        <v>1374</v>
      </c>
    </row>
    <row r="349" spans="1:2" ht="15" thickBot="1" x14ac:dyDescent="0.35">
      <c r="A349" s="9" t="s">
        <v>3199</v>
      </c>
      <c r="B349" t="s">
        <v>1375</v>
      </c>
    </row>
    <row r="350" spans="1:2" ht="15" thickBot="1" x14ac:dyDescent="0.35">
      <c r="A350" s="9" t="s">
        <v>3200</v>
      </c>
      <c r="B350" t="s">
        <v>1376</v>
      </c>
    </row>
    <row r="351" spans="1:2" ht="15" thickBot="1" x14ac:dyDescent="0.35">
      <c r="A351" s="9" t="s">
        <v>3201</v>
      </c>
      <c r="B351" t="s">
        <v>1377</v>
      </c>
    </row>
    <row r="352" spans="1:2" ht="15" thickBot="1" x14ac:dyDescent="0.35">
      <c r="A352" s="9" t="s">
        <v>3202</v>
      </c>
      <c r="B352" t="s">
        <v>1378</v>
      </c>
    </row>
    <row r="353" spans="1:2" ht="15" thickBot="1" x14ac:dyDescent="0.35">
      <c r="A353" s="9" t="s">
        <v>3203</v>
      </c>
      <c r="B353" t="s">
        <v>1379</v>
      </c>
    </row>
    <row r="354" spans="1:2" ht="15" thickBot="1" x14ac:dyDescent="0.35">
      <c r="A354" s="9" t="s">
        <v>3204</v>
      </c>
      <c r="B354" t="s">
        <v>1380</v>
      </c>
    </row>
    <row r="355" spans="1:2" ht="15" thickBot="1" x14ac:dyDescent="0.35">
      <c r="A355" s="9" t="s">
        <v>3205</v>
      </c>
      <c r="B355" t="s">
        <v>1381</v>
      </c>
    </row>
    <row r="356" spans="1:2" ht="15" thickBot="1" x14ac:dyDescent="0.35">
      <c r="A356" s="9" t="s">
        <v>3206</v>
      </c>
      <c r="B356" t="s">
        <v>1382</v>
      </c>
    </row>
    <row r="357" spans="1:2" ht="15" thickBot="1" x14ac:dyDescent="0.35">
      <c r="A357" s="9" t="s">
        <v>3207</v>
      </c>
      <c r="B357" t="s">
        <v>1383</v>
      </c>
    </row>
    <row r="358" spans="1:2" ht="15" thickBot="1" x14ac:dyDescent="0.35">
      <c r="A358" s="9" t="s">
        <v>3208</v>
      </c>
      <c r="B358" t="s">
        <v>1384</v>
      </c>
    </row>
    <row r="359" spans="1:2" ht="15" thickBot="1" x14ac:dyDescent="0.35">
      <c r="A359" s="8" t="s">
        <v>3209</v>
      </c>
      <c r="B359" t="s">
        <v>1385</v>
      </c>
    </row>
    <row r="360" spans="1:2" ht="15" thickBot="1" x14ac:dyDescent="0.35">
      <c r="A360" s="8" t="s">
        <v>3210</v>
      </c>
      <c r="B360" t="s">
        <v>1386</v>
      </c>
    </row>
    <row r="361" spans="1:2" ht="15" thickBot="1" x14ac:dyDescent="0.35">
      <c r="A361" s="8" t="s">
        <v>3211</v>
      </c>
      <c r="B361" t="s">
        <v>1387</v>
      </c>
    </row>
    <row r="362" spans="1:2" ht="15" thickBot="1" x14ac:dyDescent="0.35">
      <c r="A362" s="8" t="s">
        <v>3212</v>
      </c>
      <c r="B362" t="s">
        <v>1388</v>
      </c>
    </row>
    <row r="363" spans="1:2" ht="15" thickBot="1" x14ac:dyDescent="0.35">
      <c r="A363" s="9" t="s">
        <v>3213</v>
      </c>
      <c r="B363" t="s">
        <v>1389</v>
      </c>
    </row>
    <row r="364" spans="1:2" ht="15" thickBot="1" x14ac:dyDescent="0.35">
      <c r="A364" s="8" t="s">
        <v>3214</v>
      </c>
      <c r="B364" t="s">
        <v>1390</v>
      </c>
    </row>
    <row r="365" spans="1:2" ht="15" thickBot="1" x14ac:dyDescent="0.35">
      <c r="A365" s="8" t="s">
        <v>3215</v>
      </c>
      <c r="B365" t="s">
        <v>1391</v>
      </c>
    </row>
    <row r="366" spans="1:2" ht="15" thickBot="1" x14ac:dyDescent="0.35">
      <c r="A366" s="8" t="s">
        <v>3216</v>
      </c>
      <c r="B366" t="s">
        <v>1392</v>
      </c>
    </row>
    <row r="367" spans="1:2" ht="15" thickBot="1" x14ac:dyDescent="0.35">
      <c r="A367" s="8" t="s">
        <v>3217</v>
      </c>
      <c r="B367" t="s">
        <v>1393</v>
      </c>
    </row>
    <row r="368" spans="1:2" ht="15" thickBot="1" x14ac:dyDescent="0.35">
      <c r="A368" s="8" t="s">
        <v>3218</v>
      </c>
      <c r="B368" t="s">
        <v>1394</v>
      </c>
    </row>
    <row r="369" spans="1:2" ht="15" thickBot="1" x14ac:dyDescent="0.35">
      <c r="A369" s="8" t="s">
        <v>3219</v>
      </c>
      <c r="B369" t="s">
        <v>1395</v>
      </c>
    </row>
    <row r="370" spans="1:2" ht="15" thickBot="1" x14ac:dyDescent="0.35">
      <c r="A370" s="8" t="s">
        <v>3220</v>
      </c>
      <c r="B370" t="s">
        <v>1396</v>
      </c>
    </row>
    <row r="371" spans="1:2" ht="15" thickBot="1" x14ac:dyDescent="0.35">
      <c r="A371" s="8" t="s">
        <v>3221</v>
      </c>
      <c r="B371" t="s">
        <v>1397</v>
      </c>
    </row>
    <row r="372" spans="1:2" ht="15" thickBot="1" x14ac:dyDescent="0.35">
      <c r="A372" s="8" t="s">
        <v>3222</v>
      </c>
      <c r="B372" t="s">
        <v>1398</v>
      </c>
    </row>
    <row r="373" spans="1:2" ht="15" thickBot="1" x14ac:dyDescent="0.35">
      <c r="A373" s="8" t="s">
        <v>3223</v>
      </c>
      <c r="B373" t="s">
        <v>1399</v>
      </c>
    </row>
    <row r="374" spans="1:2" ht="15" thickBot="1" x14ac:dyDescent="0.35">
      <c r="A374" s="8" t="s">
        <v>3224</v>
      </c>
      <c r="B374" t="s">
        <v>1400</v>
      </c>
    </row>
    <row r="375" spans="1:2" ht="15" thickBot="1" x14ac:dyDescent="0.35">
      <c r="A375" s="8" t="s">
        <v>3225</v>
      </c>
      <c r="B375" t="s">
        <v>1401</v>
      </c>
    </row>
    <row r="376" spans="1:2" ht="15" thickBot="1" x14ac:dyDescent="0.35">
      <c r="A376" s="8" t="s">
        <v>3226</v>
      </c>
      <c r="B376" t="s">
        <v>1402</v>
      </c>
    </row>
    <row r="377" spans="1:2" ht="15" thickBot="1" x14ac:dyDescent="0.35">
      <c r="A377" s="8" t="s">
        <v>3227</v>
      </c>
      <c r="B377" t="s">
        <v>1403</v>
      </c>
    </row>
    <row r="378" spans="1:2" ht="15" thickBot="1" x14ac:dyDescent="0.35">
      <c r="A378" s="8" t="s">
        <v>3228</v>
      </c>
      <c r="B378" t="s">
        <v>1404</v>
      </c>
    </row>
    <row r="379" spans="1:2" ht="15" thickBot="1" x14ac:dyDescent="0.35">
      <c r="A379" s="9" t="s">
        <v>3229</v>
      </c>
      <c r="B379" t="s">
        <v>1405</v>
      </c>
    </row>
    <row r="380" spans="1:2" ht="15" thickBot="1" x14ac:dyDescent="0.35">
      <c r="A380" s="9" t="s">
        <v>3230</v>
      </c>
      <c r="B380" t="s">
        <v>1406</v>
      </c>
    </row>
    <row r="381" spans="1:2" ht="15" thickBot="1" x14ac:dyDescent="0.35">
      <c r="A381" s="9" t="s">
        <v>3231</v>
      </c>
      <c r="B381" t="s">
        <v>1407</v>
      </c>
    </row>
    <row r="382" spans="1:2" ht="15" thickBot="1" x14ac:dyDescent="0.35">
      <c r="A382" s="8" t="s">
        <v>3232</v>
      </c>
      <c r="B382" t="s">
        <v>1408</v>
      </c>
    </row>
    <row r="383" spans="1:2" ht="15" thickBot="1" x14ac:dyDescent="0.35">
      <c r="A383" s="9" t="s">
        <v>3233</v>
      </c>
      <c r="B383" t="s">
        <v>1409</v>
      </c>
    </row>
    <row r="384" spans="1:2" ht="15" thickBot="1" x14ac:dyDescent="0.35">
      <c r="A384" s="9" t="s">
        <v>3234</v>
      </c>
      <c r="B384" t="s">
        <v>1410</v>
      </c>
    </row>
    <row r="385" spans="1:2" ht="15" thickBot="1" x14ac:dyDescent="0.35">
      <c r="A385" s="9" t="s">
        <v>3235</v>
      </c>
      <c r="B385" t="s">
        <v>1411</v>
      </c>
    </row>
    <row r="386" spans="1:2" ht="15" thickBot="1" x14ac:dyDescent="0.35">
      <c r="A386" s="9" t="s">
        <v>3236</v>
      </c>
      <c r="B386" t="s">
        <v>1412</v>
      </c>
    </row>
    <row r="387" spans="1:2" ht="15" thickBot="1" x14ac:dyDescent="0.35">
      <c r="A387" s="9" t="s">
        <v>3237</v>
      </c>
      <c r="B387" t="s">
        <v>1413</v>
      </c>
    </row>
    <row r="388" spans="1:2" ht="15" thickBot="1" x14ac:dyDescent="0.35">
      <c r="A388" s="9" t="s">
        <v>3238</v>
      </c>
      <c r="B388" t="s">
        <v>1414</v>
      </c>
    </row>
    <row r="389" spans="1:2" ht="15" thickBot="1" x14ac:dyDescent="0.35">
      <c r="A389" s="9" t="s">
        <v>3239</v>
      </c>
      <c r="B389" t="s">
        <v>1416</v>
      </c>
    </row>
    <row r="390" spans="1:2" ht="15" thickBot="1" x14ac:dyDescent="0.35">
      <c r="A390" s="9" t="s">
        <v>3240</v>
      </c>
      <c r="B390" t="s">
        <v>1417</v>
      </c>
    </row>
    <row r="391" spans="1:2" ht="15" thickBot="1" x14ac:dyDescent="0.35">
      <c r="A391" s="8" t="s">
        <v>3241</v>
      </c>
      <c r="B391" t="s">
        <v>1418</v>
      </c>
    </row>
    <row r="392" spans="1:2" ht="15" thickBot="1" x14ac:dyDescent="0.35">
      <c r="A392" s="8" t="s">
        <v>3242</v>
      </c>
      <c r="B392" t="s">
        <v>1419</v>
      </c>
    </row>
    <row r="393" spans="1:2" ht="15" thickBot="1" x14ac:dyDescent="0.35">
      <c r="A393" s="8" t="s">
        <v>3243</v>
      </c>
      <c r="B393" t="s">
        <v>1420</v>
      </c>
    </row>
    <row r="394" spans="1:2" ht="15" thickBot="1" x14ac:dyDescent="0.35">
      <c r="A394" s="8" t="s">
        <v>3244</v>
      </c>
      <c r="B394" t="s">
        <v>1421</v>
      </c>
    </row>
    <row r="395" spans="1:2" ht="15" thickBot="1" x14ac:dyDescent="0.35">
      <c r="A395" s="9" t="s">
        <v>3245</v>
      </c>
      <c r="B395" t="s">
        <v>1422</v>
      </c>
    </row>
    <row r="396" spans="1:2" ht="15" thickBot="1" x14ac:dyDescent="0.35">
      <c r="A396" s="8" t="s">
        <v>3246</v>
      </c>
      <c r="B396" t="s">
        <v>1423</v>
      </c>
    </row>
    <row r="397" spans="1:2" ht="15" thickBot="1" x14ac:dyDescent="0.35">
      <c r="A397" s="9" t="s">
        <v>3247</v>
      </c>
      <c r="B397" t="s">
        <v>1424</v>
      </c>
    </row>
    <row r="398" spans="1:2" ht="15" thickBot="1" x14ac:dyDescent="0.35">
      <c r="A398" s="9" t="s">
        <v>3248</v>
      </c>
      <c r="B398" t="s">
        <v>1425</v>
      </c>
    </row>
    <row r="399" spans="1:2" ht="15" thickBot="1" x14ac:dyDescent="0.35">
      <c r="A399" s="9" t="s">
        <v>3249</v>
      </c>
      <c r="B399" t="s">
        <v>1426</v>
      </c>
    </row>
    <row r="400" spans="1:2" ht="15" thickBot="1" x14ac:dyDescent="0.35">
      <c r="A400" s="9" t="s">
        <v>1010</v>
      </c>
      <c r="B400" t="s">
        <v>1427</v>
      </c>
    </row>
    <row r="401" spans="1:2" ht="15" thickBot="1" x14ac:dyDescent="0.35">
      <c r="A401" s="9" t="s">
        <v>1011</v>
      </c>
      <c r="B401" t="s">
        <v>1428</v>
      </c>
    </row>
    <row r="402" spans="1:2" ht="15" thickBot="1" x14ac:dyDescent="0.35">
      <c r="A402" s="9" t="s">
        <v>1014</v>
      </c>
      <c r="B402" t="s">
        <v>1429</v>
      </c>
    </row>
    <row r="403" spans="1:2" ht="15" thickBot="1" x14ac:dyDescent="0.35">
      <c r="A403" s="8" t="s">
        <v>3250</v>
      </c>
      <c r="B403" t="s">
        <v>1430</v>
      </c>
    </row>
    <row r="404" spans="1:2" ht="15" thickBot="1" x14ac:dyDescent="0.35">
      <c r="A404" s="8" t="s">
        <v>3251</v>
      </c>
      <c r="B404" t="s">
        <v>1431</v>
      </c>
    </row>
    <row r="405" spans="1:2" ht="15" thickBot="1" x14ac:dyDescent="0.35">
      <c r="A405" s="8" t="s">
        <v>3252</v>
      </c>
      <c r="B405" t="s">
        <v>1432</v>
      </c>
    </row>
    <row r="406" spans="1:2" ht="15" thickBot="1" x14ac:dyDescent="0.35">
      <c r="A406" s="9" t="s">
        <v>3253</v>
      </c>
      <c r="B406" t="s">
        <v>1433</v>
      </c>
    </row>
    <row r="407" spans="1:2" ht="15" thickBot="1" x14ac:dyDescent="0.35">
      <c r="A407" s="9" t="s">
        <v>3254</v>
      </c>
      <c r="B407" t="s">
        <v>1434</v>
      </c>
    </row>
    <row r="408" spans="1:2" ht="15" thickBot="1" x14ac:dyDescent="0.35">
      <c r="A408" s="9" t="s">
        <v>3255</v>
      </c>
      <c r="B408" t="s">
        <v>1435</v>
      </c>
    </row>
    <row r="409" spans="1:2" ht="15" thickBot="1" x14ac:dyDescent="0.35">
      <c r="A409" s="9" t="s">
        <v>3256</v>
      </c>
      <c r="B409" t="s">
        <v>1436</v>
      </c>
    </row>
    <row r="410" spans="1:2" ht="15" thickBot="1" x14ac:dyDescent="0.35">
      <c r="A410" s="9" t="s">
        <v>3257</v>
      </c>
      <c r="B410" t="s">
        <v>1437</v>
      </c>
    </row>
    <row r="411" spans="1:2" ht="15" thickBot="1" x14ac:dyDescent="0.35">
      <c r="A411" s="9" t="s">
        <v>3258</v>
      </c>
      <c r="B411" t="s">
        <v>1438</v>
      </c>
    </row>
    <row r="412" spans="1:2" ht="15" thickBot="1" x14ac:dyDescent="0.35">
      <c r="A412" s="9" t="s">
        <v>3259</v>
      </c>
      <c r="B412" t="s">
        <v>1439</v>
      </c>
    </row>
    <row r="413" spans="1:2" ht="15" thickBot="1" x14ac:dyDescent="0.35">
      <c r="A413" s="9" t="s">
        <v>3260</v>
      </c>
      <c r="B413" t="s">
        <v>1440</v>
      </c>
    </row>
    <row r="414" spans="1:2" ht="15" thickBot="1" x14ac:dyDescent="0.35">
      <c r="A414" s="9" t="s">
        <v>3261</v>
      </c>
      <c r="B414" t="s">
        <v>1441</v>
      </c>
    </row>
    <row r="415" spans="1:2" ht="15" thickBot="1" x14ac:dyDescent="0.35">
      <c r="A415" s="8" t="s">
        <v>3262</v>
      </c>
      <c r="B415" t="s">
        <v>1442</v>
      </c>
    </row>
    <row r="416" spans="1:2" ht="15" thickBot="1" x14ac:dyDescent="0.35">
      <c r="A416" s="8" t="s">
        <v>3263</v>
      </c>
      <c r="B416" t="s">
        <v>1443</v>
      </c>
    </row>
    <row r="417" spans="1:2" ht="15" thickBot="1" x14ac:dyDescent="0.35">
      <c r="A417" s="8" t="s">
        <v>3264</v>
      </c>
      <c r="B417" t="s">
        <v>1444</v>
      </c>
    </row>
    <row r="418" spans="1:2" ht="15" thickBot="1" x14ac:dyDescent="0.35">
      <c r="A418" s="9" t="s">
        <v>3265</v>
      </c>
      <c r="B418" t="s">
        <v>1445</v>
      </c>
    </row>
    <row r="419" spans="1:2" ht="15" thickBot="1" x14ac:dyDescent="0.35">
      <c r="A419" s="8" t="s">
        <v>3266</v>
      </c>
      <c r="B419" t="s">
        <v>1446</v>
      </c>
    </row>
    <row r="420" spans="1:2" ht="15" thickBot="1" x14ac:dyDescent="0.35">
      <c r="A420" s="8" t="s">
        <v>3267</v>
      </c>
      <c r="B420" t="s">
        <v>1447</v>
      </c>
    </row>
    <row r="421" spans="1:2" ht="15" thickBot="1" x14ac:dyDescent="0.35">
      <c r="A421" s="8" t="s">
        <v>3268</v>
      </c>
      <c r="B421" t="s">
        <v>1448</v>
      </c>
    </row>
    <row r="422" spans="1:2" ht="15" thickBot="1" x14ac:dyDescent="0.35">
      <c r="A422" s="8" t="s">
        <v>3269</v>
      </c>
      <c r="B422" t="s">
        <v>1449</v>
      </c>
    </row>
    <row r="423" spans="1:2" ht="15" thickBot="1" x14ac:dyDescent="0.35">
      <c r="A423" s="8" t="s">
        <v>3270</v>
      </c>
      <c r="B423" t="s">
        <v>1450</v>
      </c>
    </row>
    <row r="424" spans="1:2" ht="15" thickBot="1" x14ac:dyDescent="0.35">
      <c r="A424" s="8" t="s">
        <v>3271</v>
      </c>
      <c r="B424" t="s">
        <v>1451</v>
      </c>
    </row>
    <row r="425" spans="1:2" ht="15" thickBot="1" x14ac:dyDescent="0.35">
      <c r="A425" s="9" t="s">
        <v>3272</v>
      </c>
      <c r="B425" t="s">
        <v>1452</v>
      </c>
    </row>
    <row r="426" spans="1:2" ht="15" thickBot="1" x14ac:dyDescent="0.35">
      <c r="A426" s="8" t="s">
        <v>3273</v>
      </c>
      <c r="B426" t="s">
        <v>1453</v>
      </c>
    </row>
    <row r="427" spans="1:2" ht="15" thickBot="1" x14ac:dyDescent="0.35">
      <c r="A427" s="8" t="s">
        <v>3274</v>
      </c>
      <c r="B427" t="s">
        <v>1454</v>
      </c>
    </row>
    <row r="428" spans="1:2" ht="15" thickBot="1" x14ac:dyDescent="0.35">
      <c r="A428" s="9" t="s">
        <v>3275</v>
      </c>
      <c r="B428" t="s">
        <v>1455</v>
      </c>
    </row>
    <row r="429" spans="1:2" ht="15" thickBot="1" x14ac:dyDescent="0.35">
      <c r="A429" s="9" t="s">
        <v>3276</v>
      </c>
      <c r="B429" t="s">
        <v>1456</v>
      </c>
    </row>
    <row r="430" spans="1:2" ht="15" thickBot="1" x14ac:dyDescent="0.35">
      <c r="A430" s="9" t="s">
        <v>3277</v>
      </c>
      <c r="B430" t="s">
        <v>1457</v>
      </c>
    </row>
    <row r="431" spans="1:2" ht="15" thickBot="1" x14ac:dyDescent="0.35">
      <c r="A431" s="9" t="s">
        <v>3278</v>
      </c>
      <c r="B431" t="s">
        <v>1458</v>
      </c>
    </row>
    <row r="432" spans="1:2" ht="15" thickBot="1" x14ac:dyDescent="0.35">
      <c r="A432" s="8" t="s">
        <v>3279</v>
      </c>
      <c r="B432" t="s">
        <v>1459</v>
      </c>
    </row>
    <row r="433" spans="1:2" ht="15" thickBot="1" x14ac:dyDescent="0.35">
      <c r="A433" s="8" t="s">
        <v>3280</v>
      </c>
      <c r="B433" t="s">
        <v>1460</v>
      </c>
    </row>
    <row r="434" spans="1:2" ht="15" thickBot="1" x14ac:dyDescent="0.35">
      <c r="A434" s="8" t="s">
        <v>3281</v>
      </c>
      <c r="B434" t="s">
        <v>1461</v>
      </c>
    </row>
    <row r="435" spans="1:2" ht="15" thickBot="1" x14ac:dyDescent="0.35">
      <c r="A435" s="9" t="s">
        <v>3282</v>
      </c>
      <c r="B435" t="s">
        <v>1462</v>
      </c>
    </row>
    <row r="436" spans="1:2" ht="15" thickBot="1" x14ac:dyDescent="0.35">
      <c r="A436" s="9" t="s">
        <v>3283</v>
      </c>
      <c r="B436" t="s">
        <v>1463</v>
      </c>
    </row>
    <row r="437" spans="1:2" ht="15" thickBot="1" x14ac:dyDescent="0.35">
      <c r="A437" s="9" t="s">
        <v>3284</v>
      </c>
      <c r="B437" t="s">
        <v>1464</v>
      </c>
    </row>
    <row r="438" spans="1:2" ht="15" thickBot="1" x14ac:dyDescent="0.35">
      <c r="A438" s="9" t="s">
        <v>3285</v>
      </c>
      <c r="B438" t="s">
        <v>1465</v>
      </c>
    </row>
    <row r="439" spans="1:2" ht="15" thickBot="1" x14ac:dyDescent="0.35">
      <c r="A439" s="9" t="s">
        <v>3286</v>
      </c>
      <c r="B439" t="s">
        <v>1466</v>
      </c>
    </row>
    <row r="440" spans="1:2" ht="15" thickBot="1" x14ac:dyDescent="0.35">
      <c r="A440" s="9" t="s">
        <v>3287</v>
      </c>
      <c r="B440" t="s">
        <v>1467</v>
      </c>
    </row>
    <row r="441" spans="1:2" ht="15" thickBot="1" x14ac:dyDescent="0.35">
      <c r="A441" s="9" t="s">
        <v>3288</v>
      </c>
      <c r="B441" t="s">
        <v>1468</v>
      </c>
    </row>
    <row r="442" spans="1:2" ht="15" thickBot="1" x14ac:dyDescent="0.35">
      <c r="A442" s="9" t="s">
        <v>3289</v>
      </c>
      <c r="B442" t="s">
        <v>1469</v>
      </c>
    </row>
    <row r="443" spans="1:2" ht="15" thickBot="1" x14ac:dyDescent="0.35">
      <c r="A443" s="9" t="s">
        <v>3290</v>
      </c>
      <c r="B443" t="s">
        <v>1470</v>
      </c>
    </row>
    <row r="444" spans="1:2" ht="15" thickBot="1" x14ac:dyDescent="0.35">
      <c r="A444" s="9" t="s">
        <v>3291</v>
      </c>
      <c r="B444" t="s">
        <v>1471</v>
      </c>
    </row>
    <row r="445" spans="1:2" ht="15" thickBot="1" x14ac:dyDescent="0.35">
      <c r="A445" s="9" t="s">
        <v>3292</v>
      </c>
      <c r="B445" t="s">
        <v>1472</v>
      </c>
    </row>
    <row r="446" spans="1:2" ht="15" thickBot="1" x14ac:dyDescent="0.35">
      <c r="A446" s="9" t="s">
        <v>3293</v>
      </c>
      <c r="B446" t="s">
        <v>1473</v>
      </c>
    </row>
    <row r="447" spans="1:2" ht="15" thickBot="1" x14ac:dyDescent="0.35">
      <c r="A447" s="9" t="s">
        <v>3294</v>
      </c>
      <c r="B447" t="s">
        <v>1474</v>
      </c>
    </row>
    <row r="448" spans="1:2" ht="15" thickBot="1" x14ac:dyDescent="0.35">
      <c r="A448" s="9" t="s">
        <v>3295</v>
      </c>
      <c r="B448" t="s">
        <v>1475</v>
      </c>
    </row>
    <row r="449" spans="1:2" ht="15" thickBot="1" x14ac:dyDescent="0.35">
      <c r="A449" s="9" t="s">
        <v>3296</v>
      </c>
      <c r="B449" t="s">
        <v>1476</v>
      </c>
    </row>
    <row r="450" spans="1:2" ht="15" thickBot="1" x14ac:dyDescent="0.35">
      <c r="A450" s="9" t="s">
        <v>3296</v>
      </c>
      <c r="B450" t="s">
        <v>1477</v>
      </c>
    </row>
    <row r="451" spans="1:2" ht="15" thickBot="1" x14ac:dyDescent="0.35">
      <c r="A451" s="9" t="s">
        <v>3297</v>
      </c>
      <c r="B451" t="s">
        <v>1478</v>
      </c>
    </row>
    <row r="452" spans="1:2" ht="15" thickBot="1" x14ac:dyDescent="0.35">
      <c r="A452" s="8" t="s">
        <v>3298</v>
      </c>
      <c r="B452" t="s">
        <v>1479</v>
      </c>
    </row>
    <row r="453" spans="1:2" ht="15" thickBot="1" x14ac:dyDescent="0.35">
      <c r="A453" s="8" t="s">
        <v>3299</v>
      </c>
      <c r="B453" t="s">
        <v>1480</v>
      </c>
    </row>
    <row r="454" spans="1:2" ht="15" thickBot="1" x14ac:dyDescent="0.35">
      <c r="A454" s="8" t="s">
        <v>3300</v>
      </c>
      <c r="B454" t="s">
        <v>1481</v>
      </c>
    </row>
    <row r="455" spans="1:2" ht="15" thickBot="1" x14ac:dyDescent="0.35">
      <c r="A455" s="9" t="s">
        <v>3301</v>
      </c>
      <c r="B455" t="s">
        <v>1482</v>
      </c>
    </row>
    <row r="456" spans="1:2" ht="15" thickBot="1" x14ac:dyDescent="0.35">
      <c r="A456" s="8" t="s">
        <v>3302</v>
      </c>
      <c r="B456" t="s">
        <v>1483</v>
      </c>
    </row>
    <row r="457" spans="1:2" ht="15" thickBot="1" x14ac:dyDescent="0.35">
      <c r="A457" s="8" t="s">
        <v>3303</v>
      </c>
      <c r="B457" t="s">
        <v>1484</v>
      </c>
    </row>
    <row r="458" spans="1:2" ht="15" thickBot="1" x14ac:dyDescent="0.35">
      <c r="A458" s="8" t="s">
        <v>3304</v>
      </c>
      <c r="B458" t="s">
        <v>1485</v>
      </c>
    </row>
    <row r="459" spans="1:2" ht="15" thickBot="1" x14ac:dyDescent="0.35">
      <c r="A459" s="9" t="s">
        <v>3305</v>
      </c>
      <c r="B459" t="s">
        <v>1486</v>
      </c>
    </row>
    <row r="460" spans="1:2" ht="15" thickBot="1" x14ac:dyDescent="0.35">
      <c r="A460" s="8" t="s">
        <v>3306</v>
      </c>
      <c r="B460" t="s">
        <v>1487</v>
      </c>
    </row>
    <row r="461" spans="1:2" ht="15" thickBot="1" x14ac:dyDescent="0.35">
      <c r="A461" s="8" t="s">
        <v>3307</v>
      </c>
      <c r="B461" t="s">
        <v>1488</v>
      </c>
    </row>
    <row r="462" spans="1:2" ht="15" thickBot="1" x14ac:dyDescent="0.35">
      <c r="A462" s="8" t="s">
        <v>3308</v>
      </c>
      <c r="B462" t="s">
        <v>1489</v>
      </c>
    </row>
    <row r="463" spans="1:2" ht="15" thickBot="1" x14ac:dyDescent="0.35">
      <c r="A463" s="8" t="s">
        <v>3309</v>
      </c>
      <c r="B463" t="s">
        <v>1490</v>
      </c>
    </row>
    <row r="464" spans="1:2" ht="15" thickBot="1" x14ac:dyDescent="0.35">
      <c r="A464" s="8" t="s">
        <v>3310</v>
      </c>
      <c r="B464" t="s">
        <v>1491</v>
      </c>
    </row>
    <row r="465" spans="1:2" ht="15" thickBot="1" x14ac:dyDescent="0.35">
      <c r="A465" s="8" t="s">
        <v>3311</v>
      </c>
      <c r="B465" t="s">
        <v>1492</v>
      </c>
    </row>
    <row r="466" spans="1:2" ht="15" thickBot="1" x14ac:dyDescent="0.35">
      <c r="A466" s="8" t="s">
        <v>3312</v>
      </c>
      <c r="B466" t="s">
        <v>1493</v>
      </c>
    </row>
    <row r="467" spans="1:2" ht="15" thickBot="1" x14ac:dyDescent="0.35">
      <c r="A467" s="8" t="s">
        <v>3313</v>
      </c>
      <c r="B467" t="s">
        <v>1494</v>
      </c>
    </row>
    <row r="468" spans="1:2" ht="15" thickBot="1" x14ac:dyDescent="0.35">
      <c r="A468" s="8" t="s">
        <v>3314</v>
      </c>
      <c r="B468" t="s">
        <v>1495</v>
      </c>
    </row>
    <row r="469" spans="1:2" ht="15" thickBot="1" x14ac:dyDescent="0.35">
      <c r="A469" s="8" t="s">
        <v>3315</v>
      </c>
      <c r="B469" t="s">
        <v>1496</v>
      </c>
    </row>
    <row r="470" spans="1:2" ht="15" thickBot="1" x14ac:dyDescent="0.35">
      <c r="A470" s="8" t="s">
        <v>3316</v>
      </c>
      <c r="B470" t="s">
        <v>1497</v>
      </c>
    </row>
    <row r="471" spans="1:2" ht="15" thickBot="1" x14ac:dyDescent="0.35">
      <c r="A471" s="8" t="s">
        <v>3317</v>
      </c>
      <c r="B471" t="s">
        <v>1498</v>
      </c>
    </row>
    <row r="472" spans="1:2" ht="15" thickBot="1" x14ac:dyDescent="0.35">
      <c r="A472" s="8" t="s">
        <v>3318</v>
      </c>
      <c r="B472" t="s">
        <v>1499</v>
      </c>
    </row>
    <row r="473" spans="1:2" ht="15" thickBot="1" x14ac:dyDescent="0.35">
      <c r="A473" s="8" t="s">
        <v>3319</v>
      </c>
      <c r="B473" t="s">
        <v>1500</v>
      </c>
    </row>
    <row r="474" spans="1:2" ht="15" thickBot="1" x14ac:dyDescent="0.35">
      <c r="A474" s="8" t="s">
        <v>3320</v>
      </c>
      <c r="B474" t="s">
        <v>1501</v>
      </c>
    </row>
    <row r="475" spans="1:2" ht="15" thickBot="1" x14ac:dyDescent="0.35">
      <c r="A475" s="8" t="s">
        <v>3321</v>
      </c>
      <c r="B475" t="s">
        <v>1502</v>
      </c>
    </row>
    <row r="476" spans="1:2" ht="15" thickBot="1" x14ac:dyDescent="0.35">
      <c r="A476" s="8" t="s">
        <v>3322</v>
      </c>
      <c r="B476" t="s">
        <v>1503</v>
      </c>
    </row>
    <row r="477" spans="1:2" ht="15" thickBot="1" x14ac:dyDescent="0.35">
      <c r="A477" s="8" t="s">
        <v>3323</v>
      </c>
      <c r="B477" t="s">
        <v>1504</v>
      </c>
    </row>
    <row r="478" spans="1:2" ht="15" thickBot="1" x14ac:dyDescent="0.35">
      <c r="A478" s="8" t="s">
        <v>3324</v>
      </c>
      <c r="B478" t="s">
        <v>1505</v>
      </c>
    </row>
    <row r="479" spans="1:2" ht="15" thickBot="1" x14ac:dyDescent="0.35">
      <c r="A479" s="8" t="s">
        <v>3325</v>
      </c>
      <c r="B479" t="s">
        <v>1506</v>
      </c>
    </row>
    <row r="480" spans="1:2" ht="15" thickBot="1" x14ac:dyDescent="0.35">
      <c r="A480" s="8" t="s">
        <v>3326</v>
      </c>
      <c r="B480" t="s">
        <v>1507</v>
      </c>
    </row>
    <row r="481" spans="1:2" ht="15" thickBot="1" x14ac:dyDescent="0.35">
      <c r="A481" s="8" t="s">
        <v>3327</v>
      </c>
      <c r="B481" t="s">
        <v>1508</v>
      </c>
    </row>
    <row r="482" spans="1:2" ht="15" thickBot="1" x14ac:dyDescent="0.35">
      <c r="A482" s="8" t="s">
        <v>3328</v>
      </c>
      <c r="B482" t="s">
        <v>1509</v>
      </c>
    </row>
    <row r="483" spans="1:2" ht="15" thickBot="1" x14ac:dyDescent="0.35">
      <c r="A483" s="8" t="s">
        <v>3329</v>
      </c>
      <c r="B483" t="s">
        <v>1510</v>
      </c>
    </row>
    <row r="484" spans="1:2" ht="15" thickBot="1" x14ac:dyDescent="0.35">
      <c r="A484" s="8" t="s">
        <v>3330</v>
      </c>
      <c r="B484" t="s">
        <v>1511</v>
      </c>
    </row>
    <row r="485" spans="1:2" ht="15" thickBot="1" x14ac:dyDescent="0.35">
      <c r="A485" s="8" t="s">
        <v>3331</v>
      </c>
      <c r="B485" t="s">
        <v>1512</v>
      </c>
    </row>
    <row r="486" spans="1:2" ht="15" thickBot="1" x14ac:dyDescent="0.35">
      <c r="A486" s="8" t="s">
        <v>3332</v>
      </c>
      <c r="B486" t="s">
        <v>1513</v>
      </c>
    </row>
    <row r="487" spans="1:2" ht="15" thickBot="1" x14ac:dyDescent="0.35">
      <c r="A487" s="8" t="s">
        <v>3333</v>
      </c>
      <c r="B487" t="s">
        <v>1514</v>
      </c>
    </row>
    <row r="488" spans="1:2" ht="15" thickBot="1" x14ac:dyDescent="0.35">
      <c r="A488" s="9" t="s">
        <v>3334</v>
      </c>
      <c r="B488" t="s">
        <v>1515</v>
      </c>
    </row>
    <row r="489" spans="1:2" ht="15" thickBot="1" x14ac:dyDescent="0.35">
      <c r="A489" s="8" t="s">
        <v>3335</v>
      </c>
      <c r="B489" t="s">
        <v>1516</v>
      </c>
    </row>
    <row r="490" spans="1:2" ht="15" thickBot="1" x14ac:dyDescent="0.35">
      <c r="A490" s="8" t="s">
        <v>3336</v>
      </c>
      <c r="B490" t="s">
        <v>1517</v>
      </c>
    </row>
    <row r="491" spans="1:2" ht="15" thickBot="1" x14ac:dyDescent="0.35">
      <c r="A491" s="8" t="s">
        <v>3337</v>
      </c>
      <c r="B491" t="s">
        <v>1518</v>
      </c>
    </row>
    <row r="492" spans="1:2" ht="15" thickBot="1" x14ac:dyDescent="0.35">
      <c r="A492" s="9" t="s">
        <v>3338</v>
      </c>
      <c r="B492" t="s">
        <v>1519</v>
      </c>
    </row>
    <row r="493" spans="1:2" ht="15" thickBot="1" x14ac:dyDescent="0.35">
      <c r="A493" s="9" t="s">
        <v>3339</v>
      </c>
      <c r="B493" t="s">
        <v>1520</v>
      </c>
    </row>
    <row r="494" spans="1:2" ht="15" thickBot="1" x14ac:dyDescent="0.35">
      <c r="A494" s="9" t="s">
        <v>3340</v>
      </c>
      <c r="B494" t="s">
        <v>1521</v>
      </c>
    </row>
    <row r="495" spans="1:2" ht="15" thickBot="1" x14ac:dyDescent="0.35">
      <c r="A495" s="9" t="s">
        <v>3341</v>
      </c>
      <c r="B495" t="s">
        <v>1521</v>
      </c>
    </row>
    <row r="496" spans="1:2" ht="15" thickBot="1" x14ac:dyDescent="0.35">
      <c r="A496" s="8" t="s">
        <v>3342</v>
      </c>
      <c r="B496" t="s">
        <v>1522</v>
      </c>
    </row>
    <row r="497" spans="1:2" ht="15" thickBot="1" x14ac:dyDescent="0.35">
      <c r="A497" s="8" t="s">
        <v>3343</v>
      </c>
      <c r="B497" t="s">
        <v>1523</v>
      </c>
    </row>
    <row r="498" spans="1:2" ht="15" thickBot="1" x14ac:dyDescent="0.35">
      <c r="A498" s="8" t="s">
        <v>3344</v>
      </c>
      <c r="B498" t="s">
        <v>1524</v>
      </c>
    </row>
    <row r="499" spans="1:2" ht="15" thickBot="1" x14ac:dyDescent="0.35">
      <c r="A499" s="8" t="s">
        <v>3345</v>
      </c>
      <c r="B499" t="s">
        <v>1525</v>
      </c>
    </row>
    <row r="500" spans="1:2" ht="15" thickBot="1" x14ac:dyDescent="0.35">
      <c r="A500" s="8" t="s">
        <v>3346</v>
      </c>
      <c r="B500" t="s">
        <v>1526</v>
      </c>
    </row>
    <row r="501" spans="1:2" ht="15" thickBot="1" x14ac:dyDescent="0.35">
      <c r="A501" s="8" t="s">
        <v>3347</v>
      </c>
      <c r="B501" t="s">
        <v>1527</v>
      </c>
    </row>
    <row r="502" spans="1:2" ht="15" thickBot="1" x14ac:dyDescent="0.35">
      <c r="A502" s="8" t="s">
        <v>3348</v>
      </c>
      <c r="B502" t="s">
        <v>1528</v>
      </c>
    </row>
    <row r="503" spans="1:2" ht="15" thickBot="1" x14ac:dyDescent="0.35">
      <c r="A503" s="9" t="s">
        <v>3349</v>
      </c>
      <c r="B503" t="s">
        <v>1529</v>
      </c>
    </row>
    <row r="504" spans="1:2" ht="15" thickBot="1" x14ac:dyDescent="0.35">
      <c r="A504" s="8" t="s">
        <v>3350</v>
      </c>
      <c r="B504" t="s">
        <v>1530</v>
      </c>
    </row>
    <row r="505" spans="1:2" ht="15" thickBot="1" x14ac:dyDescent="0.35">
      <c r="A505" s="8" t="s">
        <v>3351</v>
      </c>
      <c r="B505" t="s">
        <v>1531</v>
      </c>
    </row>
    <row r="506" spans="1:2" ht="15" thickBot="1" x14ac:dyDescent="0.35">
      <c r="A506" s="8" t="s">
        <v>3352</v>
      </c>
      <c r="B506" t="s">
        <v>1532</v>
      </c>
    </row>
    <row r="507" spans="1:2" ht="15" thickBot="1" x14ac:dyDescent="0.35">
      <c r="A507" s="8" t="s">
        <v>3353</v>
      </c>
      <c r="B507" t="s">
        <v>1533</v>
      </c>
    </row>
    <row r="508" spans="1:2" ht="15" thickBot="1" x14ac:dyDescent="0.35">
      <c r="A508" s="8" t="s">
        <v>3354</v>
      </c>
      <c r="B508" t="s">
        <v>1534</v>
      </c>
    </row>
    <row r="509" spans="1:2" ht="15" thickBot="1" x14ac:dyDescent="0.35">
      <c r="A509" s="8" t="s">
        <v>3355</v>
      </c>
      <c r="B509" t="s">
        <v>1535</v>
      </c>
    </row>
    <row r="510" spans="1:2" ht="15" thickBot="1" x14ac:dyDescent="0.35">
      <c r="A510" s="9" t="s">
        <v>3356</v>
      </c>
      <c r="B510" t="s">
        <v>1536</v>
      </c>
    </row>
    <row r="511" spans="1:2" ht="15" thickBot="1" x14ac:dyDescent="0.35">
      <c r="A511" s="8" t="s">
        <v>3357</v>
      </c>
      <c r="B511" t="s">
        <v>1537</v>
      </c>
    </row>
    <row r="512" spans="1:2" ht="15" thickBot="1" x14ac:dyDescent="0.35">
      <c r="A512" s="8" t="s">
        <v>3358</v>
      </c>
      <c r="B512" t="s">
        <v>1538</v>
      </c>
    </row>
    <row r="513" spans="1:2" ht="15" thickBot="1" x14ac:dyDescent="0.35">
      <c r="A513" s="8" t="s">
        <v>3359</v>
      </c>
      <c r="B513" t="s">
        <v>1539</v>
      </c>
    </row>
    <row r="514" spans="1:2" ht="15" thickBot="1" x14ac:dyDescent="0.35">
      <c r="A514" s="8" t="s">
        <v>3360</v>
      </c>
      <c r="B514" t="s">
        <v>1540</v>
      </c>
    </row>
    <row r="515" spans="1:2" ht="15" thickBot="1" x14ac:dyDescent="0.35">
      <c r="A515" s="8" t="s">
        <v>3361</v>
      </c>
      <c r="B515" t="s">
        <v>1541</v>
      </c>
    </row>
    <row r="516" spans="1:2" ht="15" thickBot="1" x14ac:dyDescent="0.35">
      <c r="A516" s="8" t="s">
        <v>3362</v>
      </c>
      <c r="B516" t="s">
        <v>1542</v>
      </c>
    </row>
    <row r="517" spans="1:2" ht="15" thickBot="1" x14ac:dyDescent="0.35">
      <c r="A517" s="8" t="s">
        <v>3363</v>
      </c>
      <c r="B517" t="s">
        <v>1543</v>
      </c>
    </row>
    <row r="518" spans="1:2" ht="15" thickBot="1" x14ac:dyDescent="0.35">
      <c r="A518" s="8" t="s">
        <v>3364</v>
      </c>
      <c r="B518" t="s">
        <v>1544</v>
      </c>
    </row>
    <row r="519" spans="1:2" ht="15" thickBot="1" x14ac:dyDescent="0.35">
      <c r="A519" s="8" t="s">
        <v>3365</v>
      </c>
      <c r="B519" t="s">
        <v>1545</v>
      </c>
    </row>
    <row r="520" spans="1:2" ht="15" thickBot="1" x14ac:dyDescent="0.35">
      <c r="A520" s="8" t="s">
        <v>3366</v>
      </c>
      <c r="B520" t="s">
        <v>1546</v>
      </c>
    </row>
    <row r="521" spans="1:2" ht="15" thickBot="1" x14ac:dyDescent="0.35">
      <c r="A521" s="8" t="s">
        <v>3367</v>
      </c>
      <c r="B521" t="s">
        <v>1547</v>
      </c>
    </row>
    <row r="522" spans="1:2" ht="15" thickBot="1" x14ac:dyDescent="0.35">
      <c r="A522" s="8" t="s">
        <v>3368</v>
      </c>
      <c r="B522" t="s">
        <v>1548</v>
      </c>
    </row>
    <row r="523" spans="1:2" ht="15" thickBot="1" x14ac:dyDescent="0.35">
      <c r="A523" s="8" t="s">
        <v>3368</v>
      </c>
      <c r="B523" t="s">
        <v>1550</v>
      </c>
    </row>
    <row r="524" spans="1:2" ht="15" thickBot="1" x14ac:dyDescent="0.35">
      <c r="A524" s="8" t="s">
        <v>2466</v>
      </c>
      <c r="B524" t="s">
        <v>1551</v>
      </c>
    </row>
    <row r="525" spans="1:2" ht="15" thickBot="1" x14ac:dyDescent="0.35">
      <c r="A525" s="8" t="s">
        <v>2361</v>
      </c>
      <c r="B525" t="s">
        <v>1552</v>
      </c>
    </row>
    <row r="526" spans="1:2" ht="15" thickBot="1" x14ac:dyDescent="0.35">
      <c r="A526" s="8" t="s">
        <v>922</v>
      </c>
      <c r="B526" t="s">
        <v>1554</v>
      </c>
    </row>
    <row r="527" spans="1:2" ht="15" thickBot="1" x14ac:dyDescent="0.35">
      <c r="A527" s="8" t="s">
        <v>923</v>
      </c>
      <c r="B527" t="s">
        <v>1555</v>
      </c>
    </row>
    <row r="528" spans="1:2" ht="15" thickBot="1" x14ac:dyDescent="0.35">
      <c r="A528" s="8" t="s">
        <v>924</v>
      </c>
      <c r="B528" t="s">
        <v>1556</v>
      </c>
    </row>
    <row r="529" spans="1:2" ht="15" thickBot="1" x14ac:dyDescent="0.35">
      <c r="A529" s="8" t="s">
        <v>925</v>
      </c>
      <c r="B529" t="s">
        <v>1557</v>
      </c>
    </row>
    <row r="530" spans="1:2" ht="15" thickBot="1" x14ac:dyDescent="0.35">
      <c r="A530" s="8" t="s">
        <v>2362</v>
      </c>
      <c r="B530" t="s">
        <v>1558</v>
      </c>
    </row>
    <row r="531" spans="1:2" ht="15" thickBot="1" x14ac:dyDescent="0.35">
      <c r="A531" s="8" t="s">
        <v>926</v>
      </c>
      <c r="B531" t="s">
        <v>1560</v>
      </c>
    </row>
    <row r="532" spans="1:2" ht="15" thickBot="1" x14ac:dyDescent="0.35">
      <c r="A532" s="8" t="s">
        <v>927</v>
      </c>
      <c r="B532" t="s">
        <v>1561</v>
      </c>
    </row>
    <row r="533" spans="1:2" ht="15" thickBot="1" x14ac:dyDescent="0.35">
      <c r="A533" s="8" t="s">
        <v>928</v>
      </c>
      <c r="B533" t="s">
        <v>1562</v>
      </c>
    </row>
    <row r="534" spans="1:2" ht="15" thickBot="1" x14ac:dyDescent="0.35">
      <c r="A534" s="9" t="s">
        <v>929</v>
      </c>
      <c r="B534" t="s">
        <v>1563</v>
      </c>
    </row>
    <row r="535" spans="1:2" ht="15" thickBot="1" x14ac:dyDescent="0.35">
      <c r="A535" s="8" t="s">
        <v>930</v>
      </c>
      <c r="B535" t="s">
        <v>1564</v>
      </c>
    </row>
    <row r="536" spans="1:2" ht="15" thickBot="1" x14ac:dyDescent="0.35">
      <c r="A536" s="8" t="s">
        <v>931</v>
      </c>
      <c r="B536" t="s">
        <v>1565</v>
      </c>
    </row>
    <row r="537" spans="1:2" ht="15" thickBot="1" x14ac:dyDescent="0.35">
      <c r="A537" s="8" t="s">
        <v>2363</v>
      </c>
      <c r="B537" t="s">
        <v>1566</v>
      </c>
    </row>
    <row r="538" spans="1:2" ht="15" thickBot="1" x14ac:dyDescent="0.35">
      <c r="A538" s="8" t="s">
        <v>2364</v>
      </c>
      <c r="B538" t="s">
        <v>1568</v>
      </c>
    </row>
    <row r="539" spans="1:2" ht="15" thickBot="1" x14ac:dyDescent="0.35">
      <c r="A539" s="8" t="s">
        <v>2365</v>
      </c>
      <c r="B539" t="s">
        <v>1570</v>
      </c>
    </row>
    <row r="540" spans="1:2" ht="15" thickBot="1" x14ac:dyDescent="0.35">
      <c r="A540" s="8" t="s">
        <v>2366</v>
      </c>
      <c r="B540" t="s">
        <v>1572</v>
      </c>
    </row>
    <row r="541" spans="1:2" ht="15" thickBot="1" x14ac:dyDescent="0.35">
      <c r="A541" s="8" t="s">
        <v>2367</v>
      </c>
      <c r="B541" t="s">
        <v>1574</v>
      </c>
    </row>
    <row r="542" spans="1:2" ht="15" thickBot="1" x14ac:dyDescent="0.35">
      <c r="A542" s="8" t="s">
        <v>2368</v>
      </c>
      <c r="B542" t="s">
        <v>1576</v>
      </c>
    </row>
    <row r="543" spans="1:2" ht="15" thickBot="1" x14ac:dyDescent="0.35">
      <c r="A543" s="8" t="s">
        <v>932</v>
      </c>
      <c r="B543" t="s">
        <v>1578</v>
      </c>
    </row>
    <row r="544" spans="1:2" ht="15" thickBot="1" x14ac:dyDescent="0.35">
      <c r="A544" s="8" t="s">
        <v>933</v>
      </c>
      <c r="B544" t="s">
        <v>1579</v>
      </c>
    </row>
    <row r="545" spans="1:2" ht="15" thickBot="1" x14ac:dyDescent="0.35">
      <c r="A545" s="8" t="s">
        <v>934</v>
      </c>
      <c r="B545" t="s">
        <v>1580</v>
      </c>
    </row>
    <row r="546" spans="1:2" ht="15" thickBot="1" x14ac:dyDescent="0.35">
      <c r="A546" s="8" t="s">
        <v>935</v>
      </c>
      <c r="B546" t="s">
        <v>1581</v>
      </c>
    </row>
    <row r="547" spans="1:2" ht="15" thickBot="1" x14ac:dyDescent="0.35">
      <c r="A547" s="8" t="s">
        <v>936</v>
      </c>
      <c r="B547" t="s">
        <v>1582</v>
      </c>
    </row>
    <row r="548" spans="1:2" ht="15" thickBot="1" x14ac:dyDescent="0.35">
      <c r="A548" s="9" t="s">
        <v>937</v>
      </c>
      <c r="B548" t="s">
        <v>1583</v>
      </c>
    </row>
    <row r="549" spans="1:2" ht="15" thickBot="1" x14ac:dyDescent="0.35">
      <c r="A549" s="8" t="s">
        <v>938</v>
      </c>
      <c r="B549" t="s">
        <v>1584</v>
      </c>
    </row>
    <row r="550" spans="1:2" ht="15" thickBot="1" x14ac:dyDescent="0.35">
      <c r="A550" s="8" t="s">
        <v>939</v>
      </c>
      <c r="B550" t="s">
        <v>1585</v>
      </c>
    </row>
    <row r="551" spans="1:2" ht="15" thickBot="1" x14ac:dyDescent="0.35">
      <c r="A551" s="8" t="s">
        <v>940</v>
      </c>
      <c r="B551" t="s">
        <v>1586</v>
      </c>
    </row>
    <row r="552" spans="1:2" ht="15" thickBot="1" x14ac:dyDescent="0.35">
      <c r="A552" s="8" t="s">
        <v>941</v>
      </c>
      <c r="B552" t="s">
        <v>1587</v>
      </c>
    </row>
    <row r="553" spans="1:2" ht="15" thickBot="1" x14ac:dyDescent="0.35">
      <c r="A553" s="8" t="s">
        <v>942</v>
      </c>
      <c r="B553" t="s">
        <v>1588</v>
      </c>
    </row>
    <row r="554" spans="1:2" ht="15" thickBot="1" x14ac:dyDescent="0.35">
      <c r="A554" s="8" t="s">
        <v>943</v>
      </c>
      <c r="B554" t="s">
        <v>1589</v>
      </c>
    </row>
    <row r="555" spans="1:2" ht="15" thickBot="1" x14ac:dyDescent="0.35">
      <c r="A555" s="8" t="s">
        <v>944</v>
      </c>
      <c r="B555" t="s">
        <v>1590</v>
      </c>
    </row>
    <row r="556" spans="1:2" ht="15" thickBot="1" x14ac:dyDescent="0.35">
      <c r="A556" s="8" t="s">
        <v>2369</v>
      </c>
      <c r="B556" t="s">
        <v>1591</v>
      </c>
    </row>
    <row r="557" spans="1:2" ht="15" thickBot="1" x14ac:dyDescent="0.35">
      <c r="A557" s="9" t="s">
        <v>945</v>
      </c>
      <c r="B557" t="s">
        <v>1593</v>
      </c>
    </row>
    <row r="558" spans="1:2" ht="15" thickBot="1" x14ac:dyDescent="0.35">
      <c r="A558" s="8" t="s">
        <v>946</v>
      </c>
      <c r="B558" t="s">
        <v>1594</v>
      </c>
    </row>
    <row r="559" spans="1:2" ht="15" thickBot="1" x14ac:dyDescent="0.35">
      <c r="A559" s="8" t="s">
        <v>947</v>
      </c>
      <c r="B559" t="s">
        <v>1595</v>
      </c>
    </row>
    <row r="560" spans="1:2" ht="15" thickBot="1" x14ac:dyDescent="0.35">
      <c r="A560" s="8" t="s">
        <v>948</v>
      </c>
      <c r="B560" t="s">
        <v>1596</v>
      </c>
    </row>
    <row r="561" spans="1:2" ht="15" thickBot="1" x14ac:dyDescent="0.35">
      <c r="A561" s="8" t="s">
        <v>949</v>
      </c>
      <c r="B561" t="s">
        <v>1597</v>
      </c>
    </row>
    <row r="562" spans="1:2" ht="15" thickBot="1" x14ac:dyDescent="0.35">
      <c r="A562" s="8" t="s">
        <v>2370</v>
      </c>
      <c r="B562" t="s">
        <v>1598</v>
      </c>
    </row>
    <row r="563" spans="1:2" ht="15" thickBot="1" x14ac:dyDescent="0.35">
      <c r="A563" s="8" t="s">
        <v>950</v>
      </c>
      <c r="B563" t="s">
        <v>1600</v>
      </c>
    </row>
    <row r="564" spans="1:2" ht="15" thickBot="1" x14ac:dyDescent="0.35">
      <c r="A564" s="9" t="s">
        <v>951</v>
      </c>
      <c r="B564" t="s">
        <v>1601</v>
      </c>
    </row>
    <row r="565" spans="1:2" ht="15" thickBot="1" x14ac:dyDescent="0.35">
      <c r="A565" s="8" t="s">
        <v>952</v>
      </c>
      <c r="B565" t="s">
        <v>1602</v>
      </c>
    </row>
    <row r="566" spans="1:2" ht="15" thickBot="1" x14ac:dyDescent="0.35">
      <c r="A566" s="8" t="s">
        <v>2371</v>
      </c>
      <c r="B566" t="s">
        <v>1603</v>
      </c>
    </row>
    <row r="567" spans="1:2" ht="15" thickBot="1" x14ac:dyDescent="0.35">
      <c r="A567" s="8" t="s">
        <v>953</v>
      </c>
      <c r="B567" t="s">
        <v>1605</v>
      </c>
    </row>
    <row r="568" spans="1:2" ht="15" thickBot="1" x14ac:dyDescent="0.35">
      <c r="A568" s="8" t="s">
        <v>2372</v>
      </c>
      <c r="B568" t="s">
        <v>1606</v>
      </c>
    </row>
    <row r="569" spans="1:2" ht="15" thickBot="1" x14ac:dyDescent="0.35">
      <c r="A569" s="8" t="s">
        <v>954</v>
      </c>
      <c r="B569" t="s">
        <v>1608</v>
      </c>
    </row>
    <row r="570" spans="1:2" ht="15" thickBot="1" x14ac:dyDescent="0.35">
      <c r="A570" s="8" t="s">
        <v>955</v>
      </c>
      <c r="B570" t="s">
        <v>1609</v>
      </c>
    </row>
    <row r="571" spans="1:2" ht="15" thickBot="1" x14ac:dyDescent="0.35">
      <c r="A571" s="8" t="s">
        <v>2373</v>
      </c>
      <c r="B571" t="s">
        <v>1610</v>
      </c>
    </row>
    <row r="572" spans="1:2" ht="15" thickBot="1" x14ac:dyDescent="0.35">
      <c r="A572" s="8" t="s">
        <v>956</v>
      </c>
      <c r="B572" t="s">
        <v>1612</v>
      </c>
    </row>
    <row r="573" spans="1:2" ht="15" thickBot="1" x14ac:dyDescent="0.35">
      <c r="A573" s="8" t="s">
        <v>957</v>
      </c>
      <c r="B573" t="s">
        <v>1613</v>
      </c>
    </row>
    <row r="574" spans="1:2" ht="15" thickBot="1" x14ac:dyDescent="0.35">
      <c r="A574" s="8" t="s">
        <v>958</v>
      </c>
      <c r="B574" t="s">
        <v>1614</v>
      </c>
    </row>
    <row r="575" spans="1:2" ht="15" thickBot="1" x14ac:dyDescent="0.35">
      <c r="A575" s="8" t="s">
        <v>2467</v>
      </c>
      <c r="B575" t="s">
        <v>1615</v>
      </c>
    </row>
    <row r="576" spans="1:2" ht="15" thickBot="1" x14ac:dyDescent="0.35">
      <c r="A576" s="8" t="s">
        <v>2468</v>
      </c>
      <c r="B576" t="s">
        <v>1616</v>
      </c>
    </row>
    <row r="577" spans="1:2" ht="15" thickBot="1" x14ac:dyDescent="0.35">
      <c r="A577" s="8" t="s">
        <v>2469</v>
      </c>
      <c r="B577" t="s">
        <v>1617</v>
      </c>
    </row>
    <row r="578" spans="1:2" ht="15" thickBot="1" x14ac:dyDescent="0.35">
      <c r="A578" s="8" t="s">
        <v>2470</v>
      </c>
      <c r="B578" t="s">
        <v>1618</v>
      </c>
    </row>
    <row r="579" spans="1:2" ht="15" thickBot="1" x14ac:dyDescent="0.35">
      <c r="A579" s="8" t="s">
        <v>963</v>
      </c>
      <c r="B579" t="s">
        <v>1619</v>
      </c>
    </row>
    <row r="580" spans="1:2" ht="15" thickBot="1" x14ac:dyDescent="0.35">
      <c r="A580" s="8" t="s">
        <v>964</v>
      </c>
      <c r="B580" t="s">
        <v>1620</v>
      </c>
    </row>
    <row r="581" spans="1:2" ht="15" thickBot="1" x14ac:dyDescent="0.35">
      <c r="A581" s="8" t="s">
        <v>965</v>
      </c>
      <c r="B581" t="s">
        <v>1621</v>
      </c>
    </row>
    <row r="582" spans="1:2" ht="15" thickBot="1" x14ac:dyDescent="0.35">
      <c r="A582" s="8" t="s">
        <v>966</v>
      </c>
      <c r="B582" t="s">
        <v>1622</v>
      </c>
    </row>
    <row r="583" spans="1:2" ht="15" thickBot="1" x14ac:dyDescent="0.35">
      <c r="A583" s="8" t="s">
        <v>967</v>
      </c>
      <c r="B583" t="s">
        <v>1623</v>
      </c>
    </row>
    <row r="584" spans="1:2" ht="15" thickBot="1" x14ac:dyDescent="0.35">
      <c r="A584" s="8" t="s">
        <v>968</v>
      </c>
      <c r="B584" t="s">
        <v>1624</v>
      </c>
    </row>
    <row r="585" spans="1:2" ht="15" thickBot="1" x14ac:dyDescent="0.35">
      <c r="A585" s="8" t="s">
        <v>969</v>
      </c>
      <c r="B585" t="s">
        <v>1625</v>
      </c>
    </row>
    <row r="586" spans="1:2" ht="15" thickBot="1" x14ac:dyDescent="0.35">
      <c r="A586" s="8" t="s">
        <v>970</v>
      </c>
      <c r="B586" t="s">
        <v>1626</v>
      </c>
    </row>
    <row r="587" spans="1:2" ht="15" thickBot="1" x14ac:dyDescent="0.35">
      <c r="A587" s="8" t="s">
        <v>2374</v>
      </c>
      <c r="B587" t="s">
        <v>1627</v>
      </c>
    </row>
    <row r="588" spans="1:2" ht="15" thickBot="1" x14ac:dyDescent="0.35">
      <c r="A588" s="8" t="s">
        <v>999</v>
      </c>
      <c r="B588" t="s">
        <v>1629</v>
      </c>
    </row>
    <row r="589" spans="1:2" ht="15" thickBot="1" x14ac:dyDescent="0.35">
      <c r="A589" s="8" t="s">
        <v>1001</v>
      </c>
      <c r="B589" t="s">
        <v>1630</v>
      </c>
    </row>
    <row r="590" spans="1:2" ht="15" thickBot="1" x14ac:dyDescent="0.35">
      <c r="A590" s="8" t="s">
        <v>1000</v>
      </c>
      <c r="B590" s="26" t="s">
        <v>1630</v>
      </c>
    </row>
    <row r="591" spans="1:2" ht="15" thickBot="1" x14ac:dyDescent="0.35">
      <c r="A591" s="9" t="s">
        <v>1002</v>
      </c>
      <c r="B591" t="s">
        <v>1631</v>
      </c>
    </row>
    <row r="592" spans="1:2" ht="15" thickBot="1" x14ac:dyDescent="0.35">
      <c r="A592" s="8" t="s">
        <v>971</v>
      </c>
      <c r="B592" t="s">
        <v>1632</v>
      </c>
    </row>
    <row r="593" spans="1:2" ht="15" thickBot="1" x14ac:dyDescent="0.35">
      <c r="A593" s="8" t="s">
        <v>972</v>
      </c>
      <c r="B593" t="s">
        <v>1633</v>
      </c>
    </row>
    <row r="594" spans="1:2" ht="15" thickBot="1" x14ac:dyDescent="0.35">
      <c r="A594" s="8" t="s">
        <v>973</v>
      </c>
      <c r="B594" t="s">
        <v>1634</v>
      </c>
    </row>
    <row r="595" spans="1:2" ht="15" thickBot="1" x14ac:dyDescent="0.35">
      <c r="A595" s="8" t="s">
        <v>974</v>
      </c>
      <c r="B595" t="s">
        <v>1635</v>
      </c>
    </row>
    <row r="596" spans="1:2" ht="15" thickBot="1" x14ac:dyDescent="0.35">
      <c r="A596" s="8" t="s">
        <v>975</v>
      </c>
      <c r="B596" t="s">
        <v>1636</v>
      </c>
    </row>
    <row r="597" spans="1:2" ht="15" thickBot="1" x14ac:dyDescent="0.35">
      <c r="A597" s="8" t="s">
        <v>976</v>
      </c>
      <c r="B597" t="s">
        <v>1637</v>
      </c>
    </row>
    <row r="598" spans="1:2" ht="15" thickBot="1" x14ac:dyDescent="0.35">
      <c r="A598" s="8" t="s">
        <v>977</v>
      </c>
      <c r="B598" s="26">
        <v>25055</v>
      </c>
    </row>
    <row r="599" spans="1:2" ht="15" thickBot="1" x14ac:dyDescent="0.35">
      <c r="A599" s="8" t="s">
        <v>978</v>
      </c>
      <c r="B599" t="s">
        <v>1638</v>
      </c>
    </row>
    <row r="600" spans="1:2" ht="15" thickBot="1" x14ac:dyDescent="0.35">
      <c r="A600" s="8" t="s">
        <v>979</v>
      </c>
      <c r="B600" t="s">
        <v>1639</v>
      </c>
    </row>
    <row r="601" spans="1:2" ht="15" thickBot="1" x14ac:dyDescent="0.35">
      <c r="A601" s="8" t="s">
        <v>980</v>
      </c>
      <c r="B601" t="s">
        <v>1640</v>
      </c>
    </row>
    <row r="602" spans="1:2" ht="15" thickBot="1" x14ac:dyDescent="0.35">
      <c r="A602" s="8" t="s">
        <v>981</v>
      </c>
      <c r="B602" t="s">
        <v>1641</v>
      </c>
    </row>
    <row r="603" spans="1:2" ht="15" thickBot="1" x14ac:dyDescent="0.35">
      <c r="A603" s="9" t="s">
        <v>982</v>
      </c>
      <c r="B603" t="s">
        <v>1642</v>
      </c>
    </row>
    <row r="604" spans="1:2" ht="15" thickBot="1" x14ac:dyDescent="0.35">
      <c r="A604" s="9" t="s">
        <v>983</v>
      </c>
      <c r="B604" t="s">
        <v>1643</v>
      </c>
    </row>
    <row r="605" spans="1:2" ht="15" thickBot="1" x14ac:dyDescent="0.35">
      <c r="A605" s="9" t="s">
        <v>984</v>
      </c>
      <c r="B605" s="26">
        <v>25100</v>
      </c>
    </row>
    <row r="606" spans="1:2" ht="15" thickBot="1" x14ac:dyDescent="0.35">
      <c r="A606" s="8" t="s">
        <v>985</v>
      </c>
      <c r="B606" t="s">
        <v>1644</v>
      </c>
    </row>
    <row r="607" spans="1:2" ht="15" thickBot="1" x14ac:dyDescent="0.35">
      <c r="A607" s="8" t="s">
        <v>986</v>
      </c>
      <c r="B607" s="26">
        <v>25111</v>
      </c>
    </row>
    <row r="608" spans="1:2" ht="15" thickBot="1" x14ac:dyDescent="0.35">
      <c r="A608" s="8" t="s">
        <v>987</v>
      </c>
      <c r="B608" t="s">
        <v>1645</v>
      </c>
    </row>
    <row r="609" spans="1:2" ht="15" thickBot="1" x14ac:dyDescent="0.35">
      <c r="A609" s="8" t="s">
        <v>988</v>
      </c>
      <c r="B609" t="s">
        <v>1646</v>
      </c>
    </row>
    <row r="610" spans="1:2" ht="15" thickBot="1" x14ac:dyDescent="0.35">
      <c r="A610" s="8" t="s">
        <v>989</v>
      </c>
      <c r="B610" t="s">
        <v>1647</v>
      </c>
    </row>
    <row r="611" spans="1:2" ht="15" thickBot="1" x14ac:dyDescent="0.35">
      <c r="A611" s="8" t="s">
        <v>990</v>
      </c>
      <c r="B611" t="s">
        <v>1648</v>
      </c>
    </row>
    <row r="612" spans="1:2" ht="15" thickBot="1" x14ac:dyDescent="0.35">
      <c r="A612" s="8" t="s">
        <v>991</v>
      </c>
      <c r="B612" t="s">
        <v>1649</v>
      </c>
    </row>
    <row r="613" spans="1:2" ht="15" thickBot="1" x14ac:dyDescent="0.35">
      <c r="A613" s="8" t="s">
        <v>992</v>
      </c>
      <c r="B613" t="s">
        <v>1650</v>
      </c>
    </row>
    <row r="614" spans="1:2" ht="15" thickBot="1" x14ac:dyDescent="0.35">
      <c r="A614" s="8" t="s">
        <v>993</v>
      </c>
      <c r="B614" t="s">
        <v>1651</v>
      </c>
    </row>
    <row r="615" spans="1:2" ht="15" thickBot="1" x14ac:dyDescent="0.35">
      <c r="A615" s="8" t="s">
        <v>994</v>
      </c>
      <c r="B615" t="s">
        <v>1652</v>
      </c>
    </row>
    <row r="616" spans="1:2" ht="15" thickBot="1" x14ac:dyDescent="0.35">
      <c r="A616" s="8" t="s">
        <v>995</v>
      </c>
      <c r="B616" t="s">
        <v>1653</v>
      </c>
    </row>
    <row r="617" spans="1:2" ht="15" thickBot="1" x14ac:dyDescent="0.35">
      <c r="A617" s="8" t="s">
        <v>996</v>
      </c>
      <c r="B617" t="s">
        <v>1654</v>
      </c>
    </row>
    <row r="618" spans="1:2" ht="15" thickBot="1" x14ac:dyDescent="0.35">
      <c r="A618" s="8" t="s">
        <v>997</v>
      </c>
      <c r="B618" t="s">
        <v>1655</v>
      </c>
    </row>
    <row r="619" spans="1:2" ht="15" thickBot="1" x14ac:dyDescent="0.35">
      <c r="A619" s="9" t="s">
        <v>998</v>
      </c>
      <c r="B619" t="s">
        <v>1656</v>
      </c>
    </row>
    <row r="620" spans="1:2" ht="15" thickBot="1" x14ac:dyDescent="0.35">
      <c r="A620" s="9" t="s">
        <v>2348</v>
      </c>
      <c r="B620" t="s">
        <v>1657</v>
      </c>
    </row>
    <row r="621" spans="1:2" ht="15" thickBot="1" x14ac:dyDescent="0.35">
      <c r="A621" s="9" t="s">
        <v>2375</v>
      </c>
      <c r="B621" t="s">
        <v>1659</v>
      </c>
    </row>
    <row r="622" spans="1:2" ht="15" thickBot="1" x14ac:dyDescent="0.35">
      <c r="A622" s="9" t="s">
        <v>2471</v>
      </c>
      <c r="B622" t="s">
        <v>1660</v>
      </c>
    </row>
    <row r="623" spans="1:2" ht="15" thickBot="1" x14ac:dyDescent="0.35">
      <c r="A623" s="8" t="s">
        <v>2472</v>
      </c>
      <c r="B623" t="s">
        <v>1661</v>
      </c>
    </row>
    <row r="624" spans="1:2" ht="15" thickBot="1" x14ac:dyDescent="0.35">
      <c r="A624" s="9" t="s">
        <v>2473</v>
      </c>
      <c r="B624" t="s">
        <v>1662</v>
      </c>
    </row>
    <row r="625" spans="1:2" ht="15" thickBot="1" x14ac:dyDescent="0.35">
      <c r="A625" s="8" t="s">
        <v>2376</v>
      </c>
      <c r="B625" t="s">
        <v>1663</v>
      </c>
    </row>
    <row r="626" spans="1:2" ht="15" thickBot="1" x14ac:dyDescent="0.35">
      <c r="A626" s="8" t="s">
        <v>2474</v>
      </c>
      <c r="B626" t="s">
        <v>1664</v>
      </c>
    </row>
    <row r="627" spans="1:2" ht="15" thickBot="1" x14ac:dyDescent="0.35">
      <c r="A627" s="8" t="s">
        <v>2475</v>
      </c>
      <c r="B627" t="s">
        <v>1665</v>
      </c>
    </row>
    <row r="628" spans="1:2" ht="15" thickBot="1" x14ac:dyDescent="0.35">
      <c r="A628" s="8" t="s">
        <v>2476</v>
      </c>
      <c r="B628" t="s">
        <v>1666</v>
      </c>
    </row>
    <row r="629" spans="1:2" ht="15" thickBot="1" x14ac:dyDescent="0.35">
      <c r="A629" s="8" t="s">
        <v>2377</v>
      </c>
      <c r="B629" t="s">
        <v>1667</v>
      </c>
    </row>
    <row r="630" spans="1:2" ht="15" thickBot="1" x14ac:dyDescent="0.35">
      <c r="A630" s="8" t="s">
        <v>2477</v>
      </c>
      <c r="B630" t="s">
        <v>1668</v>
      </c>
    </row>
    <row r="631" spans="1:2" ht="15" thickBot="1" x14ac:dyDescent="0.35">
      <c r="A631" s="8" t="s">
        <v>2478</v>
      </c>
      <c r="B631" t="s">
        <v>1669</v>
      </c>
    </row>
    <row r="632" spans="1:2" ht="15" thickBot="1" x14ac:dyDescent="0.35">
      <c r="A632" s="9" t="s">
        <v>2479</v>
      </c>
      <c r="B632" t="s">
        <v>1670</v>
      </c>
    </row>
    <row r="633" spans="1:2" ht="15" thickBot="1" x14ac:dyDescent="0.35">
      <c r="A633" s="9" t="s">
        <v>2480</v>
      </c>
      <c r="B633" t="s">
        <v>1671</v>
      </c>
    </row>
    <row r="634" spans="1:2" ht="15" thickBot="1" x14ac:dyDescent="0.35">
      <c r="A634" s="9" t="s">
        <v>2481</v>
      </c>
      <c r="B634" t="s">
        <v>1672</v>
      </c>
    </row>
    <row r="635" spans="1:2" ht="15" thickBot="1" x14ac:dyDescent="0.35">
      <c r="A635" s="9" t="s">
        <v>2482</v>
      </c>
      <c r="B635" t="s">
        <v>1673</v>
      </c>
    </row>
    <row r="636" spans="1:2" ht="15" thickBot="1" x14ac:dyDescent="0.35">
      <c r="A636" s="9" t="s">
        <v>2483</v>
      </c>
      <c r="B636" t="s">
        <v>1674</v>
      </c>
    </row>
    <row r="637" spans="1:2" ht="15" thickBot="1" x14ac:dyDescent="0.35">
      <c r="A637" s="9" t="s">
        <v>2484</v>
      </c>
      <c r="B637" t="s">
        <v>1675</v>
      </c>
    </row>
    <row r="638" spans="1:2" ht="15" thickBot="1" x14ac:dyDescent="0.35">
      <c r="A638" s="9" t="s">
        <v>2378</v>
      </c>
      <c r="B638" t="s">
        <v>1676</v>
      </c>
    </row>
    <row r="639" spans="1:2" ht="15" thickBot="1" x14ac:dyDescent="0.35">
      <c r="A639" s="8" t="s">
        <v>2485</v>
      </c>
      <c r="B639" t="s">
        <v>1677</v>
      </c>
    </row>
    <row r="640" spans="1:2" ht="15" thickBot="1" x14ac:dyDescent="0.35">
      <c r="A640" s="8" t="s">
        <v>2486</v>
      </c>
      <c r="B640" t="s">
        <v>1678</v>
      </c>
    </row>
    <row r="641" spans="1:7" s="11" customFormat="1" ht="15" thickBot="1" x14ac:dyDescent="0.35">
      <c r="A641" s="10" t="s">
        <v>2487</v>
      </c>
      <c r="B641" s="11" t="s">
        <v>1679</v>
      </c>
      <c r="C641" s="28"/>
      <c r="D641" s="28"/>
      <c r="G641" s="13"/>
    </row>
    <row r="642" spans="1:7" ht="15" thickBot="1" x14ac:dyDescent="0.35">
      <c r="A642" s="8" t="s">
        <v>2488</v>
      </c>
      <c r="B642" t="s">
        <v>1680</v>
      </c>
    </row>
    <row r="643" spans="1:7" ht="15" thickBot="1" x14ac:dyDescent="0.35">
      <c r="A643" s="8" t="s">
        <v>2379</v>
      </c>
      <c r="B643" t="s">
        <v>1681</v>
      </c>
    </row>
    <row r="644" spans="1:7" ht="15" thickBot="1" x14ac:dyDescent="0.35">
      <c r="A644" s="8" t="s">
        <v>2489</v>
      </c>
      <c r="B644" t="s">
        <v>1682</v>
      </c>
    </row>
    <row r="645" spans="1:7" ht="15" thickBot="1" x14ac:dyDescent="0.35">
      <c r="A645" s="8" t="s">
        <v>2490</v>
      </c>
      <c r="B645" t="s">
        <v>1683</v>
      </c>
    </row>
    <row r="646" spans="1:7" ht="15" thickBot="1" x14ac:dyDescent="0.35">
      <c r="A646" s="8" t="s">
        <v>2491</v>
      </c>
      <c r="B646" t="s">
        <v>1684</v>
      </c>
    </row>
    <row r="647" spans="1:7" ht="15" thickBot="1" x14ac:dyDescent="0.35">
      <c r="A647" s="8" t="s">
        <v>2492</v>
      </c>
      <c r="B647" t="s">
        <v>1685</v>
      </c>
    </row>
    <row r="648" spans="1:7" ht="15" thickBot="1" x14ac:dyDescent="0.35">
      <c r="A648" s="8" t="s">
        <v>2380</v>
      </c>
      <c r="B648" t="s">
        <v>1686</v>
      </c>
    </row>
    <row r="649" spans="1:7" ht="15" thickBot="1" x14ac:dyDescent="0.35">
      <c r="A649" s="8" t="s">
        <v>2493</v>
      </c>
      <c r="B649" t="s">
        <v>1687</v>
      </c>
    </row>
    <row r="650" spans="1:7" ht="15" thickBot="1" x14ac:dyDescent="0.35">
      <c r="A650" s="8" t="s">
        <v>2494</v>
      </c>
      <c r="B650" t="s">
        <v>1688</v>
      </c>
    </row>
    <row r="651" spans="1:7" ht="15" thickBot="1" x14ac:dyDescent="0.35">
      <c r="A651" s="8" t="s">
        <v>2495</v>
      </c>
      <c r="B651" t="s">
        <v>1689</v>
      </c>
    </row>
    <row r="652" spans="1:7" ht="15" thickBot="1" x14ac:dyDescent="0.35">
      <c r="A652" s="8" t="s">
        <v>2381</v>
      </c>
      <c r="B652" t="s">
        <v>1690</v>
      </c>
    </row>
    <row r="653" spans="1:7" ht="15" thickBot="1" x14ac:dyDescent="0.35">
      <c r="A653" s="8" t="s">
        <v>2496</v>
      </c>
      <c r="B653" t="s">
        <v>1691</v>
      </c>
    </row>
    <row r="654" spans="1:7" ht="15" thickBot="1" x14ac:dyDescent="0.35">
      <c r="A654" s="8" t="s">
        <v>2497</v>
      </c>
      <c r="B654" t="s">
        <v>1692</v>
      </c>
    </row>
    <row r="655" spans="1:7" ht="15" thickBot="1" x14ac:dyDescent="0.35">
      <c r="A655" s="8" t="s">
        <v>2498</v>
      </c>
      <c r="B655" t="s">
        <v>1693</v>
      </c>
    </row>
    <row r="656" spans="1:7" ht="15" thickBot="1" x14ac:dyDescent="0.35">
      <c r="A656" s="8" t="s">
        <v>2382</v>
      </c>
      <c r="B656" t="s">
        <v>1694</v>
      </c>
    </row>
    <row r="657" spans="1:2" ht="15" thickBot="1" x14ac:dyDescent="0.35">
      <c r="A657" s="8" t="s">
        <v>2499</v>
      </c>
      <c r="B657" t="s">
        <v>1695</v>
      </c>
    </row>
    <row r="658" spans="1:2" ht="15" thickBot="1" x14ac:dyDescent="0.35">
      <c r="A658" s="8" t="s">
        <v>2500</v>
      </c>
      <c r="B658" t="s">
        <v>1696</v>
      </c>
    </row>
    <row r="659" spans="1:2" ht="15" thickBot="1" x14ac:dyDescent="0.35">
      <c r="A659" s="8" t="s">
        <v>2501</v>
      </c>
      <c r="B659" t="s">
        <v>1697</v>
      </c>
    </row>
    <row r="660" spans="1:2" ht="15" thickBot="1" x14ac:dyDescent="0.35">
      <c r="A660" s="8" t="s">
        <v>2383</v>
      </c>
      <c r="B660" t="s">
        <v>1698</v>
      </c>
    </row>
    <row r="661" spans="1:2" ht="15" thickBot="1" x14ac:dyDescent="0.35">
      <c r="A661" s="8" t="s">
        <v>2502</v>
      </c>
      <c r="B661" t="s">
        <v>1699</v>
      </c>
    </row>
    <row r="662" spans="1:2" ht="15" thickBot="1" x14ac:dyDescent="0.35">
      <c r="A662" s="8" t="s">
        <v>2503</v>
      </c>
      <c r="B662" t="s">
        <v>1700</v>
      </c>
    </row>
    <row r="663" spans="1:2" ht="15" thickBot="1" x14ac:dyDescent="0.35">
      <c r="A663" s="8" t="s">
        <v>2504</v>
      </c>
      <c r="B663" t="s">
        <v>1701</v>
      </c>
    </row>
    <row r="664" spans="1:2" ht="15" thickBot="1" x14ac:dyDescent="0.35">
      <c r="A664" s="8" t="s">
        <v>2505</v>
      </c>
      <c r="B664" t="s">
        <v>1702</v>
      </c>
    </row>
    <row r="665" spans="1:2" ht="15" thickBot="1" x14ac:dyDescent="0.35">
      <c r="A665" s="8" t="s">
        <v>2506</v>
      </c>
      <c r="B665" t="s">
        <v>1703</v>
      </c>
    </row>
    <row r="666" spans="1:2" ht="15" thickBot="1" x14ac:dyDescent="0.35">
      <c r="A666" s="8" t="s">
        <v>2507</v>
      </c>
      <c r="B666" t="s">
        <v>1704</v>
      </c>
    </row>
    <row r="667" spans="1:2" ht="15" thickBot="1" x14ac:dyDescent="0.35">
      <c r="A667" s="8" t="s">
        <v>2508</v>
      </c>
      <c r="B667" t="s">
        <v>1705</v>
      </c>
    </row>
    <row r="668" spans="1:2" ht="15" thickBot="1" x14ac:dyDescent="0.35">
      <c r="A668" s="8" t="s">
        <v>2509</v>
      </c>
      <c r="B668" t="s">
        <v>1706</v>
      </c>
    </row>
    <row r="669" spans="1:2" ht="15" thickBot="1" x14ac:dyDescent="0.35">
      <c r="A669" s="8" t="s">
        <v>2510</v>
      </c>
      <c r="B669" t="s">
        <v>1707</v>
      </c>
    </row>
    <row r="670" spans="1:2" ht="15" thickBot="1" x14ac:dyDescent="0.35">
      <c r="A670" s="8" t="s">
        <v>2384</v>
      </c>
      <c r="B670" t="s">
        <v>1708</v>
      </c>
    </row>
    <row r="671" spans="1:2" ht="15" thickBot="1" x14ac:dyDescent="0.35">
      <c r="A671" s="8" t="s">
        <v>2511</v>
      </c>
      <c r="B671" t="s">
        <v>1709</v>
      </c>
    </row>
    <row r="672" spans="1:2" ht="15" thickBot="1" x14ac:dyDescent="0.35">
      <c r="A672" s="8" t="s">
        <v>2512</v>
      </c>
      <c r="B672" t="s">
        <v>1710</v>
      </c>
    </row>
    <row r="673" spans="1:2" ht="15" thickBot="1" x14ac:dyDescent="0.35">
      <c r="A673" s="8" t="s">
        <v>2513</v>
      </c>
      <c r="B673" t="s">
        <v>1711</v>
      </c>
    </row>
    <row r="674" spans="1:2" ht="15" thickBot="1" x14ac:dyDescent="0.35">
      <c r="A674" s="8" t="s">
        <v>2514</v>
      </c>
      <c r="B674" t="s">
        <v>1712</v>
      </c>
    </row>
    <row r="675" spans="1:2" ht="15" thickBot="1" x14ac:dyDescent="0.35">
      <c r="A675" s="8" t="s">
        <v>2515</v>
      </c>
      <c r="B675" t="s">
        <v>1713</v>
      </c>
    </row>
    <row r="676" spans="1:2" ht="15" thickBot="1" x14ac:dyDescent="0.35">
      <c r="A676" s="8" t="s">
        <v>2516</v>
      </c>
      <c r="B676" t="s">
        <v>1714</v>
      </c>
    </row>
    <row r="677" spans="1:2" ht="15" thickBot="1" x14ac:dyDescent="0.35">
      <c r="A677" s="8" t="s">
        <v>2517</v>
      </c>
      <c r="B677" t="s">
        <v>1715</v>
      </c>
    </row>
    <row r="678" spans="1:2" ht="15" thickBot="1" x14ac:dyDescent="0.35">
      <c r="A678" s="8" t="s">
        <v>2518</v>
      </c>
      <c r="B678" t="s">
        <v>1716</v>
      </c>
    </row>
    <row r="679" spans="1:2" ht="15" thickBot="1" x14ac:dyDescent="0.35">
      <c r="A679" s="8" t="s">
        <v>2519</v>
      </c>
      <c r="B679" t="s">
        <v>1717</v>
      </c>
    </row>
    <row r="680" spans="1:2" ht="15" thickBot="1" x14ac:dyDescent="0.35">
      <c r="A680" s="8" t="s">
        <v>2385</v>
      </c>
      <c r="B680" t="s">
        <v>1718</v>
      </c>
    </row>
    <row r="681" spans="1:2" ht="15" thickBot="1" x14ac:dyDescent="0.35">
      <c r="A681" s="8" t="s">
        <v>2520</v>
      </c>
      <c r="B681" t="s">
        <v>1720</v>
      </c>
    </row>
    <row r="682" spans="1:2" ht="15" thickBot="1" x14ac:dyDescent="0.35">
      <c r="A682" s="8" t="s">
        <v>2521</v>
      </c>
      <c r="B682" t="s">
        <v>1721</v>
      </c>
    </row>
    <row r="683" spans="1:2" ht="15" thickBot="1" x14ac:dyDescent="0.35">
      <c r="A683" s="8" t="s">
        <v>2522</v>
      </c>
      <c r="B683" t="s">
        <v>1722</v>
      </c>
    </row>
    <row r="684" spans="1:2" ht="15" thickBot="1" x14ac:dyDescent="0.35">
      <c r="A684" s="8" t="s">
        <v>2386</v>
      </c>
      <c r="B684" t="s">
        <v>1723</v>
      </c>
    </row>
    <row r="685" spans="1:2" ht="15" thickBot="1" x14ac:dyDescent="0.35">
      <c r="A685" s="8" t="s">
        <v>2523</v>
      </c>
      <c r="B685" t="s">
        <v>1725</v>
      </c>
    </row>
    <row r="686" spans="1:2" ht="15" thickBot="1" x14ac:dyDescent="0.35">
      <c r="A686" s="8" t="s">
        <v>2524</v>
      </c>
      <c r="B686" t="s">
        <v>1726</v>
      </c>
    </row>
    <row r="687" spans="1:2" ht="15" thickBot="1" x14ac:dyDescent="0.35">
      <c r="A687" s="8" t="s">
        <v>2525</v>
      </c>
      <c r="B687" t="s">
        <v>1727</v>
      </c>
    </row>
    <row r="688" spans="1:2" ht="15" thickBot="1" x14ac:dyDescent="0.35">
      <c r="A688" s="8" t="s">
        <v>2526</v>
      </c>
      <c r="B688" t="s">
        <v>1728</v>
      </c>
    </row>
    <row r="689" spans="1:2" ht="15" thickBot="1" x14ac:dyDescent="0.35">
      <c r="A689" s="8" t="s">
        <v>2527</v>
      </c>
      <c r="B689" t="s">
        <v>1729</v>
      </c>
    </row>
    <row r="690" spans="1:2" ht="15" thickBot="1" x14ac:dyDescent="0.35">
      <c r="A690" s="8" t="s">
        <v>2528</v>
      </c>
      <c r="B690" t="s">
        <v>1730</v>
      </c>
    </row>
    <row r="691" spans="1:2" ht="15" thickBot="1" x14ac:dyDescent="0.35">
      <c r="A691" s="8" t="s">
        <v>2529</v>
      </c>
      <c r="B691" t="s">
        <v>1731</v>
      </c>
    </row>
    <row r="692" spans="1:2" ht="15" thickBot="1" x14ac:dyDescent="0.35">
      <c r="A692" s="8" t="s">
        <v>2387</v>
      </c>
      <c r="B692" t="s">
        <v>1732</v>
      </c>
    </row>
    <row r="693" spans="1:2" ht="15" thickBot="1" x14ac:dyDescent="0.35">
      <c r="A693" s="8" t="s">
        <v>2530</v>
      </c>
      <c r="B693" t="s">
        <v>1734</v>
      </c>
    </row>
    <row r="694" spans="1:2" ht="15" thickBot="1" x14ac:dyDescent="0.35">
      <c r="A694" s="8" t="s">
        <v>2531</v>
      </c>
      <c r="B694" t="s">
        <v>1735</v>
      </c>
    </row>
    <row r="695" spans="1:2" ht="15" thickBot="1" x14ac:dyDescent="0.35">
      <c r="A695" s="8" t="s">
        <v>2532</v>
      </c>
      <c r="B695" t="s">
        <v>1736</v>
      </c>
    </row>
    <row r="696" spans="1:2" ht="15" thickBot="1" x14ac:dyDescent="0.35">
      <c r="A696" s="8" t="s">
        <v>2388</v>
      </c>
      <c r="B696" t="s">
        <v>1737</v>
      </c>
    </row>
    <row r="697" spans="1:2" ht="15" thickBot="1" x14ac:dyDescent="0.35">
      <c r="A697" s="8" t="s">
        <v>2533</v>
      </c>
      <c r="B697" t="s">
        <v>1739</v>
      </c>
    </row>
    <row r="698" spans="1:2" ht="15" thickBot="1" x14ac:dyDescent="0.35">
      <c r="A698" s="8" t="s">
        <v>2534</v>
      </c>
      <c r="B698" t="s">
        <v>1740</v>
      </c>
    </row>
    <row r="699" spans="1:2" ht="15" thickBot="1" x14ac:dyDescent="0.35">
      <c r="A699" s="8" t="s">
        <v>2535</v>
      </c>
      <c r="B699" t="s">
        <v>1741</v>
      </c>
    </row>
    <row r="700" spans="1:2" ht="15" thickBot="1" x14ac:dyDescent="0.35">
      <c r="A700" s="8" t="s">
        <v>2536</v>
      </c>
      <c r="B700" t="s">
        <v>1742</v>
      </c>
    </row>
    <row r="701" spans="1:2" ht="15" thickBot="1" x14ac:dyDescent="0.35">
      <c r="A701" s="8" t="s">
        <v>2537</v>
      </c>
      <c r="B701" t="s">
        <v>1743</v>
      </c>
    </row>
    <row r="702" spans="1:2" ht="15" thickBot="1" x14ac:dyDescent="0.35">
      <c r="A702" s="8" t="s">
        <v>2538</v>
      </c>
      <c r="B702" t="s">
        <v>1744</v>
      </c>
    </row>
    <row r="703" spans="1:2" ht="15" thickBot="1" x14ac:dyDescent="0.35">
      <c r="A703" s="8" t="s">
        <v>2539</v>
      </c>
      <c r="B703" t="s">
        <v>1745</v>
      </c>
    </row>
    <row r="704" spans="1:2" ht="15" thickBot="1" x14ac:dyDescent="0.35">
      <c r="A704" s="8" t="s">
        <v>2389</v>
      </c>
      <c r="B704" t="s">
        <v>1746</v>
      </c>
    </row>
    <row r="705" spans="1:2" ht="15" thickBot="1" x14ac:dyDescent="0.35">
      <c r="A705" s="8" t="s">
        <v>2540</v>
      </c>
      <c r="B705" t="s">
        <v>1748</v>
      </c>
    </row>
    <row r="706" spans="1:2" ht="15" thickBot="1" x14ac:dyDescent="0.35">
      <c r="A706" s="8" t="s">
        <v>2541</v>
      </c>
      <c r="B706" t="s">
        <v>1749</v>
      </c>
    </row>
    <row r="707" spans="1:2" ht="15" thickBot="1" x14ac:dyDescent="0.35">
      <c r="A707" s="8" t="s">
        <v>2542</v>
      </c>
      <c r="B707" t="s">
        <v>1750</v>
      </c>
    </row>
    <row r="708" spans="1:2" ht="15" thickBot="1" x14ac:dyDescent="0.35">
      <c r="A708" s="8" t="s">
        <v>2390</v>
      </c>
      <c r="B708" t="s">
        <v>1751</v>
      </c>
    </row>
    <row r="709" spans="1:2" ht="15" thickBot="1" x14ac:dyDescent="0.35">
      <c r="A709" s="8" t="s">
        <v>2543</v>
      </c>
      <c r="B709" t="s">
        <v>1753</v>
      </c>
    </row>
    <row r="710" spans="1:2" ht="15" thickBot="1" x14ac:dyDescent="0.35">
      <c r="A710" s="8" t="s">
        <v>2544</v>
      </c>
      <c r="B710" t="s">
        <v>1754</v>
      </c>
    </row>
    <row r="711" spans="1:2" ht="15" thickBot="1" x14ac:dyDescent="0.35">
      <c r="A711" s="8" t="s">
        <v>2545</v>
      </c>
      <c r="B711" t="s">
        <v>1755</v>
      </c>
    </row>
    <row r="712" spans="1:2" ht="15" thickBot="1" x14ac:dyDescent="0.35">
      <c r="A712" s="8" t="s">
        <v>2391</v>
      </c>
      <c r="B712" t="s">
        <v>1756</v>
      </c>
    </row>
    <row r="713" spans="1:2" ht="15" thickBot="1" x14ac:dyDescent="0.35">
      <c r="A713" s="8" t="s">
        <v>2546</v>
      </c>
      <c r="B713" t="s">
        <v>1758</v>
      </c>
    </row>
    <row r="714" spans="1:2" ht="15" thickBot="1" x14ac:dyDescent="0.35">
      <c r="A714" s="8" t="s">
        <v>2547</v>
      </c>
      <c r="B714" t="s">
        <v>1759</v>
      </c>
    </row>
    <row r="715" spans="1:2" ht="15" thickBot="1" x14ac:dyDescent="0.35">
      <c r="A715" s="8" t="s">
        <v>2548</v>
      </c>
      <c r="B715" t="s">
        <v>1760</v>
      </c>
    </row>
    <row r="716" spans="1:2" ht="15" thickBot="1" x14ac:dyDescent="0.35">
      <c r="A716" s="8" t="s">
        <v>2549</v>
      </c>
      <c r="B716" t="s">
        <v>1761</v>
      </c>
    </row>
    <row r="717" spans="1:2" ht="15" thickBot="1" x14ac:dyDescent="0.35">
      <c r="A717" s="8" t="s">
        <v>2392</v>
      </c>
      <c r="B717" t="s">
        <v>1762</v>
      </c>
    </row>
    <row r="718" spans="1:2" ht="15" thickBot="1" x14ac:dyDescent="0.35">
      <c r="A718" s="8" t="s">
        <v>2550</v>
      </c>
      <c r="B718" t="s">
        <v>1764</v>
      </c>
    </row>
    <row r="719" spans="1:2" ht="15" thickBot="1" x14ac:dyDescent="0.35">
      <c r="A719" s="8" t="s">
        <v>2551</v>
      </c>
      <c r="B719" t="s">
        <v>1765</v>
      </c>
    </row>
    <row r="720" spans="1:2" ht="15" thickBot="1" x14ac:dyDescent="0.35">
      <c r="A720" s="8" t="s">
        <v>2552</v>
      </c>
      <c r="B720" t="s">
        <v>1766</v>
      </c>
    </row>
    <row r="721" spans="1:2" ht="15" thickBot="1" x14ac:dyDescent="0.35">
      <c r="A721" s="8" t="s">
        <v>2393</v>
      </c>
      <c r="B721" t="s">
        <v>1767</v>
      </c>
    </row>
    <row r="722" spans="1:2" ht="15" thickBot="1" x14ac:dyDescent="0.35">
      <c r="A722" s="8" t="s">
        <v>2553</v>
      </c>
      <c r="B722" t="s">
        <v>1769</v>
      </c>
    </row>
    <row r="723" spans="1:2" ht="15" thickBot="1" x14ac:dyDescent="0.35">
      <c r="A723" s="8" t="s">
        <v>2554</v>
      </c>
      <c r="B723" t="s">
        <v>1770</v>
      </c>
    </row>
    <row r="724" spans="1:2" ht="15" thickBot="1" x14ac:dyDescent="0.35">
      <c r="A724" s="8" t="s">
        <v>2555</v>
      </c>
      <c r="B724" t="s">
        <v>1771</v>
      </c>
    </row>
    <row r="725" spans="1:2" ht="15" thickBot="1" x14ac:dyDescent="0.35">
      <c r="A725" s="8" t="s">
        <v>2394</v>
      </c>
      <c r="B725" t="s">
        <v>1772</v>
      </c>
    </row>
    <row r="726" spans="1:2" ht="15" thickBot="1" x14ac:dyDescent="0.35">
      <c r="A726" s="8" t="s">
        <v>2556</v>
      </c>
      <c r="B726" t="s">
        <v>1774</v>
      </c>
    </row>
    <row r="727" spans="1:2" ht="15" thickBot="1" x14ac:dyDescent="0.35">
      <c r="A727" s="8" t="s">
        <v>2557</v>
      </c>
      <c r="B727" t="s">
        <v>1775</v>
      </c>
    </row>
    <row r="728" spans="1:2" ht="15" thickBot="1" x14ac:dyDescent="0.35">
      <c r="A728" s="8" t="s">
        <v>2558</v>
      </c>
      <c r="B728" t="s">
        <v>1776</v>
      </c>
    </row>
    <row r="729" spans="1:2" ht="15" thickBot="1" x14ac:dyDescent="0.35">
      <c r="A729" s="8" t="s">
        <v>2559</v>
      </c>
      <c r="B729" t="s">
        <v>1777</v>
      </c>
    </row>
    <row r="730" spans="1:2" ht="15" thickBot="1" x14ac:dyDescent="0.35">
      <c r="A730" s="8" t="s">
        <v>2560</v>
      </c>
      <c r="B730" t="s">
        <v>1778</v>
      </c>
    </row>
    <row r="731" spans="1:2" ht="15" thickBot="1" x14ac:dyDescent="0.35">
      <c r="A731" s="8" t="s">
        <v>2561</v>
      </c>
      <c r="B731" t="s">
        <v>1779</v>
      </c>
    </row>
    <row r="732" spans="1:2" ht="15" thickBot="1" x14ac:dyDescent="0.35">
      <c r="A732" s="8" t="s">
        <v>2395</v>
      </c>
      <c r="B732" t="s">
        <v>1780</v>
      </c>
    </row>
    <row r="733" spans="1:2" ht="15" thickBot="1" x14ac:dyDescent="0.35">
      <c r="A733" s="8" t="s">
        <v>2562</v>
      </c>
      <c r="B733" t="s">
        <v>1782</v>
      </c>
    </row>
    <row r="734" spans="1:2" ht="15" thickBot="1" x14ac:dyDescent="0.35">
      <c r="A734" s="8" t="s">
        <v>2563</v>
      </c>
      <c r="B734" t="s">
        <v>1783</v>
      </c>
    </row>
    <row r="735" spans="1:2" ht="15" thickBot="1" x14ac:dyDescent="0.35">
      <c r="A735" s="8" t="s">
        <v>2564</v>
      </c>
      <c r="B735" t="s">
        <v>1784</v>
      </c>
    </row>
    <row r="736" spans="1:2" ht="15" thickBot="1" x14ac:dyDescent="0.35">
      <c r="A736" s="8" t="s">
        <v>2396</v>
      </c>
      <c r="B736" t="s">
        <v>1785</v>
      </c>
    </row>
    <row r="737" spans="1:2" ht="15" thickBot="1" x14ac:dyDescent="0.35">
      <c r="A737" s="8" t="s">
        <v>2565</v>
      </c>
      <c r="B737" t="s">
        <v>1787</v>
      </c>
    </row>
    <row r="738" spans="1:2" ht="15" thickBot="1" x14ac:dyDescent="0.35">
      <c r="A738" s="8" t="s">
        <v>2566</v>
      </c>
      <c r="B738" t="s">
        <v>1788</v>
      </c>
    </row>
    <row r="739" spans="1:2" ht="15" thickBot="1" x14ac:dyDescent="0.35">
      <c r="A739" s="8" t="s">
        <v>2567</v>
      </c>
      <c r="B739" t="s">
        <v>1789</v>
      </c>
    </row>
    <row r="740" spans="1:2" ht="15" thickBot="1" x14ac:dyDescent="0.35">
      <c r="A740" s="8" t="s">
        <v>2397</v>
      </c>
      <c r="B740" t="s">
        <v>1790</v>
      </c>
    </row>
    <row r="741" spans="1:2" ht="15" thickBot="1" x14ac:dyDescent="0.35">
      <c r="A741" s="8" t="s">
        <v>2568</v>
      </c>
      <c r="B741" t="s">
        <v>1792</v>
      </c>
    </row>
    <row r="742" spans="1:2" ht="15" thickBot="1" x14ac:dyDescent="0.35">
      <c r="A742" s="8" t="s">
        <v>2569</v>
      </c>
      <c r="B742" t="s">
        <v>1793</v>
      </c>
    </row>
    <row r="743" spans="1:2" ht="15" thickBot="1" x14ac:dyDescent="0.35">
      <c r="A743" s="8" t="s">
        <v>2570</v>
      </c>
      <c r="B743" t="s">
        <v>1794</v>
      </c>
    </row>
    <row r="744" spans="1:2" ht="15" thickBot="1" x14ac:dyDescent="0.35">
      <c r="A744" s="8" t="s">
        <v>2398</v>
      </c>
      <c r="B744" t="s">
        <v>1795</v>
      </c>
    </row>
    <row r="745" spans="1:2" ht="15" thickBot="1" x14ac:dyDescent="0.35">
      <c r="A745" s="8" t="s">
        <v>2571</v>
      </c>
      <c r="B745" t="s">
        <v>1797</v>
      </c>
    </row>
    <row r="746" spans="1:2" ht="15" thickBot="1" x14ac:dyDescent="0.35">
      <c r="A746" s="8" t="s">
        <v>2572</v>
      </c>
      <c r="B746" t="s">
        <v>1798</v>
      </c>
    </row>
    <row r="747" spans="1:2" ht="15" thickBot="1" x14ac:dyDescent="0.35">
      <c r="A747" s="8" t="s">
        <v>2573</v>
      </c>
      <c r="B747" t="s">
        <v>1799</v>
      </c>
    </row>
    <row r="748" spans="1:2" ht="15" thickBot="1" x14ac:dyDescent="0.35">
      <c r="A748" s="8" t="s">
        <v>2399</v>
      </c>
      <c r="B748" t="s">
        <v>1800</v>
      </c>
    </row>
    <row r="749" spans="1:2" ht="15" thickBot="1" x14ac:dyDescent="0.35">
      <c r="A749" s="8" t="s">
        <v>2574</v>
      </c>
      <c r="B749" t="s">
        <v>1802</v>
      </c>
    </row>
    <row r="750" spans="1:2" ht="15" thickBot="1" x14ac:dyDescent="0.35">
      <c r="A750" s="8" t="s">
        <v>2575</v>
      </c>
      <c r="B750" t="s">
        <v>1803</v>
      </c>
    </row>
    <row r="751" spans="1:2" ht="15" thickBot="1" x14ac:dyDescent="0.35">
      <c r="A751" s="8" t="s">
        <v>2576</v>
      </c>
      <c r="B751" t="s">
        <v>1804</v>
      </c>
    </row>
    <row r="752" spans="1:2" ht="15" thickBot="1" x14ac:dyDescent="0.35">
      <c r="A752" s="8" t="s">
        <v>2400</v>
      </c>
      <c r="B752" t="s">
        <v>1805</v>
      </c>
    </row>
    <row r="753" spans="1:2" ht="15" thickBot="1" x14ac:dyDescent="0.35">
      <c r="A753" s="8" t="s">
        <v>2577</v>
      </c>
      <c r="B753" t="s">
        <v>1807</v>
      </c>
    </row>
    <row r="754" spans="1:2" ht="15" thickBot="1" x14ac:dyDescent="0.35">
      <c r="A754" s="8" t="s">
        <v>2578</v>
      </c>
      <c r="B754" t="s">
        <v>1808</v>
      </c>
    </row>
    <row r="755" spans="1:2" ht="15" thickBot="1" x14ac:dyDescent="0.35">
      <c r="A755" s="8" t="s">
        <v>2579</v>
      </c>
      <c r="B755" t="s">
        <v>1809</v>
      </c>
    </row>
    <row r="756" spans="1:2" ht="15" thickBot="1" x14ac:dyDescent="0.35">
      <c r="A756" s="8" t="s">
        <v>2401</v>
      </c>
      <c r="B756" t="s">
        <v>1810</v>
      </c>
    </row>
    <row r="757" spans="1:2" ht="15" thickBot="1" x14ac:dyDescent="0.35">
      <c r="A757" s="8" t="s">
        <v>2580</v>
      </c>
      <c r="B757" t="s">
        <v>1812</v>
      </c>
    </row>
    <row r="758" spans="1:2" ht="15" thickBot="1" x14ac:dyDescent="0.35">
      <c r="A758" s="8" t="s">
        <v>2581</v>
      </c>
      <c r="B758" t="s">
        <v>1813</v>
      </c>
    </row>
    <row r="759" spans="1:2" ht="15" thickBot="1" x14ac:dyDescent="0.35">
      <c r="A759" s="8" t="s">
        <v>2582</v>
      </c>
      <c r="B759" t="s">
        <v>1814</v>
      </c>
    </row>
    <row r="760" spans="1:2" ht="15" thickBot="1" x14ac:dyDescent="0.35">
      <c r="A760" s="8" t="s">
        <v>2402</v>
      </c>
      <c r="B760" t="s">
        <v>1815</v>
      </c>
    </row>
    <row r="761" spans="1:2" ht="15" thickBot="1" x14ac:dyDescent="0.35">
      <c r="A761" s="8" t="s">
        <v>2583</v>
      </c>
      <c r="B761" t="s">
        <v>1817</v>
      </c>
    </row>
    <row r="762" spans="1:2" ht="15" thickBot="1" x14ac:dyDescent="0.35">
      <c r="A762" s="8" t="s">
        <v>2584</v>
      </c>
      <c r="B762" t="s">
        <v>1818</v>
      </c>
    </row>
    <row r="763" spans="1:2" ht="15" thickBot="1" x14ac:dyDescent="0.35">
      <c r="A763" s="8" t="s">
        <v>2585</v>
      </c>
      <c r="B763" t="s">
        <v>1819</v>
      </c>
    </row>
    <row r="764" spans="1:2" ht="15" thickBot="1" x14ac:dyDescent="0.35">
      <c r="A764" s="8" t="s">
        <v>2403</v>
      </c>
      <c r="B764" t="s">
        <v>1820</v>
      </c>
    </row>
    <row r="765" spans="1:2" ht="15" thickBot="1" x14ac:dyDescent="0.35">
      <c r="A765" s="8" t="s">
        <v>2586</v>
      </c>
      <c r="B765" t="s">
        <v>1822</v>
      </c>
    </row>
    <row r="766" spans="1:2" ht="15" thickBot="1" x14ac:dyDescent="0.35">
      <c r="A766" s="8" t="s">
        <v>2587</v>
      </c>
      <c r="B766" t="s">
        <v>1823</v>
      </c>
    </row>
    <row r="767" spans="1:2" ht="15" thickBot="1" x14ac:dyDescent="0.35">
      <c r="A767" s="8" t="s">
        <v>2588</v>
      </c>
      <c r="B767" t="s">
        <v>1824</v>
      </c>
    </row>
    <row r="768" spans="1:2" ht="15" thickBot="1" x14ac:dyDescent="0.35">
      <c r="A768" s="8" t="s">
        <v>2589</v>
      </c>
      <c r="B768" t="s">
        <v>1825</v>
      </c>
    </row>
    <row r="769" spans="1:2" ht="15" thickBot="1" x14ac:dyDescent="0.35">
      <c r="A769" s="8" t="s">
        <v>2590</v>
      </c>
      <c r="B769" t="s">
        <v>1826</v>
      </c>
    </row>
    <row r="770" spans="1:2" ht="15" thickBot="1" x14ac:dyDescent="0.35">
      <c r="A770" s="8" t="s">
        <v>2591</v>
      </c>
      <c r="B770" t="s">
        <v>1827</v>
      </c>
    </row>
    <row r="771" spans="1:2" ht="15" thickBot="1" x14ac:dyDescent="0.35">
      <c r="A771" s="8" t="s">
        <v>2592</v>
      </c>
      <c r="B771" t="s">
        <v>1828</v>
      </c>
    </row>
    <row r="772" spans="1:2" ht="15" thickBot="1" x14ac:dyDescent="0.35">
      <c r="A772" s="8" t="s">
        <v>2404</v>
      </c>
      <c r="B772" t="s">
        <v>1829</v>
      </c>
    </row>
    <row r="773" spans="1:2" ht="15" thickBot="1" x14ac:dyDescent="0.35">
      <c r="A773" s="8" t="s">
        <v>2593</v>
      </c>
      <c r="B773" t="s">
        <v>1831</v>
      </c>
    </row>
    <row r="774" spans="1:2" ht="15" thickBot="1" x14ac:dyDescent="0.35">
      <c r="A774" s="8" t="s">
        <v>2594</v>
      </c>
      <c r="B774" t="s">
        <v>1832</v>
      </c>
    </row>
    <row r="775" spans="1:2" ht="15" thickBot="1" x14ac:dyDescent="0.35">
      <c r="A775" s="8" t="s">
        <v>2595</v>
      </c>
      <c r="B775" t="s">
        <v>1833</v>
      </c>
    </row>
    <row r="776" spans="1:2" ht="15" thickBot="1" x14ac:dyDescent="0.35">
      <c r="A776" s="8" t="s">
        <v>2596</v>
      </c>
      <c r="B776" t="s">
        <v>1834</v>
      </c>
    </row>
    <row r="777" spans="1:2" ht="15" thickBot="1" x14ac:dyDescent="0.35">
      <c r="A777" s="8" t="s">
        <v>2597</v>
      </c>
      <c r="B777" t="s">
        <v>1835</v>
      </c>
    </row>
    <row r="778" spans="1:2" ht="15" thickBot="1" x14ac:dyDescent="0.35">
      <c r="A778" s="8" t="s">
        <v>2598</v>
      </c>
      <c r="B778" t="s">
        <v>1836</v>
      </c>
    </row>
    <row r="779" spans="1:2" ht="15" thickBot="1" x14ac:dyDescent="0.35">
      <c r="A779" s="8" t="s">
        <v>2405</v>
      </c>
      <c r="B779" t="s">
        <v>1837</v>
      </c>
    </row>
    <row r="780" spans="1:2" ht="15" thickBot="1" x14ac:dyDescent="0.35">
      <c r="A780" s="8" t="s">
        <v>2599</v>
      </c>
      <c r="B780" t="s">
        <v>1839</v>
      </c>
    </row>
    <row r="781" spans="1:2" ht="15" thickBot="1" x14ac:dyDescent="0.35">
      <c r="A781" s="8" t="s">
        <v>2600</v>
      </c>
      <c r="B781" t="s">
        <v>1840</v>
      </c>
    </row>
    <row r="782" spans="1:2" ht="15" thickBot="1" x14ac:dyDescent="0.35">
      <c r="A782" s="8" t="s">
        <v>2601</v>
      </c>
      <c r="B782" t="s">
        <v>1841</v>
      </c>
    </row>
    <row r="783" spans="1:2" ht="15" thickBot="1" x14ac:dyDescent="0.35">
      <c r="A783" s="8" t="s">
        <v>2602</v>
      </c>
      <c r="B783" t="s">
        <v>1842</v>
      </c>
    </row>
    <row r="784" spans="1:2" ht="15" thickBot="1" x14ac:dyDescent="0.35">
      <c r="A784" s="8" t="s">
        <v>2406</v>
      </c>
      <c r="B784" t="s">
        <v>1843</v>
      </c>
    </row>
    <row r="785" spans="1:2" ht="15" thickBot="1" x14ac:dyDescent="0.35">
      <c r="A785" s="8" t="s">
        <v>2603</v>
      </c>
      <c r="B785" t="s">
        <v>1845</v>
      </c>
    </row>
    <row r="786" spans="1:2" ht="15" thickBot="1" x14ac:dyDescent="0.35">
      <c r="A786" s="8" t="s">
        <v>2604</v>
      </c>
      <c r="B786" t="s">
        <v>1846</v>
      </c>
    </row>
    <row r="787" spans="1:2" ht="15" thickBot="1" x14ac:dyDescent="0.35">
      <c r="A787" s="8" t="s">
        <v>2605</v>
      </c>
      <c r="B787" t="s">
        <v>1847</v>
      </c>
    </row>
    <row r="788" spans="1:2" ht="15" thickBot="1" x14ac:dyDescent="0.35">
      <c r="A788" s="8" t="s">
        <v>2606</v>
      </c>
      <c r="B788" t="s">
        <v>1848</v>
      </c>
    </row>
    <row r="789" spans="1:2" ht="15" thickBot="1" x14ac:dyDescent="0.35">
      <c r="A789" s="8" t="s">
        <v>2407</v>
      </c>
      <c r="B789" t="s">
        <v>1849</v>
      </c>
    </row>
    <row r="790" spans="1:2" ht="15" thickBot="1" x14ac:dyDescent="0.35">
      <c r="A790" s="8" t="s">
        <v>2607</v>
      </c>
      <c r="B790" t="s">
        <v>1851</v>
      </c>
    </row>
    <row r="791" spans="1:2" ht="15" thickBot="1" x14ac:dyDescent="0.35">
      <c r="A791" s="8" t="s">
        <v>2608</v>
      </c>
      <c r="B791" t="s">
        <v>1852</v>
      </c>
    </row>
    <row r="792" spans="1:2" ht="15" thickBot="1" x14ac:dyDescent="0.35">
      <c r="A792" s="8" t="s">
        <v>2609</v>
      </c>
      <c r="B792" t="s">
        <v>1853</v>
      </c>
    </row>
    <row r="793" spans="1:2" ht="15" thickBot="1" x14ac:dyDescent="0.35">
      <c r="A793" s="8" t="s">
        <v>2610</v>
      </c>
      <c r="B793" t="s">
        <v>1854</v>
      </c>
    </row>
    <row r="794" spans="1:2" ht="15" thickBot="1" x14ac:dyDescent="0.35">
      <c r="A794" s="8" t="s">
        <v>2611</v>
      </c>
      <c r="B794" t="s">
        <v>1855</v>
      </c>
    </row>
    <row r="795" spans="1:2" ht="15" thickBot="1" x14ac:dyDescent="0.35">
      <c r="A795" s="8" t="s">
        <v>2612</v>
      </c>
      <c r="B795" t="s">
        <v>1856</v>
      </c>
    </row>
    <row r="796" spans="1:2" ht="15" thickBot="1" x14ac:dyDescent="0.35">
      <c r="A796" s="8" t="s">
        <v>2408</v>
      </c>
      <c r="B796" t="s">
        <v>1857</v>
      </c>
    </row>
    <row r="797" spans="1:2" ht="15" thickBot="1" x14ac:dyDescent="0.35">
      <c r="A797" s="8" t="s">
        <v>2613</v>
      </c>
      <c r="B797" t="s">
        <v>1859</v>
      </c>
    </row>
    <row r="798" spans="1:2" ht="15" thickBot="1" x14ac:dyDescent="0.35">
      <c r="A798" s="8" t="s">
        <v>2614</v>
      </c>
      <c r="B798" t="s">
        <v>1860</v>
      </c>
    </row>
    <row r="799" spans="1:2" ht="15" thickBot="1" x14ac:dyDescent="0.35">
      <c r="A799" s="8" t="s">
        <v>2615</v>
      </c>
      <c r="B799" t="s">
        <v>1861</v>
      </c>
    </row>
    <row r="800" spans="1:2" ht="15" thickBot="1" x14ac:dyDescent="0.35">
      <c r="A800" s="8" t="s">
        <v>2616</v>
      </c>
      <c r="B800" t="s">
        <v>1862</v>
      </c>
    </row>
    <row r="801" spans="1:2" ht="15" thickBot="1" x14ac:dyDescent="0.35">
      <c r="A801" s="8" t="s">
        <v>2617</v>
      </c>
      <c r="B801" t="s">
        <v>1863</v>
      </c>
    </row>
    <row r="802" spans="1:2" ht="15" thickBot="1" x14ac:dyDescent="0.35">
      <c r="A802" s="8" t="s">
        <v>2618</v>
      </c>
      <c r="B802" t="s">
        <v>1864</v>
      </c>
    </row>
    <row r="803" spans="1:2" ht="15" thickBot="1" x14ac:dyDescent="0.35">
      <c r="A803" s="8" t="s">
        <v>2619</v>
      </c>
      <c r="B803" t="s">
        <v>1865</v>
      </c>
    </row>
    <row r="804" spans="1:2" ht="15" thickBot="1" x14ac:dyDescent="0.35">
      <c r="A804" s="8" t="s">
        <v>2620</v>
      </c>
      <c r="B804" t="s">
        <v>1866</v>
      </c>
    </row>
    <row r="805" spans="1:2" ht="15" thickBot="1" x14ac:dyDescent="0.35">
      <c r="A805" s="8" t="s">
        <v>2621</v>
      </c>
      <c r="B805" t="s">
        <v>1867</v>
      </c>
    </row>
    <row r="806" spans="1:2" ht="15" thickBot="1" x14ac:dyDescent="0.35">
      <c r="A806" s="8" t="s">
        <v>2622</v>
      </c>
      <c r="B806" t="s">
        <v>1868</v>
      </c>
    </row>
    <row r="807" spans="1:2" ht="15" thickBot="1" x14ac:dyDescent="0.35">
      <c r="A807" s="8" t="s">
        <v>2409</v>
      </c>
      <c r="B807" t="s">
        <v>1869</v>
      </c>
    </row>
    <row r="808" spans="1:2" ht="15" thickBot="1" x14ac:dyDescent="0.35">
      <c r="A808" s="8" t="s">
        <v>2623</v>
      </c>
      <c r="B808" t="s">
        <v>1871</v>
      </c>
    </row>
    <row r="809" spans="1:2" ht="15" thickBot="1" x14ac:dyDescent="0.35">
      <c r="A809" s="8" t="s">
        <v>2624</v>
      </c>
      <c r="B809" t="s">
        <v>1872</v>
      </c>
    </row>
    <row r="810" spans="1:2" ht="15" thickBot="1" x14ac:dyDescent="0.35">
      <c r="A810" s="8" t="s">
        <v>2625</v>
      </c>
      <c r="B810" t="s">
        <v>1873</v>
      </c>
    </row>
    <row r="811" spans="1:2" ht="15" thickBot="1" x14ac:dyDescent="0.35">
      <c r="A811" s="8" t="s">
        <v>2626</v>
      </c>
      <c r="B811" t="s">
        <v>1874</v>
      </c>
    </row>
    <row r="812" spans="1:2" ht="15" thickBot="1" x14ac:dyDescent="0.35">
      <c r="A812" s="8" t="s">
        <v>2627</v>
      </c>
      <c r="B812" t="s">
        <v>1875</v>
      </c>
    </row>
    <row r="813" spans="1:2" ht="15" thickBot="1" x14ac:dyDescent="0.35">
      <c r="A813" s="8" t="s">
        <v>2628</v>
      </c>
      <c r="B813" t="s">
        <v>1876</v>
      </c>
    </row>
    <row r="814" spans="1:2" ht="15" thickBot="1" x14ac:dyDescent="0.35">
      <c r="A814" s="8" t="s">
        <v>2629</v>
      </c>
      <c r="B814" t="s">
        <v>1877</v>
      </c>
    </row>
    <row r="815" spans="1:2" ht="15" thickBot="1" x14ac:dyDescent="0.35">
      <c r="A815" s="8" t="s">
        <v>2630</v>
      </c>
      <c r="B815" t="s">
        <v>1878</v>
      </c>
    </row>
    <row r="816" spans="1:2" ht="15" thickBot="1" x14ac:dyDescent="0.35">
      <c r="A816" s="8" t="s">
        <v>2631</v>
      </c>
      <c r="B816" t="s">
        <v>1879</v>
      </c>
    </row>
    <row r="817" spans="1:2" ht="15" thickBot="1" x14ac:dyDescent="0.35">
      <c r="A817" s="8" t="s">
        <v>2632</v>
      </c>
      <c r="B817" t="s">
        <v>1880</v>
      </c>
    </row>
    <row r="818" spans="1:2" ht="15" thickBot="1" x14ac:dyDescent="0.35">
      <c r="A818" s="8" t="s">
        <v>2410</v>
      </c>
      <c r="B818" t="s">
        <v>1881</v>
      </c>
    </row>
    <row r="819" spans="1:2" ht="15" thickBot="1" x14ac:dyDescent="0.35">
      <c r="A819" s="8" t="s">
        <v>2633</v>
      </c>
      <c r="B819" t="s">
        <v>1883</v>
      </c>
    </row>
    <row r="820" spans="1:2" ht="15" thickBot="1" x14ac:dyDescent="0.35">
      <c r="A820" s="8" t="s">
        <v>2634</v>
      </c>
      <c r="B820" t="s">
        <v>1884</v>
      </c>
    </row>
    <row r="821" spans="1:2" ht="15" thickBot="1" x14ac:dyDescent="0.35">
      <c r="A821" s="8" t="s">
        <v>2635</v>
      </c>
      <c r="B821" t="s">
        <v>1885</v>
      </c>
    </row>
    <row r="822" spans="1:2" ht="15" thickBot="1" x14ac:dyDescent="0.35">
      <c r="A822" s="8" t="s">
        <v>2411</v>
      </c>
      <c r="B822" t="s">
        <v>1886</v>
      </c>
    </row>
    <row r="823" spans="1:2" ht="15" thickBot="1" x14ac:dyDescent="0.35">
      <c r="A823" s="8" t="s">
        <v>2636</v>
      </c>
      <c r="B823" t="s">
        <v>1888</v>
      </c>
    </row>
    <row r="824" spans="1:2" ht="15" thickBot="1" x14ac:dyDescent="0.35">
      <c r="A824" s="8" t="s">
        <v>2637</v>
      </c>
      <c r="B824" t="s">
        <v>1889</v>
      </c>
    </row>
    <row r="825" spans="1:2" ht="15" thickBot="1" x14ac:dyDescent="0.35">
      <c r="A825" s="8" t="s">
        <v>2638</v>
      </c>
      <c r="B825" t="s">
        <v>1890</v>
      </c>
    </row>
    <row r="826" spans="1:2" ht="15" thickBot="1" x14ac:dyDescent="0.35">
      <c r="A826" s="8" t="s">
        <v>2412</v>
      </c>
      <c r="B826" t="s">
        <v>1891</v>
      </c>
    </row>
    <row r="827" spans="1:2" ht="15" thickBot="1" x14ac:dyDescent="0.35">
      <c r="A827" s="8" t="s">
        <v>2639</v>
      </c>
      <c r="B827" t="s">
        <v>1893</v>
      </c>
    </row>
    <row r="828" spans="1:2" ht="15" thickBot="1" x14ac:dyDescent="0.35">
      <c r="A828" s="8" t="s">
        <v>2640</v>
      </c>
      <c r="B828" t="s">
        <v>1894</v>
      </c>
    </row>
    <row r="829" spans="1:2" ht="15" thickBot="1" x14ac:dyDescent="0.35">
      <c r="A829" s="8" t="s">
        <v>2641</v>
      </c>
      <c r="B829" t="s">
        <v>1895</v>
      </c>
    </row>
    <row r="830" spans="1:2" ht="15" thickBot="1" x14ac:dyDescent="0.35">
      <c r="A830" s="8" t="s">
        <v>2413</v>
      </c>
      <c r="B830" t="s">
        <v>1896</v>
      </c>
    </row>
    <row r="831" spans="1:2" ht="15" thickBot="1" x14ac:dyDescent="0.35">
      <c r="A831" s="8" t="s">
        <v>2642</v>
      </c>
      <c r="B831" t="s">
        <v>1898</v>
      </c>
    </row>
    <row r="832" spans="1:2" ht="15" thickBot="1" x14ac:dyDescent="0.35">
      <c r="A832" s="8" t="s">
        <v>2643</v>
      </c>
      <c r="B832" t="s">
        <v>1899</v>
      </c>
    </row>
    <row r="833" spans="1:2" ht="15" thickBot="1" x14ac:dyDescent="0.35">
      <c r="A833" s="8" t="s">
        <v>2644</v>
      </c>
      <c r="B833" t="s">
        <v>1900</v>
      </c>
    </row>
    <row r="834" spans="1:2" ht="15" thickBot="1" x14ac:dyDescent="0.35">
      <c r="A834" s="8" t="s">
        <v>2645</v>
      </c>
      <c r="B834" t="s">
        <v>1901</v>
      </c>
    </row>
    <row r="835" spans="1:2" ht="15" thickBot="1" x14ac:dyDescent="0.35">
      <c r="A835" s="8" t="s">
        <v>2646</v>
      </c>
      <c r="B835" t="s">
        <v>1902</v>
      </c>
    </row>
    <row r="836" spans="1:2" ht="15" thickBot="1" x14ac:dyDescent="0.35">
      <c r="A836" s="8" t="s">
        <v>2647</v>
      </c>
      <c r="B836" t="s">
        <v>1903</v>
      </c>
    </row>
    <row r="837" spans="1:2" ht="15" thickBot="1" x14ac:dyDescent="0.35">
      <c r="A837" s="8" t="s">
        <v>2648</v>
      </c>
      <c r="B837" t="s">
        <v>1904</v>
      </c>
    </row>
    <row r="838" spans="1:2" ht="15" thickBot="1" x14ac:dyDescent="0.35">
      <c r="A838" s="8" t="s">
        <v>2649</v>
      </c>
      <c r="B838" t="s">
        <v>1905</v>
      </c>
    </row>
    <row r="839" spans="1:2" ht="15" thickBot="1" x14ac:dyDescent="0.35">
      <c r="A839" s="8" t="s">
        <v>2650</v>
      </c>
      <c r="B839" t="s">
        <v>1906</v>
      </c>
    </row>
    <row r="840" spans="1:2" ht="15" thickBot="1" x14ac:dyDescent="0.35">
      <c r="A840" s="8" t="s">
        <v>2414</v>
      </c>
      <c r="B840" t="s">
        <v>1907</v>
      </c>
    </row>
    <row r="841" spans="1:2" ht="15" thickBot="1" x14ac:dyDescent="0.35">
      <c r="A841" s="8" t="s">
        <v>2651</v>
      </c>
      <c r="B841" t="s">
        <v>1909</v>
      </c>
    </row>
    <row r="842" spans="1:2" ht="15" thickBot="1" x14ac:dyDescent="0.35">
      <c r="A842" s="8" t="s">
        <v>2652</v>
      </c>
      <c r="B842" t="s">
        <v>1910</v>
      </c>
    </row>
    <row r="843" spans="1:2" ht="15" thickBot="1" x14ac:dyDescent="0.35">
      <c r="A843" s="8" t="s">
        <v>2653</v>
      </c>
      <c r="B843" t="s">
        <v>1911</v>
      </c>
    </row>
    <row r="844" spans="1:2" ht="15" thickBot="1" x14ac:dyDescent="0.35">
      <c r="A844" s="8" t="s">
        <v>2654</v>
      </c>
      <c r="B844" t="s">
        <v>1912</v>
      </c>
    </row>
    <row r="845" spans="1:2" ht="15" thickBot="1" x14ac:dyDescent="0.35">
      <c r="A845" s="8" t="s">
        <v>2415</v>
      </c>
      <c r="B845" t="s">
        <v>1913</v>
      </c>
    </row>
    <row r="846" spans="1:2" ht="15" thickBot="1" x14ac:dyDescent="0.35">
      <c r="A846" s="8" t="s">
        <v>2655</v>
      </c>
      <c r="B846" t="s">
        <v>1915</v>
      </c>
    </row>
    <row r="847" spans="1:2" ht="15" thickBot="1" x14ac:dyDescent="0.35">
      <c r="A847" s="8" t="s">
        <v>2656</v>
      </c>
      <c r="B847" t="s">
        <v>1916</v>
      </c>
    </row>
    <row r="848" spans="1:2" ht="15" thickBot="1" x14ac:dyDescent="0.35">
      <c r="A848" s="8" t="s">
        <v>2657</v>
      </c>
      <c r="B848" t="s">
        <v>1917</v>
      </c>
    </row>
    <row r="849" spans="1:2" ht="15" thickBot="1" x14ac:dyDescent="0.35">
      <c r="A849" s="8" t="s">
        <v>2416</v>
      </c>
      <c r="B849" t="s">
        <v>1918</v>
      </c>
    </row>
    <row r="850" spans="1:2" ht="15" thickBot="1" x14ac:dyDescent="0.35">
      <c r="A850" s="8" t="s">
        <v>2658</v>
      </c>
      <c r="B850" t="s">
        <v>1920</v>
      </c>
    </row>
    <row r="851" spans="1:2" ht="15" thickBot="1" x14ac:dyDescent="0.35">
      <c r="A851" s="8" t="s">
        <v>2659</v>
      </c>
      <c r="B851" t="s">
        <v>1921</v>
      </c>
    </row>
    <row r="852" spans="1:2" ht="15" thickBot="1" x14ac:dyDescent="0.35">
      <c r="A852" s="8" t="s">
        <v>2660</v>
      </c>
      <c r="B852" t="s">
        <v>1922</v>
      </c>
    </row>
    <row r="853" spans="1:2" ht="15" thickBot="1" x14ac:dyDescent="0.35">
      <c r="A853" s="8" t="s">
        <v>2417</v>
      </c>
      <c r="B853" t="s">
        <v>1923</v>
      </c>
    </row>
    <row r="854" spans="1:2" ht="15" thickBot="1" x14ac:dyDescent="0.35">
      <c r="A854" s="8" t="s">
        <v>2661</v>
      </c>
      <c r="B854" t="s">
        <v>1925</v>
      </c>
    </row>
    <row r="855" spans="1:2" ht="15" thickBot="1" x14ac:dyDescent="0.35">
      <c r="A855" s="8" t="s">
        <v>2662</v>
      </c>
      <c r="B855" t="s">
        <v>1926</v>
      </c>
    </row>
    <row r="856" spans="1:2" ht="15" thickBot="1" x14ac:dyDescent="0.35">
      <c r="A856" s="8" t="s">
        <v>2663</v>
      </c>
      <c r="B856" t="s">
        <v>1927</v>
      </c>
    </row>
    <row r="857" spans="1:2" ht="15" thickBot="1" x14ac:dyDescent="0.35">
      <c r="A857" s="8" t="s">
        <v>2664</v>
      </c>
      <c r="B857" t="s">
        <v>1928</v>
      </c>
    </row>
    <row r="858" spans="1:2" ht="15" thickBot="1" x14ac:dyDescent="0.35">
      <c r="A858" s="8" t="s">
        <v>2665</v>
      </c>
      <c r="B858" t="s">
        <v>1929</v>
      </c>
    </row>
    <row r="859" spans="1:2" ht="15" thickBot="1" x14ac:dyDescent="0.35">
      <c r="A859" s="8" t="s">
        <v>2666</v>
      </c>
      <c r="B859" t="s">
        <v>1930</v>
      </c>
    </row>
    <row r="860" spans="1:2" ht="15" thickBot="1" x14ac:dyDescent="0.35">
      <c r="A860" s="8" t="s">
        <v>2667</v>
      </c>
      <c r="B860" t="s">
        <v>1931</v>
      </c>
    </row>
    <row r="861" spans="1:2" ht="15" thickBot="1" x14ac:dyDescent="0.35">
      <c r="A861" s="9" t="s">
        <v>2418</v>
      </c>
      <c r="B861" t="s">
        <v>1932</v>
      </c>
    </row>
    <row r="862" spans="1:2" ht="15" thickBot="1" x14ac:dyDescent="0.35">
      <c r="A862" s="8" t="s">
        <v>2668</v>
      </c>
      <c r="B862" t="s">
        <v>1934</v>
      </c>
    </row>
    <row r="863" spans="1:2" ht="15" thickBot="1" x14ac:dyDescent="0.35">
      <c r="A863" s="8" t="s">
        <v>2669</v>
      </c>
      <c r="B863" t="s">
        <v>1935</v>
      </c>
    </row>
    <row r="864" spans="1:2" ht="15" thickBot="1" x14ac:dyDescent="0.35">
      <c r="A864" s="8" t="s">
        <v>2670</v>
      </c>
      <c r="B864" t="s">
        <v>1936</v>
      </c>
    </row>
    <row r="865" spans="1:2" ht="15" thickBot="1" x14ac:dyDescent="0.35">
      <c r="A865" s="8" t="s">
        <v>2419</v>
      </c>
      <c r="B865" t="s">
        <v>1937</v>
      </c>
    </row>
    <row r="866" spans="1:2" ht="15" thickBot="1" x14ac:dyDescent="0.35">
      <c r="A866" s="8" t="s">
        <v>2671</v>
      </c>
      <c r="B866" t="s">
        <v>1939</v>
      </c>
    </row>
    <row r="867" spans="1:2" ht="15" thickBot="1" x14ac:dyDescent="0.35">
      <c r="A867" s="8" t="s">
        <v>2672</v>
      </c>
      <c r="B867" t="s">
        <v>1940</v>
      </c>
    </row>
    <row r="868" spans="1:2" ht="15" thickBot="1" x14ac:dyDescent="0.35">
      <c r="A868" s="8" t="s">
        <v>2673</v>
      </c>
      <c r="B868" t="s">
        <v>1941</v>
      </c>
    </row>
    <row r="869" spans="1:2" ht="15" thickBot="1" x14ac:dyDescent="0.35">
      <c r="A869" s="8" t="s">
        <v>2420</v>
      </c>
      <c r="B869" t="s">
        <v>1942</v>
      </c>
    </row>
    <row r="870" spans="1:2" ht="15" thickBot="1" x14ac:dyDescent="0.35">
      <c r="A870" s="8" t="s">
        <v>2674</v>
      </c>
      <c r="B870" t="s">
        <v>1944</v>
      </c>
    </row>
    <row r="871" spans="1:2" ht="15" thickBot="1" x14ac:dyDescent="0.35">
      <c r="A871" s="8" t="s">
        <v>2675</v>
      </c>
      <c r="B871" t="s">
        <v>1945</v>
      </c>
    </row>
    <row r="872" spans="1:2" ht="15" thickBot="1" x14ac:dyDescent="0.35">
      <c r="A872" s="8" t="s">
        <v>2676</v>
      </c>
      <c r="B872" t="s">
        <v>1946</v>
      </c>
    </row>
    <row r="873" spans="1:2" ht="15" thickBot="1" x14ac:dyDescent="0.35">
      <c r="A873" s="8" t="s">
        <v>2421</v>
      </c>
      <c r="B873" t="s">
        <v>1947</v>
      </c>
    </row>
    <row r="874" spans="1:2" ht="15" thickBot="1" x14ac:dyDescent="0.35">
      <c r="A874" s="8" t="s">
        <v>2677</v>
      </c>
      <c r="B874" t="s">
        <v>1949</v>
      </c>
    </row>
    <row r="875" spans="1:2" ht="15" thickBot="1" x14ac:dyDescent="0.35">
      <c r="A875" s="8" t="s">
        <v>2678</v>
      </c>
      <c r="B875" t="s">
        <v>1950</v>
      </c>
    </row>
    <row r="876" spans="1:2" ht="15" thickBot="1" x14ac:dyDescent="0.35">
      <c r="A876" s="8" t="s">
        <v>2422</v>
      </c>
      <c r="B876" t="s">
        <v>1951</v>
      </c>
    </row>
    <row r="877" spans="1:2" ht="15" thickBot="1" x14ac:dyDescent="0.35">
      <c r="A877" s="8" t="s">
        <v>2679</v>
      </c>
      <c r="B877" t="s">
        <v>1953</v>
      </c>
    </row>
    <row r="878" spans="1:2" ht="15" thickBot="1" x14ac:dyDescent="0.35">
      <c r="A878" s="9" t="s">
        <v>2680</v>
      </c>
      <c r="B878" t="s">
        <v>1954</v>
      </c>
    </row>
    <row r="879" spans="1:2" ht="15" thickBot="1" x14ac:dyDescent="0.35">
      <c r="A879" s="8" t="s">
        <v>2423</v>
      </c>
      <c r="B879" t="s">
        <v>1955</v>
      </c>
    </row>
    <row r="880" spans="1:2" ht="15" thickBot="1" x14ac:dyDescent="0.35">
      <c r="A880" s="8" t="s">
        <v>2681</v>
      </c>
      <c r="B880" t="s">
        <v>1957</v>
      </c>
    </row>
    <row r="881" spans="1:2" ht="15" thickBot="1" x14ac:dyDescent="0.35">
      <c r="A881" s="8" t="s">
        <v>2682</v>
      </c>
      <c r="B881" t="s">
        <v>1958</v>
      </c>
    </row>
    <row r="882" spans="1:2" ht="15" thickBot="1" x14ac:dyDescent="0.35">
      <c r="A882" s="8" t="s">
        <v>2683</v>
      </c>
      <c r="B882" t="s">
        <v>1959</v>
      </c>
    </row>
    <row r="883" spans="1:2" ht="15" thickBot="1" x14ac:dyDescent="0.35">
      <c r="A883" s="8" t="s">
        <v>2424</v>
      </c>
      <c r="B883" t="s">
        <v>1960</v>
      </c>
    </row>
    <row r="884" spans="1:2" ht="15" thickBot="1" x14ac:dyDescent="0.35">
      <c r="A884" s="8" t="s">
        <v>2684</v>
      </c>
      <c r="B884" t="s">
        <v>1962</v>
      </c>
    </row>
    <row r="885" spans="1:2" ht="15" thickBot="1" x14ac:dyDescent="0.35">
      <c r="A885" s="8" t="s">
        <v>2685</v>
      </c>
      <c r="B885" t="s">
        <v>1963</v>
      </c>
    </row>
    <row r="886" spans="1:2" ht="15" thickBot="1" x14ac:dyDescent="0.35">
      <c r="A886" s="8" t="s">
        <v>2686</v>
      </c>
      <c r="B886" t="s">
        <v>1964</v>
      </c>
    </row>
    <row r="887" spans="1:2" ht="15" thickBot="1" x14ac:dyDescent="0.35">
      <c r="A887" s="8" t="s">
        <v>2687</v>
      </c>
      <c r="B887" t="s">
        <v>1965</v>
      </c>
    </row>
    <row r="888" spans="1:2" ht="15" thickBot="1" x14ac:dyDescent="0.35">
      <c r="A888" s="8" t="s">
        <v>2688</v>
      </c>
      <c r="B888" t="s">
        <v>1966</v>
      </c>
    </row>
    <row r="889" spans="1:2" ht="15" thickBot="1" x14ac:dyDescent="0.35">
      <c r="A889" s="8" t="s">
        <v>2689</v>
      </c>
      <c r="B889" t="s">
        <v>1967</v>
      </c>
    </row>
    <row r="890" spans="1:2" ht="15" thickBot="1" x14ac:dyDescent="0.35">
      <c r="A890" s="8" t="s">
        <v>2690</v>
      </c>
      <c r="B890" t="s">
        <v>1968</v>
      </c>
    </row>
    <row r="891" spans="1:2" ht="15" thickBot="1" x14ac:dyDescent="0.35">
      <c r="A891" s="8" t="s">
        <v>2425</v>
      </c>
      <c r="B891" t="s">
        <v>1969</v>
      </c>
    </row>
    <row r="892" spans="1:2" ht="15" thickBot="1" x14ac:dyDescent="0.35">
      <c r="A892" s="8" t="s">
        <v>2691</v>
      </c>
      <c r="B892" t="s">
        <v>1971</v>
      </c>
    </row>
    <row r="893" spans="1:2" ht="15" thickBot="1" x14ac:dyDescent="0.35">
      <c r="A893" s="8" t="s">
        <v>2692</v>
      </c>
      <c r="B893" t="s">
        <v>1972</v>
      </c>
    </row>
    <row r="894" spans="1:2" ht="15" thickBot="1" x14ac:dyDescent="0.35">
      <c r="A894" s="8" t="s">
        <v>2693</v>
      </c>
      <c r="B894" t="s">
        <v>1973</v>
      </c>
    </row>
    <row r="895" spans="1:2" ht="15" thickBot="1" x14ac:dyDescent="0.35">
      <c r="A895" s="9" t="s">
        <v>2694</v>
      </c>
      <c r="B895" t="s">
        <v>1974</v>
      </c>
    </row>
    <row r="896" spans="1:2" ht="15" thickBot="1" x14ac:dyDescent="0.35">
      <c r="A896" s="8" t="s">
        <v>2695</v>
      </c>
      <c r="B896" t="s">
        <v>1975</v>
      </c>
    </row>
    <row r="897" spans="1:2" ht="15" thickBot="1" x14ac:dyDescent="0.35">
      <c r="A897" s="8" t="s">
        <v>2696</v>
      </c>
      <c r="B897" t="s">
        <v>1976</v>
      </c>
    </row>
    <row r="898" spans="1:2" ht="15" thickBot="1" x14ac:dyDescent="0.35">
      <c r="A898" s="8" t="s">
        <v>2697</v>
      </c>
      <c r="B898" t="s">
        <v>1977</v>
      </c>
    </row>
    <row r="899" spans="1:2" ht="15" thickBot="1" x14ac:dyDescent="0.35">
      <c r="A899" s="8" t="s">
        <v>2698</v>
      </c>
      <c r="B899" t="s">
        <v>1978</v>
      </c>
    </row>
    <row r="900" spans="1:2" ht="15" thickBot="1" x14ac:dyDescent="0.35">
      <c r="A900" s="8" t="s">
        <v>2699</v>
      </c>
      <c r="B900" t="s">
        <v>1979</v>
      </c>
    </row>
    <row r="901" spans="1:2" ht="15" thickBot="1" x14ac:dyDescent="0.35">
      <c r="A901" s="8" t="s">
        <v>2700</v>
      </c>
      <c r="B901" t="s">
        <v>1980</v>
      </c>
    </row>
    <row r="902" spans="1:2" ht="15" thickBot="1" x14ac:dyDescent="0.35">
      <c r="A902" s="8" t="s">
        <v>2701</v>
      </c>
      <c r="B902" t="s">
        <v>1981</v>
      </c>
    </row>
    <row r="903" spans="1:2" ht="15" thickBot="1" x14ac:dyDescent="0.35">
      <c r="A903" s="8" t="s">
        <v>2702</v>
      </c>
      <c r="B903" t="s">
        <v>1982</v>
      </c>
    </row>
    <row r="904" spans="1:2" ht="15" thickBot="1" x14ac:dyDescent="0.35">
      <c r="A904" s="8" t="s">
        <v>2703</v>
      </c>
      <c r="B904" t="s">
        <v>1983</v>
      </c>
    </row>
    <row r="905" spans="1:2" ht="15" thickBot="1" x14ac:dyDescent="0.35">
      <c r="A905" s="8" t="s">
        <v>2704</v>
      </c>
      <c r="B905" t="s">
        <v>1984</v>
      </c>
    </row>
    <row r="906" spans="1:2" ht="15" thickBot="1" x14ac:dyDescent="0.35">
      <c r="A906" s="8" t="s">
        <v>2705</v>
      </c>
      <c r="B906" t="s">
        <v>1985</v>
      </c>
    </row>
    <row r="907" spans="1:2" ht="15" thickBot="1" x14ac:dyDescent="0.35">
      <c r="A907" s="8" t="s">
        <v>2706</v>
      </c>
      <c r="B907" t="s">
        <v>1986</v>
      </c>
    </row>
    <row r="908" spans="1:2" ht="15" thickBot="1" x14ac:dyDescent="0.35">
      <c r="A908" s="8" t="s">
        <v>2707</v>
      </c>
      <c r="B908" t="s">
        <v>1987</v>
      </c>
    </row>
    <row r="909" spans="1:2" ht="15" thickBot="1" x14ac:dyDescent="0.35">
      <c r="A909" s="8" t="s">
        <v>2708</v>
      </c>
      <c r="B909" t="s">
        <v>1988</v>
      </c>
    </row>
    <row r="910" spans="1:2" ht="15" thickBot="1" x14ac:dyDescent="0.35">
      <c r="A910" s="8" t="s">
        <v>2709</v>
      </c>
      <c r="B910" t="s">
        <v>1989</v>
      </c>
    </row>
    <row r="911" spans="1:2" ht="15" thickBot="1" x14ac:dyDescent="0.35">
      <c r="A911" s="8" t="s">
        <v>2426</v>
      </c>
      <c r="B911" t="s">
        <v>1990</v>
      </c>
    </row>
    <row r="912" spans="1:2" ht="15" thickBot="1" x14ac:dyDescent="0.35">
      <c r="A912" s="9" t="s">
        <v>2710</v>
      </c>
      <c r="B912" t="s">
        <v>1992</v>
      </c>
    </row>
    <row r="913" spans="1:2" ht="15" thickBot="1" x14ac:dyDescent="0.35">
      <c r="A913" s="8" t="s">
        <v>2711</v>
      </c>
      <c r="B913" t="s">
        <v>1993</v>
      </c>
    </row>
    <row r="914" spans="1:2" ht="15" thickBot="1" x14ac:dyDescent="0.35">
      <c r="A914" s="8" t="s">
        <v>2712</v>
      </c>
      <c r="B914" t="s">
        <v>1994</v>
      </c>
    </row>
    <row r="915" spans="1:2" ht="15" thickBot="1" x14ac:dyDescent="0.35">
      <c r="A915" s="8" t="s">
        <v>2427</v>
      </c>
      <c r="B915" t="s">
        <v>1995</v>
      </c>
    </row>
    <row r="916" spans="1:2" ht="15" thickBot="1" x14ac:dyDescent="0.35">
      <c r="A916" s="8" t="s">
        <v>2713</v>
      </c>
      <c r="B916" t="s">
        <v>1997</v>
      </c>
    </row>
    <row r="917" spans="1:2" ht="15" thickBot="1" x14ac:dyDescent="0.35">
      <c r="A917" s="8" t="s">
        <v>2714</v>
      </c>
      <c r="B917" t="s">
        <v>1998</v>
      </c>
    </row>
    <row r="918" spans="1:2" ht="15" thickBot="1" x14ac:dyDescent="0.35">
      <c r="A918" s="8" t="s">
        <v>2715</v>
      </c>
      <c r="B918" t="s">
        <v>1999</v>
      </c>
    </row>
    <row r="919" spans="1:2" ht="15" thickBot="1" x14ac:dyDescent="0.35">
      <c r="A919" s="8" t="s">
        <v>2428</v>
      </c>
      <c r="B919" t="s">
        <v>2000</v>
      </c>
    </row>
    <row r="920" spans="1:2" ht="15" thickBot="1" x14ac:dyDescent="0.35">
      <c r="A920" s="8" t="s">
        <v>2716</v>
      </c>
      <c r="B920" t="s">
        <v>2002</v>
      </c>
    </row>
    <row r="921" spans="1:2" ht="15" thickBot="1" x14ac:dyDescent="0.35">
      <c r="A921" s="8" t="s">
        <v>2717</v>
      </c>
      <c r="B921" t="s">
        <v>2003</v>
      </c>
    </row>
    <row r="922" spans="1:2" ht="15" thickBot="1" x14ac:dyDescent="0.35">
      <c r="A922" s="8" t="s">
        <v>2718</v>
      </c>
      <c r="B922" t="s">
        <v>2004</v>
      </c>
    </row>
    <row r="923" spans="1:2" ht="15" thickBot="1" x14ac:dyDescent="0.35">
      <c r="A923" s="8" t="s">
        <v>2429</v>
      </c>
      <c r="B923" t="s">
        <v>2005</v>
      </c>
    </row>
    <row r="924" spans="1:2" ht="15" thickBot="1" x14ac:dyDescent="0.35">
      <c r="A924" s="8" t="s">
        <v>2719</v>
      </c>
      <c r="B924" t="s">
        <v>2007</v>
      </c>
    </row>
    <row r="925" spans="1:2" ht="15" thickBot="1" x14ac:dyDescent="0.35">
      <c r="A925" s="8" t="s">
        <v>2720</v>
      </c>
      <c r="B925" t="s">
        <v>2008</v>
      </c>
    </row>
    <row r="926" spans="1:2" ht="15" thickBot="1" x14ac:dyDescent="0.35">
      <c r="A926" s="8" t="s">
        <v>2721</v>
      </c>
      <c r="B926" t="s">
        <v>2009</v>
      </c>
    </row>
    <row r="927" spans="1:2" ht="15" thickBot="1" x14ac:dyDescent="0.35">
      <c r="A927" s="8" t="s">
        <v>2430</v>
      </c>
      <c r="B927" t="s">
        <v>2010</v>
      </c>
    </row>
    <row r="928" spans="1:2" ht="15" thickBot="1" x14ac:dyDescent="0.35">
      <c r="A928" s="8" t="s">
        <v>2722</v>
      </c>
      <c r="B928" t="s">
        <v>2012</v>
      </c>
    </row>
    <row r="929" spans="1:2" ht="15" thickBot="1" x14ac:dyDescent="0.35">
      <c r="A929" s="8" t="s">
        <v>2723</v>
      </c>
      <c r="B929" t="s">
        <v>2013</v>
      </c>
    </row>
    <row r="930" spans="1:2" ht="15" thickBot="1" x14ac:dyDescent="0.35">
      <c r="A930" s="8" t="s">
        <v>2431</v>
      </c>
      <c r="B930" t="s">
        <v>2014</v>
      </c>
    </row>
    <row r="931" spans="1:2" ht="15" thickBot="1" x14ac:dyDescent="0.35">
      <c r="A931" s="8" t="s">
        <v>2724</v>
      </c>
      <c r="B931" t="s">
        <v>2016</v>
      </c>
    </row>
    <row r="932" spans="1:2" ht="15" thickBot="1" x14ac:dyDescent="0.35">
      <c r="A932" s="8" t="s">
        <v>2725</v>
      </c>
      <c r="B932" t="s">
        <v>2017</v>
      </c>
    </row>
    <row r="933" spans="1:2" ht="15" thickBot="1" x14ac:dyDescent="0.35">
      <c r="A933" s="8" t="s">
        <v>2726</v>
      </c>
      <c r="B933" t="s">
        <v>2018</v>
      </c>
    </row>
    <row r="934" spans="1:2" ht="15" thickBot="1" x14ac:dyDescent="0.35">
      <c r="A934" s="8" t="s">
        <v>2432</v>
      </c>
      <c r="B934" t="s">
        <v>2019</v>
      </c>
    </row>
    <row r="935" spans="1:2" ht="15" thickBot="1" x14ac:dyDescent="0.35">
      <c r="A935" s="8" t="s">
        <v>2727</v>
      </c>
      <c r="B935" t="s">
        <v>2021</v>
      </c>
    </row>
    <row r="936" spans="1:2" ht="15" thickBot="1" x14ac:dyDescent="0.35">
      <c r="A936" s="8" t="s">
        <v>2728</v>
      </c>
      <c r="B936" t="s">
        <v>2022</v>
      </c>
    </row>
    <row r="937" spans="1:2" ht="15" thickBot="1" x14ac:dyDescent="0.35">
      <c r="A937" s="8" t="s">
        <v>2729</v>
      </c>
      <c r="B937" t="s">
        <v>2023</v>
      </c>
    </row>
    <row r="938" spans="1:2" ht="15" thickBot="1" x14ac:dyDescent="0.35">
      <c r="A938" s="8" t="s">
        <v>2433</v>
      </c>
      <c r="B938" t="s">
        <v>2024</v>
      </c>
    </row>
    <row r="939" spans="1:2" ht="15" thickBot="1" x14ac:dyDescent="0.35">
      <c r="A939" s="8" t="s">
        <v>2730</v>
      </c>
      <c r="B939" t="s">
        <v>2026</v>
      </c>
    </row>
    <row r="940" spans="1:2" ht="15" thickBot="1" x14ac:dyDescent="0.35">
      <c r="A940" s="8" t="s">
        <v>2731</v>
      </c>
      <c r="B940" t="s">
        <v>2027</v>
      </c>
    </row>
    <row r="941" spans="1:2" ht="15" thickBot="1" x14ac:dyDescent="0.35">
      <c r="A941" s="8" t="s">
        <v>2732</v>
      </c>
      <c r="B941" t="s">
        <v>2028</v>
      </c>
    </row>
    <row r="942" spans="1:2" ht="15" thickBot="1" x14ac:dyDescent="0.35">
      <c r="A942" s="8" t="s">
        <v>2434</v>
      </c>
      <c r="B942" t="s">
        <v>2029</v>
      </c>
    </row>
    <row r="943" spans="1:2" ht="15" thickBot="1" x14ac:dyDescent="0.35">
      <c r="A943" s="8" t="s">
        <v>2733</v>
      </c>
      <c r="B943" t="s">
        <v>2031</v>
      </c>
    </row>
    <row r="944" spans="1:2" ht="15" thickBot="1" x14ac:dyDescent="0.35">
      <c r="A944" s="8" t="s">
        <v>2734</v>
      </c>
      <c r="B944" t="s">
        <v>2032</v>
      </c>
    </row>
    <row r="945" spans="1:2" ht="15" thickBot="1" x14ac:dyDescent="0.35">
      <c r="A945" s="8" t="s">
        <v>2735</v>
      </c>
      <c r="B945" t="s">
        <v>2033</v>
      </c>
    </row>
    <row r="946" spans="1:2" ht="15" thickBot="1" x14ac:dyDescent="0.35">
      <c r="A946" s="8" t="s">
        <v>2435</v>
      </c>
      <c r="B946" t="s">
        <v>2034</v>
      </c>
    </row>
    <row r="947" spans="1:2" ht="15" thickBot="1" x14ac:dyDescent="0.35">
      <c r="A947" s="8" t="s">
        <v>2736</v>
      </c>
      <c r="B947" t="s">
        <v>2036</v>
      </c>
    </row>
    <row r="948" spans="1:2" ht="15" thickBot="1" x14ac:dyDescent="0.35">
      <c r="A948" s="8" t="s">
        <v>2737</v>
      </c>
      <c r="B948" t="s">
        <v>2037</v>
      </c>
    </row>
    <row r="949" spans="1:2" ht="15" thickBot="1" x14ac:dyDescent="0.35">
      <c r="A949" s="8" t="s">
        <v>2738</v>
      </c>
      <c r="B949" t="s">
        <v>2038</v>
      </c>
    </row>
    <row r="950" spans="1:2" ht="15" thickBot="1" x14ac:dyDescent="0.35">
      <c r="A950" s="8" t="s">
        <v>2739</v>
      </c>
      <c r="B950" t="s">
        <v>2039</v>
      </c>
    </row>
    <row r="951" spans="1:2" ht="15" thickBot="1" x14ac:dyDescent="0.35">
      <c r="A951" s="8" t="s">
        <v>2740</v>
      </c>
      <c r="B951" t="s">
        <v>2040</v>
      </c>
    </row>
    <row r="952" spans="1:2" ht="15" thickBot="1" x14ac:dyDescent="0.35">
      <c r="A952" s="8" t="s">
        <v>2741</v>
      </c>
      <c r="B952" t="s">
        <v>2041</v>
      </c>
    </row>
    <row r="953" spans="1:2" ht="15" thickBot="1" x14ac:dyDescent="0.35">
      <c r="A953" s="8" t="s">
        <v>2436</v>
      </c>
      <c r="B953" t="s">
        <v>2042</v>
      </c>
    </row>
    <row r="954" spans="1:2" ht="15" thickBot="1" x14ac:dyDescent="0.35">
      <c r="A954" s="8" t="s">
        <v>2742</v>
      </c>
      <c r="B954" t="s">
        <v>2044</v>
      </c>
    </row>
    <row r="955" spans="1:2" ht="15" thickBot="1" x14ac:dyDescent="0.35">
      <c r="A955" s="8" t="s">
        <v>2743</v>
      </c>
      <c r="B955" t="s">
        <v>2045</v>
      </c>
    </row>
    <row r="956" spans="1:2" ht="15" thickBot="1" x14ac:dyDescent="0.35">
      <c r="A956" s="8" t="s">
        <v>2437</v>
      </c>
      <c r="B956" t="s">
        <v>2046</v>
      </c>
    </row>
    <row r="957" spans="1:2" ht="15" thickBot="1" x14ac:dyDescent="0.35">
      <c r="A957" s="8" t="s">
        <v>2744</v>
      </c>
      <c r="B957" t="s">
        <v>2048</v>
      </c>
    </row>
    <row r="958" spans="1:2" ht="15" thickBot="1" x14ac:dyDescent="0.35">
      <c r="A958" s="8" t="s">
        <v>2745</v>
      </c>
      <c r="B958" t="s">
        <v>2049</v>
      </c>
    </row>
    <row r="959" spans="1:2" ht="15" thickBot="1" x14ac:dyDescent="0.35">
      <c r="A959" s="8" t="s">
        <v>2746</v>
      </c>
      <c r="B959" t="s">
        <v>2050</v>
      </c>
    </row>
    <row r="960" spans="1:2" ht="15" thickBot="1" x14ac:dyDescent="0.35">
      <c r="A960" s="8" t="s">
        <v>2747</v>
      </c>
      <c r="B960" t="s">
        <v>2051</v>
      </c>
    </row>
    <row r="961" spans="1:7" ht="15" thickBot="1" x14ac:dyDescent="0.35">
      <c r="A961" s="8" t="s">
        <v>2748</v>
      </c>
      <c r="B961" t="s">
        <v>2052</v>
      </c>
    </row>
    <row r="962" spans="1:7" ht="15" thickBot="1" x14ac:dyDescent="0.35">
      <c r="A962" s="8" t="s">
        <v>2749</v>
      </c>
      <c r="B962" t="s">
        <v>2053</v>
      </c>
    </row>
    <row r="963" spans="1:7" ht="15" thickBot="1" x14ac:dyDescent="0.35">
      <c r="A963" s="8" t="s">
        <v>2438</v>
      </c>
      <c r="B963" t="s">
        <v>2054</v>
      </c>
    </row>
    <row r="964" spans="1:7" ht="15" thickBot="1" x14ac:dyDescent="0.35">
      <c r="A964" s="8" t="s">
        <v>2750</v>
      </c>
      <c r="B964" t="s">
        <v>2056</v>
      </c>
    </row>
    <row r="965" spans="1:7" ht="15" thickBot="1" x14ac:dyDescent="0.35">
      <c r="A965" s="8" t="s">
        <v>2751</v>
      </c>
      <c r="B965" t="s">
        <v>2057</v>
      </c>
    </row>
    <row r="966" spans="1:7" s="11" customFormat="1" ht="15" thickBot="1" x14ac:dyDescent="0.35">
      <c r="A966" s="10" t="s">
        <v>2752</v>
      </c>
      <c r="B966" s="11" t="s">
        <v>2058</v>
      </c>
      <c r="C966" s="28"/>
      <c r="D966" s="28"/>
      <c r="G966" s="13"/>
    </row>
    <row r="967" spans="1:7" s="11" customFormat="1" ht="15" thickBot="1" x14ac:dyDescent="0.35">
      <c r="A967" s="10" t="s">
        <v>2439</v>
      </c>
      <c r="B967" s="11" t="s">
        <v>2059</v>
      </c>
      <c r="C967" s="28"/>
      <c r="D967" s="28"/>
      <c r="G967" s="13"/>
    </row>
    <row r="968" spans="1:7" s="11" customFormat="1" ht="15" thickBot="1" x14ac:dyDescent="0.35">
      <c r="A968" s="10" t="s">
        <v>2753</v>
      </c>
      <c r="B968" s="11" t="s">
        <v>2061</v>
      </c>
      <c r="C968" s="28"/>
      <c r="D968" s="28"/>
      <c r="G968" s="13"/>
    </row>
    <row r="969" spans="1:7" s="11" customFormat="1" ht="15" thickBot="1" x14ac:dyDescent="0.35">
      <c r="A969" s="10" t="s">
        <v>2754</v>
      </c>
      <c r="B969" s="11" t="s">
        <v>2062</v>
      </c>
      <c r="C969" s="28"/>
      <c r="D969" s="28"/>
      <c r="G969" s="13"/>
    </row>
    <row r="970" spans="1:7" s="11" customFormat="1" ht="15" thickBot="1" x14ac:dyDescent="0.35">
      <c r="A970" s="10" t="s">
        <v>2755</v>
      </c>
      <c r="B970" s="11" t="s">
        <v>2063</v>
      </c>
      <c r="C970" s="28"/>
      <c r="D970" s="28"/>
      <c r="G970" s="13"/>
    </row>
    <row r="971" spans="1:7" s="11" customFormat="1" ht="15" thickBot="1" x14ac:dyDescent="0.35">
      <c r="A971" s="10" t="s">
        <v>2440</v>
      </c>
      <c r="B971" s="11" t="s">
        <v>2064</v>
      </c>
      <c r="C971" s="28"/>
      <c r="D971" s="28"/>
      <c r="G971" s="13"/>
    </row>
    <row r="972" spans="1:7" s="11" customFormat="1" ht="15" thickBot="1" x14ac:dyDescent="0.35">
      <c r="A972" s="10" t="s">
        <v>2756</v>
      </c>
      <c r="B972" s="11" t="s">
        <v>2066</v>
      </c>
      <c r="C972" s="28"/>
      <c r="D972" s="28"/>
      <c r="G972" s="13"/>
    </row>
    <row r="973" spans="1:7" s="11" customFormat="1" ht="15" thickBot="1" x14ac:dyDescent="0.35">
      <c r="A973" s="10" t="s">
        <v>2757</v>
      </c>
      <c r="B973" s="11" t="s">
        <v>2067</v>
      </c>
      <c r="C973" s="28"/>
      <c r="D973" s="28"/>
      <c r="G973" s="13"/>
    </row>
    <row r="974" spans="1:7" s="11" customFormat="1" ht="15" thickBot="1" x14ac:dyDescent="0.35">
      <c r="A974" s="10" t="s">
        <v>2758</v>
      </c>
      <c r="B974" s="11" t="s">
        <v>2068</v>
      </c>
      <c r="C974" s="28"/>
      <c r="D974" s="28"/>
      <c r="G974" s="13"/>
    </row>
    <row r="975" spans="1:7" s="11" customFormat="1" ht="15" thickBot="1" x14ac:dyDescent="0.35">
      <c r="A975" s="10" t="s">
        <v>2441</v>
      </c>
      <c r="B975" s="11" t="s">
        <v>2069</v>
      </c>
      <c r="C975" s="28"/>
      <c r="D975" s="28"/>
      <c r="G975" s="13"/>
    </row>
    <row r="976" spans="1:7" s="11" customFormat="1" ht="15" thickBot="1" x14ac:dyDescent="0.35">
      <c r="A976" s="10" t="s">
        <v>2759</v>
      </c>
      <c r="B976" s="11" t="s">
        <v>2071</v>
      </c>
      <c r="C976" s="28"/>
      <c r="D976" s="28"/>
      <c r="G976" s="13"/>
    </row>
    <row r="977" spans="1:7" s="11" customFormat="1" ht="15" thickBot="1" x14ac:dyDescent="0.35">
      <c r="A977" s="10" t="s">
        <v>2760</v>
      </c>
      <c r="B977" s="11" t="s">
        <v>2072</v>
      </c>
      <c r="C977" s="28"/>
      <c r="D977" s="28"/>
      <c r="G977" s="13"/>
    </row>
    <row r="978" spans="1:7" s="11" customFormat="1" ht="15" thickBot="1" x14ac:dyDescent="0.35">
      <c r="A978" s="10" t="s">
        <v>2761</v>
      </c>
      <c r="B978" s="11" t="s">
        <v>2073</v>
      </c>
      <c r="C978" s="28"/>
      <c r="D978" s="28"/>
      <c r="G978" s="13"/>
    </row>
    <row r="979" spans="1:7" s="11" customFormat="1" ht="15" thickBot="1" x14ac:dyDescent="0.35">
      <c r="A979" s="10" t="s">
        <v>2442</v>
      </c>
      <c r="B979" s="11" t="s">
        <v>2074</v>
      </c>
      <c r="C979" s="28"/>
      <c r="D979" s="28"/>
      <c r="G979" s="13"/>
    </row>
    <row r="980" spans="1:7" s="11" customFormat="1" ht="15" thickBot="1" x14ac:dyDescent="0.35">
      <c r="A980" s="10" t="s">
        <v>2762</v>
      </c>
      <c r="B980" s="11" t="s">
        <v>2076</v>
      </c>
      <c r="C980" s="28"/>
      <c r="D980" s="28"/>
      <c r="G980" s="13"/>
    </row>
    <row r="981" spans="1:7" s="11" customFormat="1" ht="15" thickBot="1" x14ac:dyDescent="0.35">
      <c r="A981" s="10" t="s">
        <v>2763</v>
      </c>
      <c r="B981" s="11" t="s">
        <v>2077</v>
      </c>
      <c r="C981" s="28"/>
      <c r="D981" s="28"/>
      <c r="G981" s="13"/>
    </row>
    <row r="982" spans="1:7" s="11" customFormat="1" ht="15" thickBot="1" x14ac:dyDescent="0.35">
      <c r="A982" s="10" t="s">
        <v>2764</v>
      </c>
      <c r="B982" s="11" t="s">
        <v>2078</v>
      </c>
      <c r="C982" s="28"/>
      <c r="D982" s="28"/>
      <c r="G982" s="13"/>
    </row>
    <row r="983" spans="1:7" s="11" customFormat="1" ht="15" thickBot="1" x14ac:dyDescent="0.35">
      <c r="A983" s="10" t="s">
        <v>2443</v>
      </c>
      <c r="B983" s="11" t="s">
        <v>2079</v>
      </c>
      <c r="C983" s="28"/>
      <c r="D983" s="28"/>
      <c r="G983" s="13"/>
    </row>
    <row r="984" spans="1:7" s="11" customFormat="1" ht="15" thickBot="1" x14ac:dyDescent="0.35">
      <c r="A984" s="10" t="s">
        <v>2765</v>
      </c>
      <c r="B984" s="11" t="s">
        <v>2081</v>
      </c>
      <c r="C984" s="28"/>
      <c r="D984" s="28"/>
      <c r="G984" s="13"/>
    </row>
    <row r="985" spans="1:7" s="11" customFormat="1" ht="15" thickBot="1" x14ac:dyDescent="0.35">
      <c r="A985" s="10" t="s">
        <v>2766</v>
      </c>
      <c r="B985" s="11" t="s">
        <v>2082</v>
      </c>
      <c r="C985" s="28"/>
      <c r="D985" s="28"/>
      <c r="G985" s="13"/>
    </row>
    <row r="986" spans="1:7" s="11" customFormat="1" ht="15" thickBot="1" x14ac:dyDescent="0.35">
      <c r="A986" s="10" t="s">
        <v>2444</v>
      </c>
      <c r="B986" s="11" t="s">
        <v>2083</v>
      </c>
      <c r="C986" s="28"/>
      <c r="D986" s="28"/>
      <c r="G986" s="13"/>
    </row>
    <row r="987" spans="1:7" s="11" customFormat="1" ht="15" thickBot="1" x14ac:dyDescent="0.35">
      <c r="A987" s="10" t="s">
        <v>2445</v>
      </c>
      <c r="B987" s="11" t="s">
        <v>2085</v>
      </c>
      <c r="C987" s="28"/>
      <c r="D987" s="28"/>
      <c r="G987" s="13"/>
    </row>
    <row r="988" spans="1:7" s="11" customFormat="1" ht="15" thickBot="1" x14ac:dyDescent="0.35">
      <c r="A988" s="10" t="s">
        <v>2767</v>
      </c>
      <c r="B988" s="11" t="s">
        <v>2087</v>
      </c>
      <c r="C988" s="28"/>
      <c r="D988" s="28"/>
      <c r="G988" s="13"/>
    </row>
    <row r="989" spans="1:7" ht="15" thickBot="1" x14ac:dyDescent="0.35">
      <c r="A989" s="9" t="s">
        <v>2768</v>
      </c>
      <c r="B989" t="s">
        <v>2088</v>
      </c>
    </row>
    <row r="990" spans="1:7" ht="15" thickBot="1" x14ac:dyDescent="0.35">
      <c r="A990" s="8" t="s">
        <v>2769</v>
      </c>
      <c r="B990" t="s">
        <v>2089</v>
      </c>
    </row>
    <row r="991" spans="1:7" ht="15" thickBot="1" x14ac:dyDescent="0.35">
      <c r="A991" s="8" t="s">
        <v>2770</v>
      </c>
      <c r="B991" t="s">
        <v>2090</v>
      </c>
    </row>
    <row r="992" spans="1:7" ht="15" thickBot="1" x14ac:dyDescent="0.35">
      <c r="A992" s="8" t="s">
        <v>2771</v>
      </c>
      <c r="B992" t="s">
        <v>2091</v>
      </c>
    </row>
    <row r="993" spans="1:2" ht="15" thickBot="1" x14ac:dyDescent="0.35">
      <c r="A993" s="8" t="s">
        <v>2772</v>
      </c>
      <c r="B993" t="s">
        <v>2092</v>
      </c>
    </row>
    <row r="994" spans="1:2" ht="15" thickBot="1" x14ac:dyDescent="0.35">
      <c r="A994" s="8" t="s">
        <v>2773</v>
      </c>
      <c r="B994" t="s">
        <v>2094</v>
      </c>
    </row>
    <row r="995" spans="1:2" ht="15" thickBot="1" x14ac:dyDescent="0.35">
      <c r="A995" s="8" t="s">
        <v>2774</v>
      </c>
      <c r="B995" t="s">
        <v>2095</v>
      </c>
    </row>
    <row r="996" spans="1:2" ht="15" thickBot="1" x14ac:dyDescent="0.35">
      <c r="A996" s="8" t="s">
        <v>2775</v>
      </c>
      <c r="B996" t="s">
        <v>2096</v>
      </c>
    </row>
    <row r="997" spans="1:2" ht="15" thickBot="1" x14ac:dyDescent="0.35">
      <c r="A997" s="8" t="s">
        <v>2776</v>
      </c>
      <c r="B997" t="s">
        <v>2098</v>
      </c>
    </row>
    <row r="998" spans="1:2" ht="15" thickBot="1" x14ac:dyDescent="0.35">
      <c r="A998" s="8" t="s">
        <v>2777</v>
      </c>
      <c r="B998" t="s">
        <v>2099</v>
      </c>
    </row>
    <row r="999" spans="1:2" ht="15" thickBot="1" x14ac:dyDescent="0.35">
      <c r="A999" s="8" t="s">
        <v>2778</v>
      </c>
      <c r="B999" t="s">
        <v>2100</v>
      </c>
    </row>
    <row r="1000" spans="1:2" ht="15" thickBot="1" x14ac:dyDescent="0.35">
      <c r="A1000" s="8" t="s">
        <v>2779</v>
      </c>
      <c r="B1000" t="s">
        <v>2102</v>
      </c>
    </row>
    <row r="1001" spans="1:2" ht="15" thickBot="1" x14ac:dyDescent="0.35">
      <c r="A1001" s="8" t="s">
        <v>2780</v>
      </c>
      <c r="B1001" t="s">
        <v>2103</v>
      </c>
    </row>
    <row r="1002" spans="1:2" ht="15" thickBot="1" x14ac:dyDescent="0.35">
      <c r="A1002" s="8" t="s">
        <v>2781</v>
      </c>
      <c r="B1002" t="s">
        <v>2104</v>
      </c>
    </row>
    <row r="1003" spans="1:2" ht="15" thickBot="1" x14ac:dyDescent="0.35">
      <c r="A1003" s="8" t="s">
        <v>2782</v>
      </c>
      <c r="B1003" t="s">
        <v>2105</v>
      </c>
    </row>
    <row r="1004" spans="1:2" ht="15" thickBot="1" x14ac:dyDescent="0.35">
      <c r="A1004" s="8" t="s">
        <v>2783</v>
      </c>
      <c r="B1004" t="s">
        <v>2106</v>
      </c>
    </row>
    <row r="1005" spans="1:2" ht="15" thickBot="1" x14ac:dyDescent="0.35">
      <c r="A1005" s="8" t="s">
        <v>2784</v>
      </c>
      <c r="B1005" t="s">
        <v>2107</v>
      </c>
    </row>
    <row r="1006" spans="1:2" ht="15" thickBot="1" x14ac:dyDescent="0.35">
      <c r="A1006" s="8" t="s">
        <v>2785</v>
      </c>
      <c r="B1006" t="s">
        <v>2108</v>
      </c>
    </row>
    <row r="1007" spans="1:2" ht="15" thickBot="1" x14ac:dyDescent="0.35">
      <c r="A1007" s="8" t="s">
        <v>2786</v>
      </c>
      <c r="B1007" t="s">
        <v>2109</v>
      </c>
    </row>
    <row r="1008" spans="1:2" ht="15" thickBot="1" x14ac:dyDescent="0.35">
      <c r="A1008" s="8" t="s">
        <v>2787</v>
      </c>
      <c r="B1008" t="s">
        <v>2110</v>
      </c>
    </row>
    <row r="1009" spans="1:2" ht="15" thickBot="1" x14ac:dyDescent="0.35">
      <c r="A1009" s="8" t="s">
        <v>2788</v>
      </c>
      <c r="B1009" t="s">
        <v>2111</v>
      </c>
    </row>
    <row r="1010" spans="1:2" ht="15" thickBot="1" x14ac:dyDescent="0.35">
      <c r="A1010" s="8" t="s">
        <v>2789</v>
      </c>
      <c r="B1010" t="s">
        <v>2112</v>
      </c>
    </row>
    <row r="1011" spans="1:2" ht="15" thickBot="1" x14ac:dyDescent="0.35">
      <c r="A1011" s="8" t="s">
        <v>2790</v>
      </c>
      <c r="B1011" t="s">
        <v>2113</v>
      </c>
    </row>
    <row r="1012" spans="1:2" ht="15" thickBot="1" x14ac:dyDescent="0.35">
      <c r="A1012" s="8" t="s">
        <v>2791</v>
      </c>
      <c r="B1012" t="s">
        <v>2114</v>
      </c>
    </row>
    <row r="1013" spans="1:2" ht="15" thickBot="1" x14ac:dyDescent="0.35">
      <c r="A1013" s="8" t="s">
        <v>2792</v>
      </c>
      <c r="B1013" t="s">
        <v>2115</v>
      </c>
    </row>
    <row r="1014" spans="1:2" ht="15" thickBot="1" x14ac:dyDescent="0.35">
      <c r="A1014" s="8" t="s">
        <v>2793</v>
      </c>
      <c r="B1014" t="s">
        <v>2116</v>
      </c>
    </row>
    <row r="1015" spans="1:2" ht="15" thickBot="1" x14ac:dyDescent="0.35">
      <c r="A1015" s="8" t="s">
        <v>2794</v>
      </c>
      <c r="B1015" t="s">
        <v>2117</v>
      </c>
    </row>
    <row r="1016" spans="1:2" ht="15" thickBot="1" x14ac:dyDescent="0.35">
      <c r="A1016" s="8" t="s">
        <v>2446</v>
      </c>
      <c r="B1016" t="s">
        <v>2118</v>
      </c>
    </row>
    <row r="1017" spans="1:2" ht="15" thickBot="1" x14ac:dyDescent="0.35">
      <c r="A1017" s="8" t="s">
        <v>2795</v>
      </c>
      <c r="B1017" t="s">
        <v>2120</v>
      </c>
    </row>
    <row r="1018" spans="1:2" ht="15" thickBot="1" x14ac:dyDescent="0.35">
      <c r="A1018" s="8" t="s">
        <v>2796</v>
      </c>
      <c r="B1018" t="s">
        <v>2121</v>
      </c>
    </row>
    <row r="1019" spans="1:2" ht="15" thickBot="1" x14ac:dyDescent="0.35">
      <c r="A1019" s="8" t="s">
        <v>2797</v>
      </c>
      <c r="B1019" t="s">
        <v>2122</v>
      </c>
    </row>
    <row r="1020" spans="1:2" ht="15" thickBot="1" x14ac:dyDescent="0.35">
      <c r="A1020" s="8" t="s">
        <v>2798</v>
      </c>
      <c r="B1020" t="s">
        <v>2123</v>
      </c>
    </row>
    <row r="1021" spans="1:2" ht="15" thickBot="1" x14ac:dyDescent="0.35">
      <c r="A1021" s="8" t="s">
        <v>2799</v>
      </c>
      <c r="B1021" t="s">
        <v>2124</v>
      </c>
    </row>
    <row r="1022" spans="1:2" ht="15" thickBot="1" x14ac:dyDescent="0.35">
      <c r="A1022" s="8" t="s">
        <v>2447</v>
      </c>
      <c r="B1022" t="s">
        <v>2125</v>
      </c>
    </row>
    <row r="1023" spans="1:2" ht="15" thickBot="1" x14ac:dyDescent="0.35">
      <c r="A1023" s="8" t="s">
        <v>2800</v>
      </c>
      <c r="B1023" t="s">
        <v>2127</v>
      </c>
    </row>
    <row r="1024" spans="1:2" ht="15" thickBot="1" x14ac:dyDescent="0.35">
      <c r="A1024" s="8" t="s">
        <v>2801</v>
      </c>
      <c r="B1024" t="s">
        <v>2128</v>
      </c>
    </row>
    <row r="1025" spans="1:2" ht="15" thickBot="1" x14ac:dyDescent="0.35">
      <c r="A1025" s="8" t="s">
        <v>2802</v>
      </c>
      <c r="B1025" t="s">
        <v>2129</v>
      </c>
    </row>
    <row r="1026" spans="1:2" ht="15" thickBot="1" x14ac:dyDescent="0.35">
      <c r="A1026" s="8" t="s">
        <v>2803</v>
      </c>
      <c r="B1026" t="s">
        <v>2130</v>
      </c>
    </row>
    <row r="1027" spans="1:2" ht="15" thickBot="1" x14ac:dyDescent="0.35">
      <c r="A1027" s="8" t="s">
        <v>2804</v>
      </c>
      <c r="B1027" t="s">
        <v>2131</v>
      </c>
    </row>
    <row r="1028" spans="1:2" ht="15" thickBot="1" x14ac:dyDescent="0.35">
      <c r="A1028" s="8" t="s">
        <v>2448</v>
      </c>
      <c r="B1028" t="s">
        <v>2132</v>
      </c>
    </row>
    <row r="1029" spans="1:2" ht="15" thickBot="1" x14ac:dyDescent="0.35">
      <c r="A1029" s="8" t="s">
        <v>2805</v>
      </c>
      <c r="B1029" t="s">
        <v>2134</v>
      </c>
    </row>
    <row r="1030" spans="1:2" ht="15" thickBot="1" x14ac:dyDescent="0.35">
      <c r="A1030" s="8" t="s">
        <v>2806</v>
      </c>
      <c r="B1030" t="s">
        <v>2135</v>
      </c>
    </row>
    <row r="1031" spans="1:2" ht="15" thickBot="1" x14ac:dyDescent="0.35">
      <c r="A1031" s="8" t="s">
        <v>2807</v>
      </c>
      <c r="B1031" t="s">
        <v>2136</v>
      </c>
    </row>
    <row r="1032" spans="1:2" ht="15" thickBot="1" x14ac:dyDescent="0.35">
      <c r="A1032" s="8" t="s">
        <v>2808</v>
      </c>
      <c r="B1032" t="s">
        <v>2137</v>
      </c>
    </row>
    <row r="1033" spans="1:2" ht="15" thickBot="1" x14ac:dyDescent="0.35">
      <c r="A1033" s="8" t="s">
        <v>2809</v>
      </c>
      <c r="B1033" t="s">
        <v>2138</v>
      </c>
    </row>
    <row r="1034" spans="1:2" ht="15" thickBot="1" x14ac:dyDescent="0.35">
      <c r="A1034" s="8" t="s">
        <v>2810</v>
      </c>
      <c r="B1034" t="s">
        <v>2139</v>
      </c>
    </row>
    <row r="1035" spans="1:2" ht="15" thickBot="1" x14ac:dyDescent="0.35">
      <c r="A1035" s="8" t="s">
        <v>2811</v>
      </c>
      <c r="B1035" t="s">
        <v>2140</v>
      </c>
    </row>
    <row r="1036" spans="1:2" ht="15" thickBot="1" x14ac:dyDescent="0.35">
      <c r="A1036" s="8" t="s">
        <v>2812</v>
      </c>
      <c r="B1036" t="s">
        <v>2141</v>
      </c>
    </row>
    <row r="1037" spans="1:2" ht="15" thickBot="1" x14ac:dyDescent="0.35">
      <c r="A1037" s="8" t="s">
        <v>2813</v>
      </c>
      <c r="B1037" t="s">
        <v>2142</v>
      </c>
    </row>
    <row r="1038" spans="1:2" ht="15" thickBot="1" x14ac:dyDescent="0.35">
      <c r="A1038" s="8" t="s">
        <v>2814</v>
      </c>
      <c r="B1038" t="s">
        <v>2143</v>
      </c>
    </row>
    <row r="1039" spans="1:2" ht="15" thickBot="1" x14ac:dyDescent="0.35">
      <c r="A1039" s="8" t="s">
        <v>2449</v>
      </c>
      <c r="B1039" t="s">
        <v>2144</v>
      </c>
    </row>
    <row r="1040" spans="1:2" ht="15" thickBot="1" x14ac:dyDescent="0.35">
      <c r="A1040" s="8" t="s">
        <v>2815</v>
      </c>
      <c r="B1040" t="s">
        <v>2146</v>
      </c>
    </row>
    <row r="1041" spans="1:2" ht="15" thickBot="1" x14ac:dyDescent="0.35">
      <c r="A1041" s="8" t="s">
        <v>2816</v>
      </c>
      <c r="B1041" t="s">
        <v>2147</v>
      </c>
    </row>
    <row r="1042" spans="1:2" ht="15" thickBot="1" x14ac:dyDescent="0.35">
      <c r="A1042" s="8" t="s">
        <v>2817</v>
      </c>
      <c r="B1042" t="s">
        <v>2148</v>
      </c>
    </row>
    <row r="1043" spans="1:2" ht="15" thickBot="1" x14ac:dyDescent="0.35">
      <c r="A1043" s="8" t="s">
        <v>2818</v>
      </c>
      <c r="B1043" t="s">
        <v>2149</v>
      </c>
    </row>
    <row r="1044" spans="1:2" ht="15" thickBot="1" x14ac:dyDescent="0.35">
      <c r="A1044" s="8" t="s">
        <v>2819</v>
      </c>
      <c r="B1044" t="s">
        <v>2150</v>
      </c>
    </row>
    <row r="1045" spans="1:2" ht="15" thickBot="1" x14ac:dyDescent="0.35">
      <c r="A1045" s="8" t="s">
        <v>2450</v>
      </c>
      <c r="B1045" t="s">
        <v>2151</v>
      </c>
    </row>
    <row r="1046" spans="1:2" ht="15" thickBot="1" x14ac:dyDescent="0.35">
      <c r="A1046" s="8" t="s">
        <v>2451</v>
      </c>
      <c r="B1046" t="s">
        <v>2153</v>
      </c>
    </row>
    <row r="1047" spans="1:2" ht="15" thickBot="1" x14ac:dyDescent="0.35">
      <c r="A1047" s="9" t="s">
        <v>2820</v>
      </c>
      <c r="B1047" t="s">
        <v>2155</v>
      </c>
    </row>
    <row r="1048" spans="1:2" ht="15" thickBot="1" x14ac:dyDescent="0.35">
      <c r="A1048" s="9" t="s">
        <v>2821</v>
      </c>
      <c r="B1048" t="s">
        <v>2156</v>
      </c>
    </row>
    <row r="1049" spans="1:2" ht="15" thickBot="1" x14ac:dyDescent="0.35">
      <c r="A1049" s="8" t="s">
        <v>2822</v>
      </c>
      <c r="B1049" t="s">
        <v>2157</v>
      </c>
    </row>
    <row r="1050" spans="1:2" ht="15" thickBot="1" x14ac:dyDescent="0.35">
      <c r="A1050" s="9" t="s">
        <v>2823</v>
      </c>
      <c r="B1050" t="s">
        <v>2158</v>
      </c>
    </row>
    <row r="1051" spans="1:2" ht="15" thickBot="1" x14ac:dyDescent="0.35">
      <c r="A1051" s="8" t="s">
        <v>2824</v>
      </c>
      <c r="B1051" t="s">
        <v>2159</v>
      </c>
    </row>
    <row r="1052" spans="1:2" ht="15" thickBot="1" x14ac:dyDescent="0.35">
      <c r="A1052" s="8" t="s">
        <v>2825</v>
      </c>
      <c r="B1052" t="s">
        <v>2160</v>
      </c>
    </row>
    <row r="1053" spans="1:2" ht="15" thickBot="1" x14ac:dyDescent="0.35">
      <c r="A1053" s="8" t="s">
        <v>2452</v>
      </c>
      <c r="B1053" t="s">
        <v>2161</v>
      </c>
    </row>
    <row r="1054" spans="1:2" ht="15" thickBot="1" x14ac:dyDescent="0.35">
      <c r="A1054" s="8" t="s">
        <v>2826</v>
      </c>
      <c r="B1054" t="s">
        <v>2163</v>
      </c>
    </row>
    <row r="1055" spans="1:2" ht="15" thickBot="1" x14ac:dyDescent="0.35">
      <c r="A1055" s="8" t="s">
        <v>2827</v>
      </c>
      <c r="B1055" t="s">
        <v>2164</v>
      </c>
    </row>
    <row r="1056" spans="1:2" ht="15" thickBot="1" x14ac:dyDescent="0.35">
      <c r="A1056" s="8" t="s">
        <v>2828</v>
      </c>
      <c r="B1056" t="s">
        <v>2165</v>
      </c>
    </row>
    <row r="1057" spans="1:2" ht="15" thickBot="1" x14ac:dyDescent="0.35">
      <c r="A1057" s="8" t="s">
        <v>2829</v>
      </c>
      <c r="B1057" t="s">
        <v>2166</v>
      </c>
    </row>
    <row r="1058" spans="1:2" ht="15" thickBot="1" x14ac:dyDescent="0.35">
      <c r="A1058" s="8" t="s">
        <v>2830</v>
      </c>
      <c r="B1058" t="s">
        <v>2167</v>
      </c>
    </row>
    <row r="1059" spans="1:2" ht="15" thickBot="1" x14ac:dyDescent="0.35">
      <c r="A1059" s="8" t="s">
        <v>2831</v>
      </c>
      <c r="B1059" t="s">
        <v>2168</v>
      </c>
    </row>
    <row r="1060" spans="1:2" ht="15" thickBot="1" x14ac:dyDescent="0.35">
      <c r="A1060" s="8" t="s">
        <v>2453</v>
      </c>
      <c r="B1060" t="s">
        <v>2169</v>
      </c>
    </row>
    <row r="1061" spans="1:2" ht="15" thickBot="1" x14ac:dyDescent="0.35">
      <c r="A1061" s="8" t="s">
        <v>2832</v>
      </c>
      <c r="B1061" t="s">
        <v>2171</v>
      </c>
    </row>
    <row r="1062" spans="1:2" ht="15" thickBot="1" x14ac:dyDescent="0.35">
      <c r="A1062" s="8" t="s">
        <v>2833</v>
      </c>
      <c r="B1062" t="s">
        <v>2172</v>
      </c>
    </row>
    <row r="1063" spans="1:2" ht="15" thickBot="1" x14ac:dyDescent="0.35">
      <c r="A1063" s="8" t="s">
        <v>2834</v>
      </c>
      <c r="B1063" t="s">
        <v>2173</v>
      </c>
    </row>
    <row r="1064" spans="1:2" ht="15" thickBot="1" x14ac:dyDescent="0.35">
      <c r="A1064" s="8" t="s">
        <v>2835</v>
      </c>
      <c r="B1064" t="s">
        <v>2174</v>
      </c>
    </row>
    <row r="1065" spans="1:2" ht="15" thickBot="1" x14ac:dyDescent="0.35">
      <c r="A1065" s="8" t="s">
        <v>2836</v>
      </c>
      <c r="B1065" t="s">
        <v>2175</v>
      </c>
    </row>
    <row r="1066" spans="1:2" ht="15" thickBot="1" x14ac:dyDescent="0.35">
      <c r="A1066" s="9" t="s">
        <v>2837</v>
      </c>
      <c r="B1066" t="s">
        <v>2176</v>
      </c>
    </row>
    <row r="1067" spans="1:2" ht="15" thickBot="1" x14ac:dyDescent="0.35">
      <c r="A1067" s="8" t="s">
        <v>2838</v>
      </c>
      <c r="B1067" t="s">
        <v>2177</v>
      </c>
    </row>
    <row r="1068" spans="1:2" ht="15" thickBot="1" x14ac:dyDescent="0.35">
      <c r="A1068" s="8" t="s">
        <v>2839</v>
      </c>
      <c r="B1068" t="s">
        <v>2178</v>
      </c>
    </row>
    <row r="1069" spans="1:2" ht="15" thickBot="1" x14ac:dyDescent="0.35">
      <c r="A1069" s="8" t="s">
        <v>2454</v>
      </c>
      <c r="B1069" t="s">
        <v>2179</v>
      </c>
    </row>
    <row r="1070" spans="1:2" ht="15" thickBot="1" x14ac:dyDescent="0.35">
      <c r="A1070" s="8" t="s">
        <v>2840</v>
      </c>
      <c r="B1070" t="s">
        <v>2181</v>
      </c>
    </row>
    <row r="1071" spans="1:2" ht="15" thickBot="1" x14ac:dyDescent="0.35">
      <c r="A1071" s="8" t="s">
        <v>2841</v>
      </c>
      <c r="B1071" t="s">
        <v>2182</v>
      </c>
    </row>
    <row r="1072" spans="1:2" ht="15" thickBot="1" x14ac:dyDescent="0.35">
      <c r="A1072" s="8" t="s">
        <v>2842</v>
      </c>
      <c r="B1072" t="s">
        <v>2183</v>
      </c>
    </row>
    <row r="1073" spans="1:2" ht="15" thickBot="1" x14ac:dyDescent="0.35">
      <c r="A1073" s="8" t="s">
        <v>397</v>
      </c>
      <c r="B1073" t="s">
        <v>2184</v>
      </c>
    </row>
    <row r="1074" spans="1:2" ht="15" thickBot="1" x14ac:dyDescent="0.35">
      <c r="A1074" s="8" t="s">
        <v>398</v>
      </c>
      <c r="B1074" t="s">
        <v>2185</v>
      </c>
    </row>
    <row r="1075" spans="1:2" ht="15" thickBot="1" x14ac:dyDescent="0.35">
      <c r="A1075" s="8" t="s">
        <v>399</v>
      </c>
      <c r="B1075" t="s">
        <v>2186</v>
      </c>
    </row>
    <row r="1076" spans="1:2" ht="15" thickBot="1" x14ac:dyDescent="0.35">
      <c r="A1076" s="8" t="s">
        <v>400</v>
      </c>
      <c r="B1076" t="s">
        <v>2187</v>
      </c>
    </row>
    <row r="1077" spans="1:2" ht="15" thickBot="1" x14ac:dyDescent="0.35">
      <c r="A1077" s="8" t="s">
        <v>2455</v>
      </c>
      <c r="B1077" t="s">
        <v>2188</v>
      </c>
    </row>
    <row r="1078" spans="1:2" ht="15" thickBot="1" x14ac:dyDescent="0.35">
      <c r="A1078" s="8" t="s">
        <v>2843</v>
      </c>
      <c r="B1078" t="s">
        <v>2190</v>
      </c>
    </row>
    <row r="1079" spans="1:2" ht="15" thickBot="1" x14ac:dyDescent="0.35">
      <c r="A1079" s="9" t="s">
        <v>2844</v>
      </c>
      <c r="B1079" t="s">
        <v>2191</v>
      </c>
    </row>
    <row r="1080" spans="1:2" ht="15" thickBot="1" x14ac:dyDescent="0.35">
      <c r="A1080" s="8" t="s">
        <v>2845</v>
      </c>
      <c r="B1080" t="s">
        <v>2192</v>
      </c>
    </row>
    <row r="1081" spans="1:2" ht="15" thickBot="1" x14ac:dyDescent="0.35">
      <c r="A1081" s="8" t="s">
        <v>2846</v>
      </c>
      <c r="B1081" t="s">
        <v>2193</v>
      </c>
    </row>
    <row r="1082" spans="1:2" ht="15" thickBot="1" x14ac:dyDescent="0.35">
      <c r="A1082" s="8" t="s">
        <v>2847</v>
      </c>
      <c r="B1082" t="s">
        <v>2194</v>
      </c>
    </row>
    <row r="1083" spans="1:2" ht="15" thickBot="1" x14ac:dyDescent="0.35">
      <c r="A1083" s="8" t="s">
        <v>2456</v>
      </c>
      <c r="B1083" t="s">
        <v>2195</v>
      </c>
    </row>
    <row r="1084" spans="1:2" ht="15" thickBot="1" x14ac:dyDescent="0.35">
      <c r="A1084" s="8" t="s">
        <v>2848</v>
      </c>
      <c r="B1084" t="s">
        <v>2197</v>
      </c>
    </row>
    <row r="1085" spans="1:2" ht="15" thickBot="1" x14ac:dyDescent="0.35">
      <c r="A1085" s="9" t="s">
        <v>2849</v>
      </c>
      <c r="B1085" t="s">
        <v>2198</v>
      </c>
    </row>
    <row r="1086" spans="1:2" ht="15" thickBot="1" x14ac:dyDescent="0.35">
      <c r="A1086" s="9" t="s">
        <v>2850</v>
      </c>
      <c r="B1086" t="s">
        <v>2199</v>
      </c>
    </row>
    <row r="1087" spans="1:2" ht="15" thickBot="1" x14ac:dyDescent="0.35">
      <c r="A1087" s="8" t="s">
        <v>2851</v>
      </c>
      <c r="B1087" t="s">
        <v>2200</v>
      </c>
    </row>
    <row r="1088" spans="1:2" ht="15" thickBot="1" x14ac:dyDescent="0.35">
      <c r="A1088" s="8" t="s">
        <v>2852</v>
      </c>
      <c r="B1088" t="s">
        <v>2201</v>
      </c>
    </row>
    <row r="1089" spans="1:2" ht="15" thickBot="1" x14ac:dyDescent="0.35">
      <c r="A1089" s="8" t="s">
        <v>2853</v>
      </c>
      <c r="B1089" t="s">
        <v>2202</v>
      </c>
    </row>
    <row r="1090" spans="1:2" ht="15" thickBot="1" x14ac:dyDescent="0.35">
      <c r="A1090" s="8" t="s">
        <v>2854</v>
      </c>
      <c r="B1090" t="s">
        <v>2203</v>
      </c>
    </row>
    <row r="1091" spans="1:2" ht="15" thickBot="1" x14ac:dyDescent="0.35">
      <c r="A1091" s="8" t="s">
        <v>2457</v>
      </c>
      <c r="B1091" t="s">
        <v>2204</v>
      </c>
    </row>
    <row r="1092" spans="1:2" ht="15" thickBot="1" x14ac:dyDescent="0.35">
      <c r="A1092" s="8" t="s">
        <v>2855</v>
      </c>
      <c r="B1092" t="s">
        <v>2205</v>
      </c>
    </row>
    <row r="1093" spans="1:2" ht="15" thickBot="1" x14ac:dyDescent="0.35">
      <c r="A1093" s="8" t="s">
        <v>2856</v>
      </c>
      <c r="B1093" t="s">
        <v>2206</v>
      </c>
    </row>
    <row r="1094" spans="1:2" ht="15" thickBot="1" x14ac:dyDescent="0.35">
      <c r="A1094" s="8" t="s">
        <v>2857</v>
      </c>
      <c r="B1094" t="s">
        <v>2207</v>
      </c>
    </row>
    <row r="1095" spans="1:2" ht="15" thickBot="1" x14ac:dyDescent="0.35">
      <c r="A1095" s="8" t="s">
        <v>2858</v>
      </c>
      <c r="B1095" t="s">
        <v>2208</v>
      </c>
    </row>
    <row r="1096" spans="1:2" ht="15" thickBot="1" x14ac:dyDescent="0.35">
      <c r="A1096" s="8" t="s">
        <v>2859</v>
      </c>
      <c r="B1096" t="s">
        <v>2209</v>
      </c>
    </row>
    <row r="1097" spans="1:2" ht="15" thickBot="1" x14ac:dyDescent="0.35">
      <c r="A1097" s="8" t="s">
        <v>2860</v>
      </c>
      <c r="B1097" t="s">
        <v>2210</v>
      </c>
    </row>
    <row r="1098" spans="1:2" ht="15" thickBot="1" x14ac:dyDescent="0.35">
      <c r="A1098" s="9" t="s">
        <v>2861</v>
      </c>
      <c r="B1098" t="s">
        <v>2211</v>
      </c>
    </row>
    <row r="1099" spans="1:2" ht="15" thickBot="1" x14ac:dyDescent="0.35">
      <c r="A1099" s="8" t="s">
        <v>2862</v>
      </c>
      <c r="B1099" t="s">
        <v>2212</v>
      </c>
    </row>
    <row r="1100" spans="1:2" ht="15" thickBot="1" x14ac:dyDescent="0.35">
      <c r="A1100" s="9" t="s">
        <v>2458</v>
      </c>
      <c r="B1100" t="s">
        <v>2213</v>
      </c>
    </row>
    <row r="1101" spans="1:2" ht="15" thickBot="1" x14ac:dyDescent="0.35">
      <c r="A1101" s="8" t="s">
        <v>2863</v>
      </c>
      <c r="B1101" t="s">
        <v>2215</v>
      </c>
    </row>
    <row r="1102" spans="1:2" ht="15" thickBot="1" x14ac:dyDescent="0.35">
      <c r="A1102" s="8" t="s">
        <v>2864</v>
      </c>
      <c r="B1102" t="s">
        <v>2216</v>
      </c>
    </row>
    <row r="1103" spans="1:2" ht="15" thickBot="1" x14ac:dyDescent="0.35">
      <c r="A1103" s="8" t="s">
        <v>2865</v>
      </c>
      <c r="B1103" t="s">
        <v>2217</v>
      </c>
    </row>
    <row r="1104" spans="1:2" ht="15" thickBot="1" x14ac:dyDescent="0.35">
      <c r="A1104" s="8" t="s">
        <v>2866</v>
      </c>
      <c r="B1104" t="s">
        <v>2218</v>
      </c>
    </row>
    <row r="1105" spans="1:2" ht="15" thickBot="1" x14ac:dyDescent="0.35">
      <c r="A1105" s="9" t="s">
        <v>2867</v>
      </c>
      <c r="B1105" t="s">
        <v>2219</v>
      </c>
    </row>
    <row r="1106" spans="1:2" ht="15" thickBot="1" x14ac:dyDescent="0.35">
      <c r="A1106" s="9" t="s">
        <v>2868</v>
      </c>
      <c r="B1106" t="s">
        <v>2220</v>
      </c>
    </row>
    <row r="1107" spans="1:2" ht="15" thickBot="1" x14ac:dyDescent="0.35">
      <c r="A1107" s="8" t="s">
        <v>2459</v>
      </c>
      <c r="B1107" t="s">
        <v>2221</v>
      </c>
    </row>
    <row r="1108" spans="1:2" ht="15" thickBot="1" x14ac:dyDescent="0.35">
      <c r="A1108" s="8" t="s">
        <v>419</v>
      </c>
      <c r="B1108" t="s">
        <v>2223</v>
      </c>
    </row>
    <row r="1109" spans="1:2" ht="15" thickBot="1" x14ac:dyDescent="0.35">
      <c r="A1109" s="8" t="s">
        <v>2869</v>
      </c>
      <c r="B1109" t="s">
        <v>2224</v>
      </c>
    </row>
    <row r="1110" spans="1:2" ht="15" thickBot="1" x14ac:dyDescent="0.35">
      <c r="A1110" s="8" t="s">
        <v>2870</v>
      </c>
      <c r="B1110" t="s">
        <v>2225</v>
      </c>
    </row>
    <row r="1111" spans="1:2" ht="15" thickBot="1" x14ac:dyDescent="0.35">
      <c r="A1111" s="8" t="s">
        <v>2460</v>
      </c>
      <c r="B1111" t="s">
        <v>2226</v>
      </c>
    </row>
    <row r="1112" spans="1:2" ht="15" thickBot="1" x14ac:dyDescent="0.35">
      <c r="A1112" s="8" t="s">
        <v>2871</v>
      </c>
      <c r="B1112" t="s">
        <v>2228</v>
      </c>
    </row>
    <row r="1113" spans="1:2" ht="15" thickBot="1" x14ac:dyDescent="0.35">
      <c r="A1113" s="8" t="s">
        <v>2872</v>
      </c>
      <c r="B1113" t="s">
        <v>2229</v>
      </c>
    </row>
    <row r="1114" spans="1:2" ht="15" thickBot="1" x14ac:dyDescent="0.35">
      <c r="A1114" s="8" t="s">
        <v>2873</v>
      </c>
      <c r="B1114" t="s">
        <v>2230</v>
      </c>
    </row>
    <row r="1115" spans="1:2" ht="15" thickBot="1" x14ac:dyDescent="0.35">
      <c r="A1115" s="8" t="s">
        <v>2874</v>
      </c>
      <c r="B1115" t="s">
        <v>2231</v>
      </c>
    </row>
    <row r="1116" spans="1:2" ht="15" thickBot="1" x14ac:dyDescent="0.35">
      <c r="A1116" s="8" t="s">
        <v>2875</v>
      </c>
      <c r="B1116" t="s">
        <v>2232</v>
      </c>
    </row>
    <row r="1117" spans="1:2" ht="15" thickBot="1" x14ac:dyDescent="0.35">
      <c r="A1117" s="8" t="s">
        <v>2876</v>
      </c>
      <c r="B1117" t="s">
        <v>2233</v>
      </c>
    </row>
    <row r="1118" spans="1:2" ht="15" thickBot="1" x14ac:dyDescent="0.35">
      <c r="A1118" s="8" t="s">
        <v>2461</v>
      </c>
      <c r="B1118" t="s">
        <v>2234</v>
      </c>
    </row>
    <row r="1119" spans="1:2" ht="15" thickBot="1" x14ac:dyDescent="0.35">
      <c r="A1119" s="8" t="s">
        <v>2877</v>
      </c>
      <c r="B1119" t="s">
        <v>2236</v>
      </c>
    </row>
    <row r="1120" spans="1:2" ht="15" thickBot="1" x14ac:dyDescent="0.35">
      <c r="A1120" s="8" t="s">
        <v>2878</v>
      </c>
      <c r="B1120" t="s">
        <v>2237</v>
      </c>
    </row>
    <row r="1121" spans="1:2" ht="15" thickBot="1" x14ac:dyDescent="0.35">
      <c r="A1121" s="9" t="s">
        <v>2879</v>
      </c>
      <c r="B1121" t="s">
        <v>2238</v>
      </c>
    </row>
    <row r="1122" spans="1:2" ht="15" thickBot="1" x14ac:dyDescent="0.35">
      <c r="A1122" s="9" t="s">
        <v>2880</v>
      </c>
      <c r="B1122" t="s">
        <v>2239</v>
      </c>
    </row>
    <row r="1123" spans="1:2" ht="15" thickBot="1" x14ac:dyDescent="0.35">
      <c r="A1123" s="8" t="s">
        <v>2881</v>
      </c>
      <c r="B1123" t="s">
        <v>2240</v>
      </c>
    </row>
    <row r="1124" spans="1:2" ht="15" thickBot="1" x14ac:dyDescent="0.35">
      <c r="A1124" s="9" t="s">
        <v>2882</v>
      </c>
      <c r="B1124" t="s">
        <v>2241</v>
      </c>
    </row>
    <row r="1125" spans="1:2" ht="15" thickBot="1" x14ac:dyDescent="0.35">
      <c r="A1125" s="9" t="s">
        <v>2883</v>
      </c>
      <c r="B1125" t="s">
        <v>2242</v>
      </c>
    </row>
    <row r="1126" spans="1:2" ht="15" thickBot="1" x14ac:dyDescent="0.35">
      <c r="A1126" s="9" t="s">
        <v>2884</v>
      </c>
      <c r="B1126" t="s">
        <v>2243</v>
      </c>
    </row>
    <row r="1127" spans="1:2" ht="15" thickBot="1" x14ac:dyDescent="0.35">
      <c r="A1127" s="8" t="s">
        <v>2885</v>
      </c>
      <c r="B1127" t="s">
        <v>2244</v>
      </c>
    </row>
    <row r="1128" spans="1:2" ht="15" thickBot="1" x14ac:dyDescent="0.35">
      <c r="A1128" s="8" t="s">
        <v>2462</v>
      </c>
      <c r="B1128" t="s">
        <v>2245</v>
      </c>
    </row>
    <row r="1129" spans="1:2" ht="15" thickBot="1" x14ac:dyDescent="0.35">
      <c r="A1129" s="8" t="s">
        <v>2886</v>
      </c>
      <c r="B1129" t="s">
        <v>2247</v>
      </c>
    </row>
    <row r="1130" spans="1:2" ht="15" thickBot="1" x14ac:dyDescent="0.35">
      <c r="A1130" s="8" t="s">
        <v>2887</v>
      </c>
      <c r="B1130" t="s">
        <v>2248</v>
      </c>
    </row>
    <row r="1131" spans="1:2" ht="15" thickBot="1" x14ac:dyDescent="0.35">
      <c r="A1131" s="9" t="s">
        <v>2888</v>
      </c>
      <c r="B1131" t="s">
        <v>2249</v>
      </c>
    </row>
    <row r="1132" spans="1:2" ht="15" thickBot="1" x14ac:dyDescent="0.35">
      <c r="A1132" s="8" t="s">
        <v>2889</v>
      </c>
      <c r="B1132" t="s">
        <v>2250</v>
      </c>
    </row>
    <row r="1133" spans="1:2" ht="15" thickBot="1" x14ac:dyDescent="0.35">
      <c r="A1133" s="8" t="s">
        <v>2890</v>
      </c>
      <c r="B1133" t="s">
        <v>2251</v>
      </c>
    </row>
    <row r="1134" spans="1:2" ht="15" thickBot="1" x14ac:dyDescent="0.35">
      <c r="A1134" s="8" t="s">
        <v>2463</v>
      </c>
      <c r="B1134" t="s">
        <v>2252</v>
      </c>
    </row>
    <row r="1135" spans="1:2" ht="15" thickBot="1" x14ac:dyDescent="0.35">
      <c r="A1135" s="8" t="s">
        <v>2891</v>
      </c>
      <c r="B1135" t="s">
        <v>2254</v>
      </c>
    </row>
    <row r="1136" spans="1:2" ht="15" thickBot="1" x14ac:dyDescent="0.35">
      <c r="A1136" s="8" t="s">
        <v>2892</v>
      </c>
      <c r="B1136" t="s">
        <v>2255</v>
      </c>
    </row>
    <row r="1137" spans="1:2" ht="15" thickBot="1" x14ac:dyDescent="0.35">
      <c r="A1137" s="8" t="s">
        <v>2893</v>
      </c>
      <c r="B1137" t="s">
        <v>2256</v>
      </c>
    </row>
    <row r="1138" spans="1:2" ht="15" thickBot="1" x14ac:dyDescent="0.35">
      <c r="A1138" s="8" t="s">
        <v>2894</v>
      </c>
      <c r="B1138" t="s">
        <v>2257</v>
      </c>
    </row>
    <row r="1139" spans="1:2" ht="15" thickBot="1" x14ac:dyDescent="0.35">
      <c r="A1139" s="8" t="s">
        <v>2895</v>
      </c>
      <c r="B1139" t="s">
        <v>2258</v>
      </c>
    </row>
    <row r="1140" spans="1:2" ht="15" thickBot="1" x14ac:dyDescent="0.35">
      <c r="A1140" s="8" t="s">
        <v>2896</v>
      </c>
      <c r="B1140" t="s">
        <v>2259</v>
      </c>
    </row>
    <row r="1141" spans="1:2" ht="15" thickBot="1" x14ac:dyDescent="0.35">
      <c r="A1141" s="8" t="s">
        <v>2897</v>
      </c>
      <c r="B1141" t="s">
        <v>2260</v>
      </c>
    </row>
    <row r="1142" spans="1:2" ht="15" thickBot="1" x14ac:dyDescent="0.35">
      <c r="A1142" s="8" t="s">
        <v>2898</v>
      </c>
      <c r="B1142" t="s">
        <v>2261</v>
      </c>
    </row>
    <row r="1143" spans="1:2" ht="15" thickBot="1" x14ac:dyDescent="0.35">
      <c r="A1143" s="9" t="s">
        <v>2899</v>
      </c>
      <c r="B1143" t="s">
        <v>2262</v>
      </c>
    </row>
    <row r="1144" spans="1:2" ht="15" thickBot="1" x14ac:dyDescent="0.35">
      <c r="A1144" s="9" t="s">
        <v>2900</v>
      </c>
      <c r="B1144" t="s">
        <v>2263</v>
      </c>
    </row>
    <row r="1145" spans="1:2" ht="15" thickBot="1" x14ac:dyDescent="0.35">
      <c r="A1145" s="9" t="s">
        <v>2464</v>
      </c>
      <c r="B1145" t="s">
        <v>2264</v>
      </c>
    </row>
    <row r="1146" spans="1:2" ht="15" thickBot="1" x14ac:dyDescent="0.35">
      <c r="A1146" s="8" t="s">
        <v>2349</v>
      </c>
      <c r="B1146" t="s">
        <v>2266</v>
      </c>
    </row>
    <row r="1147" spans="1:2" ht="15" thickBot="1" x14ac:dyDescent="0.35">
      <c r="A1147" s="8" t="s">
        <v>20</v>
      </c>
      <c r="B1147" t="s">
        <v>2268</v>
      </c>
    </row>
    <row r="1148" spans="1:2" ht="15" thickBot="1" x14ac:dyDescent="0.35">
      <c r="A1148" s="8" t="s">
        <v>21</v>
      </c>
      <c r="B1148" t="s">
        <v>2269</v>
      </c>
    </row>
    <row r="1149" spans="1:2" ht="15" thickBot="1" x14ac:dyDescent="0.35">
      <c r="A1149" s="8" t="s">
        <v>22</v>
      </c>
      <c r="B1149" t="s">
        <v>2270</v>
      </c>
    </row>
    <row r="1150" spans="1:2" ht="15" thickBot="1" x14ac:dyDescent="0.35">
      <c r="A1150" s="8" t="s">
        <v>23</v>
      </c>
      <c r="B1150" t="s">
        <v>2271</v>
      </c>
    </row>
    <row r="1151" spans="1:2" ht="15" thickBot="1" x14ac:dyDescent="0.35">
      <c r="A1151" s="8" t="s">
        <v>2901</v>
      </c>
      <c r="B1151" t="s">
        <v>2272</v>
      </c>
    </row>
    <row r="1152" spans="1:2" ht="15" thickBot="1" x14ac:dyDescent="0.35">
      <c r="A1152" s="8" t="s">
        <v>2902</v>
      </c>
      <c r="B1152" t="s">
        <v>2273</v>
      </c>
    </row>
    <row r="1153" spans="1:2" ht="15" thickBot="1" x14ac:dyDescent="0.35">
      <c r="A1153" s="8" t="s">
        <v>2903</v>
      </c>
      <c r="B1153" t="s">
        <v>2275</v>
      </c>
    </row>
    <row r="1154" spans="1:2" ht="15" thickBot="1" x14ac:dyDescent="0.35">
      <c r="A1154" s="8" t="s">
        <v>2904</v>
      </c>
      <c r="B1154" t="s">
        <v>2277</v>
      </c>
    </row>
    <row r="1155" spans="1:2" ht="15" thickBot="1" x14ac:dyDescent="0.35">
      <c r="A1155" s="8" t="s">
        <v>2905</v>
      </c>
      <c r="B1155" t="s">
        <v>2278</v>
      </c>
    </row>
    <row r="1156" spans="1:2" ht="15" thickBot="1" x14ac:dyDescent="0.35">
      <c r="A1156" s="8" t="s">
        <v>2906</v>
      </c>
      <c r="B1156" t="s">
        <v>2279</v>
      </c>
    </row>
    <row r="1157" spans="1:2" ht="15" thickBot="1" x14ac:dyDescent="0.35">
      <c r="A1157" s="8" t="s">
        <v>2907</v>
      </c>
      <c r="B1157" t="s">
        <v>2280</v>
      </c>
    </row>
    <row r="1158" spans="1:2" ht="15" thickBot="1" x14ac:dyDescent="0.35">
      <c r="A1158" s="8" t="s">
        <v>2908</v>
      </c>
      <c r="B1158" t="s">
        <v>2281</v>
      </c>
    </row>
    <row r="1159" spans="1:2" ht="15" thickBot="1" x14ac:dyDescent="0.35">
      <c r="A1159" s="8" t="s">
        <v>1003</v>
      </c>
      <c r="B1159" t="s">
        <v>2282</v>
      </c>
    </row>
    <row r="1160" spans="1:2" ht="15" thickBot="1" x14ac:dyDescent="0.35">
      <c r="A1160" s="8" t="s">
        <v>1004</v>
      </c>
      <c r="B1160" t="s">
        <v>2283</v>
      </c>
    </row>
    <row r="1161" spans="1:2" ht="15" thickBot="1" x14ac:dyDescent="0.35">
      <c r="A1161" s="8" t="s">
        <v>32</v>
      </c>
      <c r="B1161" t="s">
        <v>2284</v>
      </c>
    </row>
    <row r="1162" spans="1:2" ht="15" thickBot="1" x14ac:dyDescent="0.35">
      <c r="A1162" s="8" t="s">
        <v>57</v>
      </c>
      <c r="B1162" t="s">
        <v>2285</v>
      </c>
    </row>
    <row r="1163" spans="1:2" ht="15" thickBot="1" x14ac:dyDescent="0.35">
      <c r="A1163" s="8" t="s">
        <v>58</v>
      </c>
      <c r="B1163" t="s">
        <v>2286</v>
      </c>
    </row>
    <row r="1164" spans="1:2" ht="15" thickBot="1" x14ac:dyDescent="0.35">
      <c r="A1164" s="8" t="s">
        <v>59</v>
      </c>
      <c r="B1164" t="s">
        <v>2287</v>
      </c>
    </row>
    <row r="1165" spans="1:2" ht="15" thickBot="1" x14ac:dyDescent="0.35">
      <c r="A1165" s="8" t="s">
        <v>60</v>
      </c>
      <c r="B1165" t="s">
        <v>2288</v>
      </c>
    </row>
    <row r="1166" spans="1:2" ht="15" thickBot="1" x14ac:dyDescent="0.35">
      <c r="A1166" s="8" t="s">
        <v>33</v>
      </c>
      <c r="B1166" t="s">
        <v>2289</v>
      </c>
    </row>
    <row r="1167" spans="1:2" ht="15" thickBot="1" x14ac:dyDescent="0.35">
      <c r="A1167" s="8" t="s">
        <v>2909</v>
      </c>
      <c r="B1167" t="s">
        <v>2290</v>
      </c>
    </row>
    <row r="1168" spans="1:2" ht="15" thickBot="1" x14ac:dyDescent="0.35">
      <c r="A1168" s="8" t="s">
        <v>2910</v>
      </c>
      <c r="B1168" t="s">
        <v>2291</v>
      </c>
    </row>
    <row r="1169" spans="1:2" ht="15" thickBot="1" x14ac:dyDescent="0.35">
      <c r="A1169" s="8" t="s">
        <v>2911</v>
      </c>
      <c r="B1169" t="s">
        <v>2292</v>
      </c>
    </row>
    <row r="1170" spans="1:2" ht="15" thickBot="1" x14ac:dyDescent="0.35">
      <c r="A1170" s="8" t="s">
        <v>2912</v>
      </c>
      <c r="B1170" t="s">
        <v>2293</v>
      </c>
    </row>
    <row r="1171" spans="1:2" ht="15" thickBot="1" x14ac:dyDescent="0.35">
      <c r="A1171" s="8" t="s">
        <v>2913</v>
      </c>
      <c r="B1171" t="s">
        <v>2294</v>
      </c>
    </row>
    <row r="1172" spans="1:2" ht="15" thickBot="1" x14ac:dyDescent="0.35">
      <c r="A1172" s="8" t="s">
        <v>2914</v>
      </c>
      <c r="B1172" t="s">
        <v>2295</v>
      </c>
    </row>
    <row r="1173" spans="1:2" ht="15" thickBot="1" x14ac:dyDescent="0.35">
      <c r="A1173" s="8" t="s">
        <v>2915</v>
      </c>
      <c r="B1173" t="s">
        <v>2296</v>
      </c>
    </row>
    <row r="1174" spans="1:2" ht="15" thickBot="1" x14ac:dyDescent="0.35">
      <c r="A1174" s="8" t="s">
        <v>2916</v>
      </c>
      <c r="B1174" t="s">
        <v>2297</v>
      </c>
    </row>
    <row r="1175" spans="1:2" ht="15" thickBot="1" x14ac:dyDescent="0.35">
      <c r="A1175" s="8" t="s">
        <v>2917</v>
      </c>
      <c r="B1175" t="s">
        <v>2298</v>
      </c>
    </row>
    <row r="1176" spans="1:2" ht="15" thickBot="1" x14ac:dyDescent="0.35">
      <c r="A1176" s="8" t="s">
        <v>2918</v>
      </c>
      <c r="B1176" t="s">
        <v>2299</v>
      </c>
    </row>
    <row r="1177" spans="1:2" ht="15" thickBot="1" x14ac:dyDescent="0.35">
      <c r="A1177" s="8" t="s">
        <v>2919</v>
      </c>
      <c r="B1177" t="s">
        <v>2300</v>
      </c>
    </row>
    <row r="1178" spans="1:2" ht="15" thickBot="1" x14ac:dyDescent="0.35">
      <c r="A1178" s="8" t="s">
        <v>2920</v>
      </c>
      <c r="B1178" t="s">
        <v>2301</v>
      </c>
    </row>
    <row r="1179" spans="1:2" ht="15" thickBot="1" x14ac:dyDescent="0.35">
      <c r="A1179" s="9" t="s">
        <v>29</v>
      </c>
      <c r="B1179" t="s">
        <v>2302</v>
      </c>
    </row>
    <row r="1180" spans="1:2" ht="15" thickBot="1" x14ac:dyDescent="0.35">
      <c r="A1180" s="9" t="s">
        <v>53</v>
      </c>
      <c r="B1180" t="s">
        <v>2303</v>
      </c>
    </row>
    <row r="1181" spans="1:2" ht="15" thickBot="1" x14ac:dyDescent="0.35">
      <c r="A1181" s="8" t="s">
        <v>54</v>
      </c>
      <c r="B1181" t="s">
        <v>2304</v>
      </c>
    </row>
    <row r="1182" spans="1:2" ht="15" thickBot="1" x14ac:dyDescent="0.35">
      <c r="A1182" s="8" t="s">
        <v>55</v>
      </c>
      <c r="B1182" t="s">
        <v>2305</v>
      </c>
    </row>
    <row r="1183" spans="1:2" ht="15" thickBot="1" x14ac:dyDescent="0.35">
      <c r="A1183" s="8" t="s">
        <v>2921</v>
      </c>
      <c r="B1183" t="s">
        <v>2306</v>
      </c>
    </row>
    <row r="1184" spans="1:2" ht="15" thickBot="1" x14ac:dyDescent="0.35">
      <c r="A1184" s="7" t="s">
        <v>2922</v>
      </c>
      <c r="B1184" t="s">
        <v>2307</v>
      </c>
    </row>
    <row r="1185" spans="1:2" ht="15" thickBot="1" x14ac:dyDescent="0.35">
      <c r="A1185" s="7" t="s">
        <v>2922</v>
      </c>
      <c r="B1185" t="s">
        <v>2308</v>
      </c>
    </row>
    <row r="1186" spans="1:2" ht="15" thickBot="1" x14ac:dyDescent="0.35">
      <c r="A1186" s="8" t="s">
        <v>2922</v>
      </c>
      <c r="B1186" t="s">
        <v>2309</v>
      </c>
    </row>
    <row r="1187" spans="1:2" ht="15" thickBot="1" x14ac:dyDescent="0.35">
      <c r="A1187" s="7" t="s">
        <v>2922</v>
      </c>
      <c r="B1187" t="s">
        <v>2310</v>
      </c>
    </row>
    <row r="1188" spans="1:2" ht="15" thickBot="1" x14ac:dyDescent="0.35">
      <c r="A1188" s="7" t="s">
        <v>2922</v>
      </c>
      <c r="B1188" t="s">
        <v>2311</v>
      </c>
    </row>
    <row r="1189" spans="1:2" ht="15" thickBot="1" x14ac:dyDescent="0.35">
      <c r="A1189" s="7" t="s">
        <v>2922</v>
      </c>
      <c r="B1189" t="s">
        <v>2312</v>
      </c>
    </row>
    <row r="1190" spans="1:2" ht="15" thickBot="1" x14ac:dyDescent="0.35">
      <c r="A1190" s="7" t="s">
        <v>2922</v>
      </c>
      <c r="B1190" t="s">
        <v>2313</v>
      </c>
    </row>
    <row r="1191" spans="1:2" ht="15" thickBot="1" x14ac:dyDescent="0.35">
      <c r="A1191" s="8" t="s">
        <v>2922</v>
      </c>
      <c r="B1191" t="s">
        <v>2314</v>
      </c>
    </row>
    <row r="1192" spans="1:2" ht="15" thickBot="1" x14ac:dyDescent="0.35">
      <c r="A1192" s="8" t="s">
        <v>2923</v>
      </c>
      <c r="B1192" t="s">
        <v>2315</v>
      </c>
    </row>
    <row r="1193" spans="1:2" ht="15" thickBot="1" x14ac:dyDescent="0.35">
      <c r="A1193" s="8" t="s">
        <v>2922</v>
      </c>
      <c r="B1193" t="s">
        <v>2316</v>
      </c>
    </row>
    <row r="1194" spans="1:2" ht="15" thickBot="1" x14ac:dyDescent="0.35">
      <c r="A1194" s="8" t="s">
        <v>2922</v>
      </c>
      <c r="B1194" t="s">
        <v>2317</v>
      </c>
    </row>
    <row r="1195" spans="1:2" ht="15" thickBot="1" x14ac:dyDescent="0.35">
      <c r="A1195" s="8" t="s">
        <v>2922</v>
      </c>
      <c r="B1195" t="s">
        <v>2318</v>
      </c>
    </row>
    <row r="1196" spans="1:2" ht="15" thickBot="1" x14ac:dyDescent="0.35">
      <c r="A1196" s="7" t="s">
        <v>2922</v>
      </c>
      <c r="B1196" t="s">
        <v>2319</v>
      </c>
    </row>
    <row r="1197" spans="1:2" ht="15" thickBot="1" x14ac:dyDescent="0.35">
      <c r="A1197" s="7" t="s">
        <v>2922</v>
      </c>
      <c r="B1197" t="s">
        <v>2320</v>
      </c>
    </row>
    <row r="1198" spans="1:2" ht="15" thickBot="1" x14ac:dyDescent="0.35">
      <c r="A1198" s="7" t="s">
        <v>2922</v>
      </c>
      <c r="B1198" t="s">
        <v>2321</v>
      </c>
    </row>
    <row r="1199" spans="1:2" ht="15" thickBot="1" x14ac:dyDescent="0.35">
      <c r="A1199" s="7" t="s">
        <v>2922</v>
      </c>
      <c r="B1199" t="s">
        <v>2322</v>
      </c>
    </row>
    <row r="1200" spans="1:2" ht="15" thickBot="1" x14ac:dyDescent="0.35">
      <c r="A1200" s="7" t="s">
        <v>2922</v>
      </c>
      <c r="B1200" t="s">
        <v>2323</v>
      </c>
    </row>
    <row r="1201" spans="1:2" ht="15" thickBot="1" x14ac:dyDescent="0.35">
      <c r="A1201" s="7" t="s">
        <v>2350</v>
      </c>
      <c r="B1201" t="s">
        <v>2324</v>
      </c>
    </row>
    <row r="1202" spans="1:2" ht="15" thickBot="1" x14ac:dyDescent="0.35">
      <c r="A1202" s="7" t="s">
        <v>2924</v>
      </c>
      <c r="B1202" t="s">
        <v>2326</v>
      </c>
    </row>
    <row r="1203" spans="1:2" ht="15" thickBot="1" x14ac:dyDescent="0.35">
      <c r="A1203" s="7" t="s">
        <v>2925</v>
      </c>
      <c r="B1203" t="s">
        <v>2327</v>
      </c>
    </row>
    <row r="1204" spans="1:2" ht="15" thickBot="1" x14ac:dyDescent="0.35">
      <c r="A1204" s="8" t="s">
        <v>2926</v>
      </c>
      <c r="B1204" t="s">
        <v>2328</v>
      </c>
    </row>
    <row r="1205" spans="1:2" ht="15" thickBot="1" x14ac:dyDescent="0.35">
      <c r="A1205" s="8" t="s">
        <v>2927</v>
      </c>
      <c r="B1205" t="s">
        <v>2329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D561-C7E7-4F7F-BB3F-943382A97150}">
  <dimension ref="A1:L566"/>
  <sheetViews>
    <sheetView workbookViewId="0">
      <selection activeCell="D2" sqref="D2"/>
    </sheetView>
  </sheetViews>
  <sheetFormatPr defaultRowHeight="14.4" x14ac:dyDescent="0.3"/>
  <cols>
    <col min="1" max="1" width="121" customWidth="1"/>
    <col min="2" max="2" width="32.44140625" customWidth="1"/>
    <col min="3" max="3" width="16.33203125" customWidth="1"/>
    <col min="4" max="4" width="18.5546875" style="24" customWidth="1"/>
    <col min="5" max="5" width="24.88671875" customWidth="1"/>
    <col min="6" max="6" width="27.5546875" bestFit="1" customWidth="1"/>
    <col min="7" max="7" width="21" customWidth="1"/>
    <col min="8" max="8" width="14.88671875" customWidth="1"/>
    <col min="9" max="9" width="11.109375" customWidth="1"/>
    <col min="10" max="10" width="11.88671875" customWidth="1"/>
    <col min="11" max="11" width="12.5546875" customWidth="1"/>
  </cols>
  <sheetData>
    <row r="1" spans="1:12" x14ac:dyDescent="0.3">
      <c r="D1" s="25" t="str">
        <f>Sheet1!F1</f>
        <v>Đủng đỉnh</v>
      </c>
    </row>
    <row r="2" spans="1:12" x14ac:dyDescent="0.3">
      <c r="A2" s="11" t="str">
        <f>Sheet1!F3</f>
        <v>Cây lấy gỗ, Đủng đỉnh, Trứng cá, Bình bát, Cách, Bời lời, Tra, Sung gỗ, Muối: loại A</v>
      </c>
      <c r="B2" s="11" t="str">
        <f>Sheet1!G3</f>
        <v>33N61</v>
      </c>
      <c r="C2" s="11" cm="1">
        <f t="array" ref="C2">SUM(IFERROR(MATCH("*"&amp; _xlfn.TEXTSPLIT($D$1," ")&amp;"*",Sheet1!F3,0),0))/COUNTA(_xlfn.TEXTSPLIT(Sheet1!F3," "))</f>
        <v>0.1111111111111111</v>
      </c>
      <c r="D2" s="24" cm="1">
        <f t="array" ref="D2">IF(COUNTA(_xlfn.TEXTSPLIT(Sheet1!F3," "))=1,0,
SUM(IFERROR(MATCH("*"&amp; _xlfn.TEXTSPLIT($D$1,", ")&amp;"*",Sheet1!F3,0),0))/COUNTA(_xlfn.TEXTSPLIT(Sheet1!F3,", "))
)</f>
        <v>0.1111111111111111</v>
      </c>
    </row>
    <row r="3" spans="1:12" x14ac:dyDescent="0.3">
      <c r="A3" t="str">
        <f>Sheet1!F4</f>
        <v>Cây lấy gỗ, Đủng đỉnh, Trứng cá, Bình bát, Cách, Bời lời, Tra, Sung gỗ, Muối: loại B</v>
      </c>
      <c r="B3" t="str">
        <f>Sheet1!G4</f>
        <v>33N62</v>
      </c>
      <c r="C3" cm="1">
        <f t="array" ref="C3">SUM(IFERROR(MATCH("*"&amp; _xlfn.TEXTSPLIT($D$1," ")&amp;"*",Sheet1!F4,0),0))/COUNTA(_xlfn.TEXTSPLIT(Sheet1!F4," "))</f>
        <v>0.1111111111111111</v>
      </c>
      <c r="D3" s="24" cm="1">
        <f t="array" ref="D3">IF(COUNTA(_xlfn.TEXTSPLIT(Sheet1!F4," "))=1,0,
SUM(IFERROR(MATCH("*"&amp; _xlfn.TEXTSPLIT($D$1,", ")&amp;"*",Sheet1!F4,0),0))/COUNTA(_xlfn.TEXTSPLIT(Sheet1!F4,", "))
)</f>
        <v>0.1111111111111111</v>
      </c>
      <c r="E3" s="11" t="s">
        <v>2929</v>
      </c>
    </row>
    <row r="4" spans="1:12" x14ac:dyDescent="0.3">
      <c r="A4" s="11" t="str">
        <f>Sheet1!F5</f>
        <v>Cây lấy gỗ, Đủng đỉnh, Trứng cá, Bình bát, Cách, Bời lời, Tra, Sung gỗ, Muối: loại C</v>
      </c>
      <c r="B4" s="11" t="str">
        <f>Sheet1!G5</f>
        <v>33N63</v>
      </c>
      <c r="C4" s="11" cm="1">
        <f t="array" ref="C4">SUM(IFERROR(MATCH("*"&amp; _xlfn.TEXTSPLIT($D$1," ")&amp;"*",Sheet1!F5,0),0))/COUNTA(_xlfn.TEXTSPLIT(Sheet1!F5," "))</f>
        <v>0.1111111111111111</v>
      </c>
      <c r="D4" s="24" cm="1">
        <f t="array" ref="D4">IF(COUNTA(_xlfn.TEXTSPLIT(Sheet1!F5," "))=1,0,
SUM(IFERROR(MATCH("*"&amp; _xlfn.TEXTSPLIT($D$1,", ")&amp;"*",Sheet1!F5,0),0))/COUNTA(_xlfn.TEXTSPLIT(Sheet1!F5,", "))
)</f>
        <v>0.1111111111111111</v>
      </c>
    </row>
    <row r="5" spans="1:12" x14ac:dyDescent="0.3">
      <c r="A5" t="str">
        <f>Sheet1!F6</f>
        <v>Cây lấy gỗ, Đủng đỉnh, Trứng cá, Bình bát, Cách, Bời lời, Tra, Sung gỗ, Muối: loại D</v>
      </c>
      <c r="B5" t="str">
        <f>Sheet1!G6</f>
        <v>33N64</v>
      </c>
      <c r="C5" cm="1">
        <f t="array" ref="C5">SUM(IFERROR(MATCH("*"&amp; _xlfn.TEXTSPLIT($D$1," ")&amp;"*",Sheet1!F6,0),0))/COUNTA(_xlfn.TEXTSPLIT(Sheet1!F6," "))</f>
        <v>0.1111111111111111</v>
      </c>
      <c r="D5" s="24" cm="1">
        <f t="array" ref="D5">IF(COUNTA(_xlfn.TEXTSPLIT(Sheet1!F6," "))=1,0,
SUM(IFERROR(MATCH("*"&amp; _xlfn.TEXTSPLIT($D$1,", ")&amp;"*",Sheet1!F6,0),0))/COUNTA(_xlfn.TEXTSPLIT(Sheet1!F6,", "))
)</f>
        <v>0.1111111111111111</v>
      </c>
      <c r="F5" t="str" cm="1">
        <f t="array" ref="F5:L5">_xlfn.TEXTSPLIT(E3,", ")</f>
        <v>Nhà loại trệt</v>
      </c>
      <c r="G5" t="str">
        <v>móng chôn chân</v>
      </c>
      <c r="H5" t="str">
        <v>khung cột gỗ tạp</v>
      </c>
      <c r="I5" t="str">
        <v>vách lá</v>
      </c>
      <c r="J5" t="str">
        <v>mái lá</v>
      </c>
      <c r="K5" t="str">
        <v>nền đất</v>
      </c>
      <c r="L5" t="str">
        <v>không có trần</v>
      </c>
    </row>
    <row r="6" spans="1:12" x14ac:dyDescent="0.3">
      <c r="A6" t="str">
        <f>Sheet1!F7</f>
        <v>Cây lấy gỗ, Đủng đỉnh, Trứng cá, Bình bát, Cách, Bời lời, Tra, Sung gỗ, Muối: loại E</v>
      </c>
      <c r="B6" t="str">
        <f>Sheet1!G7</f>
        <v>33N65</v>
      </c>
      <c r="C6" cm="1">
        <f t="array" ref="C6">SUM(IFERROR(MATCH("*"&amp; _xlfn.TEXTSPLIT($D$1," ")&amp;"*",Sheet1!F7,0),0))/COUNTA(_xlfn.TEXTSPLIT(Sheet1!F7," "))</f>
        <v>0.1111111111111111</v>
      </c>
      <c r="D6" s="24" cm="1">
        <f t="array" ref="D6">IF(COUNTA(_xlfn.TEXTSPLIT(Sheet1!F7," "))=1,0,
SUM(IFERROR(MATCH("*"&amp; _xlfn.TEXTSPLIT($D$1,", ")&amp;"*",Sheet1!F7,0),0))/COUNTA(_xlfn.TEXTSPLIT(Sheet1!F7,", "))
)</f>
        <v>0.1111111111111111</v>
      </c>
    </row>
    <row r="7" spans="1:12" x14ac:dyDescent="0.3">
      <c r="A7">
        <f>Sheet1!F8</f>
        <v>0</v>
      </c>
      <c r="B7">
        <f>Sheet1!G8</f>
        <v>0</v>
      </c>
      <c r="C7" cm="1">
        <f t="array" ref="C7">SUM(IFERROR(MATCH("*"&amp; _xlfn.TEXTSPLIT($D$1," ")&amp;"*",Sheet1!F8,0),0))/COUNTA(_xlfn.TEXTSPLIT(Sheet1!F8," "))</f>
        <v>0</v>
      </c>
      <c r="D7" s="24" cm="1">
        <f t="array" ref="D7">IF(COUNTA(_xlfn.TEXTSPLIT(Sheet1!F8," "))=1,0,
SUM(IFERROR(MATCH("*"&amp; _xlfn.TEXTSPLIT($D$1,", ")&amp;"*",Sheet1!F8,0),0))/COUNTA(_xlfn.TEXTSPLIT(Sheet1!F8,", "))
)</f>
        <v>0</v>
      </c>
    </row>
    <row r="8" spans="1:12" x14ac:dyDescent="0.3">
      <c r="A8">
        <f>Sheet1!F9</f>
        <v>0</v>
      </c>
      <c r="B8">
        <f>Sheet1!G9</f>
        <v>0</v>
      </c>
      <c r="C8" cm="1">
        <f t="array" ref="C8">SUM(IFERROR(MATCH("*"&amp; _xlfn.TEXTSPLIT($D$1," ")&amp;"*",Sheet1!F9,0),0))/COUNTA(_xlfn.TEXTSPLIT(Sheet1!F9," "))</f>
        <v>0</v>
      </c>
      <c r="D8" s="24" cm="1">
        <f t="array" ref="D8">IF(COUNTA(_xlfn.TEXTSPLIT(Sheet1!F9," "))=1,0,
SUM(IFERROR(MATCH("*"&amp; _xlfn.TEXTSPLIT($D$1,", ")&amp;"*",Sheet1!F9,0),0))/COUNTA(_xlfn.TEXTSPLIT(Sheet1!F9,", "))
)</f>
        <v>0</v>
      </c>
    </row>
    <row r="9" spans="1:12" x14ac:dyDescent="0.3">
      <c r="A9">
        <f>Sheet1!F10</f>
        <v>0</v>
      </c>
      <c r="B9">
        <f>Sheet1!G10</f>
        <v>0</v>
      </c>
      <c r="C9" cm="1">
        <f t="array" ref="C9">SUM(IFERROR(MATCH("*"&amp; _xlfn.TEXTSPLIT($D$1," ")&amp;"*",Sheet1!F10,0),0))/COUNTA(_xlfn.TEXTSPLIT(Sheet1!F10," "))</f>
        <v>0</v>
      </c>
      <c r="D9" s="24" cm="1">
        <f t="array" ref="D9">IF(COUNTA(_xlfn.TEXTSPLIT(Sheet1!F10," "))=1,0,
SUM(IFERROR(MATCH("*"&amp; _xlfn.TEXTSPLIT($D$1,", ")&amp;"*",Sheet1!F10,0),0))/COUNTA(_xlfn.TEXTSPLIT(Sheet1!F10,", "))
)</f>
        <v>0</v>
      </c>
    </row>
    <row r="10" spans="1:12" x14ac:dyDescent="0.3">
      <c r="A10">
        <f>Sheet1!F11</f>
        <v>0</v>
      </c>
      <c r="B10">
        <f>Sheet1!G11</f>
        <v>0</v>
      </c>
      <c r="C10" cm="1">
        <f t="array" ref="C10">SUM(IFERROR(MATCH("*"&amp; _xlfn.TEXTSPLIT($D$1," ")&amp;"*",Sheet1!F11,0),0))/COUNTA(_xlfn.TEXTSPLIT(Sheet1!F11," "))</f>
        <v>0</v>
      </c>
      <c r="D10" s="24" cm="1">
        <f t="array" ref="D10">IF(COUNTA(_xlfn.TEXTSPLIT(Sheet1!F11," "))=1,0,
SUM(IFERROR(MATCH("*"&amp; _xlfn.TEXTSPLIT($D$1,", ")&amp;"*",Sheet1!F11,0),0))/COUNTA(_xlfn.TEXTSPLIT(Sheet1!F11,", "))
)</f>
        <v>0</v>
      </c>
    </row>
    <row r="11" spans="1:12" x14ac:dyDescent="0.3">
      <c r="A11">
        <f>Sheet1!F12</f>
        <v>0</v>
      </c>
      <c r="B11">
        <f>Sheet1!G12</f>
        <v>0</v>
      </c>
      <c r="C11" cm="1">
        <f t="array" ref="C11">SUM(IFERROR(MATCH("*"&amp; _xlfn.TEXTSPLIT($D$1," ")&amp;"*",Sheet1!F12,0),0))/COUNTA(_xlfn.TEXTSPLIT(Sheet1!F12," "))</f>
        <v>0</v>
      </c>
      <c r="D11" s="24" cm="1">
        <f t="array" ref="D11">IF(COUNTA(_xlfn.TEXTSPLIT(Sheet1!F12," "))=1,0,
SUM(IFERROR(MATCH("*"&amp; _xlfn.TEXTSPLIT($D$1,", ")&amp;"*",Sheet1!F12,0),0))/COUNTA(_xlfn.TEXTSPLIT(Sheet1!F12,", "))
)</f>
        <v>0</v>
      </c>
    </row>
    <row r="12" spans="1:12" x14ac:dyDescent="0.3">
      <c r="A12">
        <f>Sheet1!F13</f>
        <v>0</v>
      </c>
      <c r="B12">
        <f>Sheet1!G13</f>
        <v>0</v>
      </c>
      <c r="C12" cm="1">
        <f t="array" ref="C12">SUM(IFERROR(MATCH("*"&amp; _xlfn.TEXTSPLIT($D$1," ")&amp;"*",Sheet1!F13,0),0))/COUNTA(_xlfn.TEXTSPLIT(Sheet1!F13," "))</f>
        <v>0</v>
      </c>
      <c r="D12" s="24" cm="1">
        <f t="array" ref="D12">IF(COUNTA(_xlfn.TEXTSPLIT(Sheet1!F13," "))=1,0,
SUM(IFERROR(MATCH("*"&amp; _xlfn.TEXTSPLIT($D$1,", ")&amp;"*",Sheet1!F13,0),0))/COUNTA(_xlfn.TEXTSPLIT(Sheet1!F13,", "))
)</f>
        <v>0</v>
      </c>
    </row>
    <row r="13" spans="1:12" x14ac:dyDescent="0.3">
      <c r="A13">
        <f>Sheet1!F14</f>
        <v>0</v>
      </c>
      <c r="B13">
        <f>Sheet1!G14</f>
        <v>0</v>
      </c>
      <c r="C13" cm="1">
        <f t="array" ref="C13">SUM(IFERROR(MATCH("*"&amp; _xlfn.TEXTSPLIT($D$1," ")&amp;"*",Sheet1!F14,0),0))/COUNTA(_xlfn.TEXTSPLIT(Sheet1!F14," "))</f>
        <v>0</v>
      </c>
      <c r="D13" s="24" cm="1">
        <f t="array" ref="D13">IF(COUNTA(_xlfn.TEXTSPLIT(Sheet1!F14," "))=1,0,
SUM(IFERROR(MATCH("*"&amp; _xlfn.TEXTSPLIT($D$1,", ")&amp;"*",Sheet1!F14,0),0))/COUNTA(_xlfn.TEXTSPLIT(Sheet1!F14,", "))
)</f>
        <v>0</v>
      </c>
    </row>
    <row r="14" spans="1:12" x14ac:dyDescent="0.3">
      <c r="A14">
        <f>Sheet1!F15</f>
        <v>0</v>
      </c>
      <c r="B14">
        <f>Sheet1!G15</f>
        <v>0</v>
      </c>
      <c r="C14" cm="1">
        <f t="array" ref="C14">SUM(IFERROR(MATCH("*"&amp; _xlfn.TEXTSPLIT($D$1," ")&amp;"*",Sheet1!F15,0),0))/COUNTA(_xlfn.TEXTSPLIT(Sheet1!F15," "))</f>
        <v>0</v>
      </c>
      <c r="D14" s="24" cm="1">
        <f t="array" ref="D14">IF(COUNTA(_xlfn.TEXTSPLIT(Sheet1!F15," "))=1,0,
SUM(IFERROR(MATCH("*"&amp; _xlfn.TEXTSPLIT($D$1,", ")&amp;"*",Sheet1!F15,0),0))/COUNTA(_xlfn.TEXTSPLIT(Sheet1!F15,", "))
)</f>
        <v>0</v>
      </c>
    </row>
    <row r="15" spans="1:12" x14ac:dyDescent="0.3">
      <c r="A15">
        <f>Sheet1!F16</f>
        <v>0</v>
      </c>
      <c r="B15">
        <f>Sheet1!G16</f>
        <v>0</v>
      </c>
      <c r="C15" cm="1">
        <f t="array" ref="C15">SUM(IFERROR(MATCH("*"&amp; _xlfn.TEXTSPLIT($D$1," ")&amp;"*",Sheet1!F16,0),0))/COUNTA(_xlfn.TEXTSPLIT(Sheet1!F16," "))</f>
        <v>0</v>
      </c>
      <c r="D15" s="24" cm="1">
        <f t="array" ref="D15">IF(COUNTA(_xlfn.TEXTSPLIT(Sheet1!F16," "))=1,0,
SUM(IFERROR(MATCH("*"&amp; _xlfn.TEXTSPLIT($D$1,", ")&amp;"*",Sheet1!F16,0),0))/COUNTA(_xlfn.TEXTSPLIT(Sheet1!F16,", "))
)</f>
        <v>0</v>
      </c>
    </row>
    <row r="16" spans="1:12" x14ac:dyDescent="0.3">
      <c r="A16">
        <f>Sheet1!F17</f>
        <v>0</v>
      </c>
      <c r="B16">
        <f>Sheet1!G17</f>
        <v>0</v>
      </c>
      <c r="C16" cm="1">
        <f t="array" ref="C16">SUM(IFERROR(MATCH("*"&amp; _xlfn.TEXTSPLIT($D$1," ")&amp;"*",Sheet1!F17,0),0))/COUNTA(_xlfn.TEXTSPLIT(Sheet1!F17," "))</f>
        <v>0</v>
      </c>
      <c r="D16" s="24" cm="1">
        <f t="array" ref="D16">IF(COUNTA(_xlfn.TEXTSPLIT(Sheet1!F17," "))=1,0,
SUM(IFERROR(MATCH("*"&amp; _xlfn.TEXTSPLIT($D$1,", ")&amp;"*",Sheet1!F17,0),0))/COUNTA(_xlfn.TEXTSPLIT(Sheet1!F17,", "))
)</f>
        <v>0</v>
      </c>
    </row>
    <row r="17" spans="1:4" x14ac:dyDescent="0.3">
      <c r="A17">
        <f>Sheet1!F18</f>
        <v>0</v>
      </c>
      <c r="B17">
        <f>Sheet1!G18</f>
        <v>0</v>
      </c>
      <c r="C17" cm="1">
        <f t="array" ref="C17">SUM(IFERROR(MATCH("*"&amp; _xlfn.TEXTSPLIT($D$1," ")&amp;"*",Sheet1!F18,0),0))/COUNTA(_xlfn.TEXTSPLIT(Sheet1!F18," "))</f>
        <v>0</v>
      </c>
      <c r="D17" s="24" cm="1">
        <f t="array" ref="D17">IF(COUNTA(_xlfn.TEXTSPLIT(Sheet1!F18," "))=1,0,
SUM(IFERROR(MATCH("*"&amp; _xlfn.TEXTSPLIT($D$1,", ")&amp;"*",Sheet1!F18,0),0))/COUNTA(_xlfn.TEXTSPLIT(Sheet1!F18,", "))
)</f>
        <v>0</v>
      </c>
    </row>
    <row r="18" spans="1:4" x14ac:dyDescent="0.3">
      <c r="A18">
        <f>Sheet1!F19</f>
        <v>0</v>
      </c>
      <c r="B18">
        <f>Sheet1!G19</f>
        <v>0</v>
      </c>
      <c r="C18" cm="1">
        <f t="array" ref="C18">SUM(IFERROR(MATCH("*"&amp; _xlfn.TEXTSPLIT($D$1," ")&amp;"*",Sheet1!F19,0),0))/COUNTA(_xlfn.TEXTSPLIT(Sheet1!F19," "))</f>
        <v>0</v>
      </c>
      <c r="D18" s="24" cm="1">
        <f t="array" ref="D18">IF(COUNTA(_xlfn.TEXTSPLIT(Sheet1!F19," "))=1,0,
SUM(IFERROR(MATCH("*"&amp; _xlfn.TEXTSPLIT($D$1,", ")&amp;"*",Sheet1!F19,0),0))/COUNTA(_xlfn.TEXTSPLIT(Sheet1!F19,", "))
)</f>
        <v>0</v>
      </c>
    </row>
    <row r="19" spans="1:4" x14ac:dyDescent="0.3">
      <c r="A19">
        <f>Sheet1!F20</f>
        <v>0</v>
      </c>
      <c r="B19">
        <f>Sheet1!G20</f>
        <v>0</v>
      </c>
      <c r="C19" cm="1">
        <f t="array" ref="C19">SUM(IFERROR(MATCH("*"&amp; _xlfn.TEXTSPLIT($D$1," ")&amp;"*",Sheet1!F20,0),0))/COUNTA(_xlfn.TEXTSPLIT(Sheet1!F20," "))</f>
        <v>0</v>
      </c>
      <c r="D19" s="24" cm="1">
        <f t="array" ref="D19">IF(COUNTA(_xlfn.TEXTSPLIT(Sheet1!F20," "))=1,0,
SUM(IFERROR(MATCH("*"&amp; _xlfn.TEXTSPLIT($D$1,", ")&amp;"*",Sheet1!F20,0),0))/COUNTA(_xlfn.TEXTSPLIT(Sheet1!F20,", "))
)</f>
        <v>0</v>
      </c>
    </row>
    <row r="20" spans="1:4" x14ac:dyDescent="0.3">
      <c r="A20">
        <f>Sheet1!F21</f>
        <v>0</v>
      </c>
      <c r="B20">
        <f>Sheet1!G21</f>
        <v>0</v>
      </c>
      <c r="C20" cm="1">
        <f t="array" ref="C20">SUM(IFERROR(MATCH("*"&amp; _xlfn.TEXTSPLIT($D$1," ")&amp;"*",Sheet1!F21,0),0))/COUNTA(_xlfn.TEXTSPLIT(Sheet1!F21," "))</f>
        <v>0</v>
      </c>
      <c r="D20" s="24" cm="1">
        <f t="array" ref="D20">IF(COUNTA(_xlfn.TEXTSPLIT(Sheet1!F21," "))=1,0,
SUM(IFERROR(MATCH("*"&amp; _xlfn.TEXTSPLIT($D$1,", ")&amp;"*",Sheet1!F21,0),0))/COUNTA(_xlfn.TEXTSPLIT(Sheet1!F21,", "))
)</f>
        <v>0</v>
      </c>
    </row>
    <row r="21" spans="1:4" x14ac:dyDescent="0.3">
      <c r="A21">
        <f>Sheet1!F22</f>
        <v>0</v>
      </c>
      <c r="B21">
        <f>Sheet1!G22</f>
        <v>0</v>
      </c>
      <c r="C21" cm="1">
        <f t="array" ref="C21">SUM(IFERROR(MATCH("*"&amp; _xlfn.TEXTSPLIT($D$1," ")&amp;"*",Sheet1!F22,0),0))/COUNTA(_xlfn.TEXTSPLIT(Sheet1!F22," "))</f>
        <v>0</v>
      </c>
      <c r="D21" s="24" cm="1">
        <f t="array" ref="D21">IF(COUNTA(_xlfn.TEXTSPLIT(Sheet1!F22," "))=1,0,
SUM(IFERROR(MATCH("*"&amp; _xlfn.TEXTSPLIT($D$1,", ")&amp;"*",Sheet1!F22,0),0))/COUNTA(_xlfn.TEXTSPLIT(Sheet1!F22,", "))
)</f>
        <v>0</v>
      </c>
    </row>
    <row r="22" spans="1:4" x14ac:dyDescent="0.3">
      <c r="A22">
        <f>Sheet1!F23</f>
        <v>0</v>
      </c>
      <c r="B22">
        <f>Sheet1!G23</f>
        <v>0</v>
      </c>
      <c r="C22" cm="1">
        <f t="array" ref="C22">SUM(IFERROR(MATCH("*"&amp; _xlfn.TEXTSPLIT($D$1," ")&amp;"*",Sheet1!F23,0),0))/COUNTA(_xlfn.TEXTSPLIT(Sheet1!F23," "))</f>
        <v>0</v>
      </c>
      <c r="D22" s="24" cm="1">
        <f t="array" ref="D22">IF(COUNTA(_xlfn.TEXTSPLIT(Sheet1!F23," "))=1,0,
SUM(IFERROR(MATCH("*"&amp; _xlfn.TEXTSPLIT($D$1,", ")&amp;"*",Sheet1!F23,0),0))/COUNTA(_xlfn.TEXTSPLIT(Sheet1!F23,", "))
)</f>
        <v>0</v>
      </c>
    </row>
    <row r="23" spans="1:4" x14ac:dyDescent="0.3">
      <c r="A23">
        <f>Sheet1!F24</f>
        <v>0</v>
      </c>
      <c r="B23">
        <f>Sheet1!G24</f>
        <v>0</v>
      </c>
      <c r="C23" cm="1">
        <f t="array" ref="C23">SUM(IFERROR(MATCH("*"&amp; _xlfn.TEXTSPLIT($D$1," ")&amp;"*",Sheet1!F24,0),0))/COUNTA(_xlfn.TEXTSPLIT(Sheet1!F24," "))</f>
        <v>0</v>
      </c>
      <c r="D23" s="24" cm="1">
        <f t="array" ref="D23">IF(COUNTA(_xlfn.TEXTSPLIT(Sheet1!F24," "))=1,0,
SUM(IFERROR(MATCH("*"&amp; _xlfn.TEXTSPLIT($D$1,", ")&amp;"*",Sheet1!F24,0),0))/COUNTA(_xlfn.TEXTSPLIT(Sheet1!F24,", "))
)</f>
        <v>0</v>
      </c>
    </row>
    <row r="24" spans="1:4" x14ac:dyDescent="0.3">
      <c r="A24">
        <f>Sheet1!F25</f>
        <v>0</v>
      </c>
      <c r="B24">
        <f>Sheet1!G25</f>
        <v>0</v>
      </c>
      <c r="C24" cm="1">
        <f t="array" ref="C24">SUM(IFERROR(MATCH("*"&amp; _xlfn.TEXTSPLIT($D$1," ")&amp;"*",Sheet1!F25,0),0))/COUNTA(_xlfn.TEXTSPLIT(Sheet1!F25," "))</f>
        <v>0</v>
      </c>
      <c r="D24" s="24" cm="1">
        <f t="array" ref="D24">IF(COUNTA(_xlfn.TEXTSPLIT(Sheet1!F25," "))=1,0,
SUM(IFERROR(MATCH("*"&amp; _xlfn.TEXTSPLIT($D$1,", ")&amp;"*",Sheet1!F25,0),0))/COUNTA(_xlfn.TEXTSPLIT(Sheet1!F25,", "))
)</f>
        <v>0</v>
      </c>
    </row>
    <row r="25" spans="1:4" x14ac:dyDescent="0.3">
      <c r="A25">
        <f>Sheet1!F26</f>
        <v>0</v>
      </c>
      <c r="B25">
        <f>Sheet1!G26</f>
        <v>0</v>
      </c>
      <c r="C25" cm="1">
        <f t="array" ref="C25">SUM(IFERROR(MATCH("*"&amp; _xlfn.TEXTSPLIT($D$1," ")&amp;"*",Sheet1!F26,0),0))/COUNTA(_xlfn.TEXTSPLIT(Sheet1!F26," "))</f>
        <v>0</v>
      </c>
      <c r="D25" s="24" cm="1">
        <f t="array" ref="D25">IF(COUNTA(_xlfn.TEXTSPLIT(Sheet1!F26," "))=1,0,
SUM(IFERROR(MATCH("*"&amp; _xlfn.TEXTSPLIT($D$1,", ")&amp;"*",Sheet1!F26,0),0))/COUNTA(_xlfn.TEXTSPLIT(Sheet1!F26,", "))
)</f>
        <v>0</v>
      </c>
    </row>
    <row r="26" spans="1:4" x14ac:dyDescent="0.3">
      <c r="A26">
        <f>Sheet1!F27</f>
        <v>0</v>
      </c>
      <c r="B26">
        <f>Sheet1!G27</f>
        <v>0</v>
      </c>
      <c r="C26" cm="1">
        <f t="array" ref="C26">SUM(IFERROR(MATCH("*"&amp; _xlfn.TEXTSPLIT($D$1," ")&amp;"*",Sheet1!F27,0),0))/COUNTA(_xlfn.TEXTSPLIT(Sheet1!F27," "))</f>
        <v>0</v>
      </c>
      <c r="D26" s="24" cm="1">
        <f t="array" ref="D26">IF(COUNTA(_xlfn.TEXTSPLIT(Sheet1!F27," "))=1,0,
SUM(IFERROR(MATCH("*"&amp; _xlfn.TEXTSPLIT($D$1,", ")&amp;"*",Sheet1!F27,0),0))/COUNTA(_xlfn.TEXTSPLIT(Sheet1!F27,", "))
)</f>
        <v>0</v>
      </c>
    </row>
    <row r="27" spans="1:4" x14ac:dyDescent="0.3">
      <c r="A27">
        <f>Sheet1!F28</f>
        <v>0</v>
      </c>
      <c r="B27">
        <f>Sheet1!G28</f>
        <v>0</v>
      </c>
      <c r="C27" cm="1">
        <f t="array" ref="C27">SUM(IFERROR(MATCH("*"&amp; _xlfn.TEXTSPLIT($D$1," ")&amp;"*",Sheet1!F28,0),0))/COUNTA(_xlfn.TEXTSPLIT(Sheet1!F28," "))</f>
        <v>0</v>
      </c>
      <c r="D27" s="24" cm="1">
        <f t="array" ref="D27">IF(COUNTA(_xlfn.TEXTSPLIT(Sheet1!F28," "))=1,0,
SUM(IFERROR(MATCH("*"&amp; _xlfn.TEXTSPLIT($D$1,", ")&amp;"*",Sheet1!F28,0),0))/COUNTA(_xlfn.TEXTSPLIT(Sheet1!F28,", "))
)</f>
        <v>0</v>
      </c>
    </row>
    <row r="28" spans="1:4" x14ac:dyDescent="0.3">
      <c r="A28">
        <f>Sheet1!F29</f>
        <v>0</v>
      </c>
      <c r="B28">
        <f>Sheet1!G29</f>
        <v>0</v>
      </c>
      <c r="C28" cm="1">
        <f t="array" ref="C28">SUM(IFERROR(MATCH("*"&amp; _xlfn.TEXTSPLIT($D$1," ")&amp;"*",Sheet1!F29,0),0))/COUNTA(_xlfn.TEXTSPLIT(Sheet1!F29," "))</f>
        <v>0</v>
      </c>
      <c r="D28" s="24" cm="1">
        <f t="array" ref="D28">IF(COUNTA(_xlfn.TEXTSPLIT(Sheet1!F29," "))=1,0,
SUM(IFERROR(MATCH("*"&amp; _xlfn.TEXTSPLIT($D$1,", ")&amp;"*",Sheet1!F29,0),0))/COUNTA(_xlfn.TEXTSPLIT(Sheet1!F29,", "))
)</f>
        <v>0</v>
      </c>
    </row>
    <row r="29" spans="1:4" x14ac:dyDescent="0.3">
      <c r="A29">
        <f>Sheet1!F30</f>
        <v>0</v>
      </c>
      <c r="B29">
        <f>Sheet1!G30</f>
        <v>0</v>
      </c>
      <c r="C29" cm="1">
        <f t="array" ref="C29">SUM(IFERROR(MATCH("*"&amp; _xlfn.TEXTSPLIT($D$1," ")&amp;"*",Sheet1!F30,0),0))/COUNTA(_xlfn.TEXTSPLIT(Sheet1!F30," "))</f>
        <v>0</v>
      </c>
      <c r="D29" s="24" cm="1">
        <f t="array" ref="D29">IF(COUNTA(_xlfn.TEXTSPLIT(Sheet1!F30," "))=1,0,
SUM(IFERROR(MATCH("*"&amp; _xlfn.TEXTSPLIT($D$1,", ")&amp;"*",Sheet1!F30,0),0))/COUNTA(_xlfn.TEXTSPLIT(Sheet1!F30,", "))
)</f>
        <v>0</v>
      </c>
    </row>
    <row r="30" spans="1:4" x14ac:dyDescent="0.3">
      <c r="A30">
        <f>Sheet1!F31</f>
        <v>0</v>
      </c>
      <c r="B30">
        <f>Sheet1!G31</f>
        <v>0</v>
      </c>
      <c r="C30" cm="1">
        <f t="array" ref="C30">SUM(IFERROR(MATCH("*"&amp; _xlfn.TEXTSPLIT($D$1," ")&amp;"*",Sheet1!F31,0),0))/COUNTA(_xlfn.TEXTSPLIT(Sheet1!F31," "))</f>
        <v>0</v>
      </c>
      <c r="D30" s="24" cm="1">
        <f t="array" ref="D30">IF(COUNTA(_xlfn.TEXTSPLIT(Sheet1!F31," "))=1,0,
SUM(IFERROR(MATCH("*"&amp; _xlfn.TEXTSPLIT($D$1,", ")&amp;"*",Sheet1!F31,0),0))/COUNTA(_xlfn.TEXTSPLIT(Sheet1!F31,", "))
)</f>
        <v>0</v>
      </c>
    </row>
    <row r="31" spans="1:4" x14ac:dyDescent="0.3">
      <c r="A31">
        <f>Sheet1!F32</f>
        <v>0</v>
      </c>
      <c r="B31">
        <f>Sheet1!G32</f>
        <v>0</v>
      </c>
      <c r="C31" cm="1">
        <f t="array" ref="C31">SUM(IFERROR(MATCH("*"&amp; _xlfn.TEXTSPLIT($D$1," ")&amp;"*",Sheet1!F32,0),0))/COUNTA(_xlfn.TEXTSPLIT(Sheet1!F32," "))</f>
        <v>0</v>
      </c>
      <c r="D31" s="24" cm="1">
        <f t="array" ref="D31">IF(COUNTA(_xlfn.TEXTSPLIT(Sheet1!F32," "))=1,0,
SUM(IFERROR(MATCH("*"&amp; _xlfn.TEXTSPLIT($D$1,", ")&amp;"*",Sheet1!F32,0),0))/COUNTA(_xlfn.TEXTSPLIT(Sheet1!F32,", "))
)</f>
        <v>0</v>
      </c>
    </row>
    <row r="32" spans="1:4" x14ac:dyDescent="0.3">
      <c r="A32">
        <f>Sheet1!F33</f>
        <v>0</v>
      </c>
      <c r="B32">
        <f>Sheet1!G33</f>
        <v>0</v>
      </c>
      <c r="C32" cm="1">
        <f t="array" ref="C32">SUM(IFERROR(MATCH("*"&amp; _xlfn.TEXTSPLIT($D$1," ")&amp;"*",Sheet1!F33,0),0))/COUNTA(_xlfn.TEXTSPLIT(Sheet1!F33," "))</f>
        <v>0</v>
      </c>
      <c r="D32" s="24" cm="1">
        <f t="array" ref="D32">IF(COUNTA(_xlfn.TEXTSPLIT(Sheet1!F33," "))=1,0,
SUM(IFERROR(MATCH("*"&amp; _xlfn.TEXTSPLIT($D$1,", ")&amp;"*",Sheet1!F33,0),0))/COUNTA(_xlfn.TEXTSPLIT(Sheet1!F33,", "))
)</f>
        <v>0</v>
      </c>
    </row>
    <row r="33" spans="1:4" x14ac:dyDescent="0.3">
      <c r="A33">
        <f>Sheet1!F34</f>
        <v>0</v>
      </c>
      <c r="B33">
        <f>Sheet1!G34</f>
        <v>0</v>
      </c>
      <c r="C33" cm="1">
        <f t="array" ref="C33">SUM(IFERROR(MATCH("*"&amp; _xlfn.TEXTSPLIT($D$1," ")&amp;"*",Sheet1!F34,0),0))/COUNTA(_xlfn.TEXTSPLIT(Sheet1!F34," "))</f>
        <v>0</v>
      </c>
      <c r="D33" s="24" cm="1">
        <f t="array" ref="D33">IF(COUNTA(_xlfn.TEXTSPLIT(Sheet1!F34," "))=1,0,
SUM(IFERROR(MATCH("*"&amp; _xlfn.TEXTSPLIT($D$1,", ")&amp;"*",Sheet1!F34,0),0))/COUNTA(_xlfn.TEXTSPLIT(Sheet1!F34,", "))
)</f>
        <v>0</v>
      </c>
    </row>
    <row r="34" spans="1:4" x14ac:dyDescent="0.3">
      <c r="A34">
        <f>Sheet1!F35</f>
        <v>0</v>
      </c>
      <c r="B34">
        <f>Sheet1!G35</f>
        <v>0</v>
      </c>
      <c r="C34" cm="1">
        <f t="array" ref="C34">SUM(IFERROR(MATCH("*"&amp; _xlfn.TEXTSPLIT($D$1," ")&amp;"*",Sheet1!F35,0),0))/COUNTA(_xlfn.TEXTSPLIT(Sheet1!F35," "))</f>
        <v>0</v>
      </c>
      <c r="D34" s="24" cm="1">
        <f t="array" ref="D34">IF(COUNTA(_xlfn.TEXTSPLIT(Sheet1!F35," "))=1,0,
SUM(IFERROR(MATCH("*"&amp; _xlfn.TEXTSPLIT($D$1,", ")&amp;"*",Sheet1!F35,0),0))/COUNTA(_xlfn.TEXTSPLIT(Sheet1!F35,", "))
)</f>
        <v>0</v>
      </c>
    </row>
    <row r="35" spans="1:4" x14ac:dyDescent="0.3">
      <c r="A35">
        <f>Sheet1!F36</f>
        <v>0</v>
      </c>
      <c r="B35">
        <f>Sheet1!G36</f>
        <v>0</v>
      </c>
      <c r="C35" cm="1">
        <f t="array" ref="C35">SUM(IFERROR(MATCH("*"&amp; _xlfn.TEXTSPLIT($D$1," ")&amp;"*",Sheet1!F36,0),0))/COUNTA(_xlfn.TEXTSPLIT(Sheet1!F36," "))</f>
        <v>0</v>
      </c>
      <c r="D35" s="24" cm="1">
        <f t="array" ref="D35">IF(COUNTA(_xlfn.TEXTSPLIT(Sheet1!F36," "))=1,0,
SUM(IFERROR(MATCH("*"&amp; _xlfn.TEXTSPLIT($D$1,", ")&amp;"*",Sheet1!F36,0),0))/COUNTA(_xlfn.TEXTSPLIT(Sheet1!F36,", "))
)</f>
        <v>0</v>
      </c>
    </row>
    <row r="36" spans="1:4" x14ac:dyDescent="0.3">
      <c r="A36">
        <f>Sheet1!F37</f>
        <v>0</v>
      </c>
      <c r="B36">
        <f>Sheet1!G37</f>
        <v>0</v>
      </c>
      <c r="C36" cm="1">
        <f t="array" ref="C36">SUM(IFERROR(MATCH("*"&amp; _xlfn.TEXTSPLIT($D$1," ")&amp;"*",Sheet1!F37,0),0))/COUNTA(_xlfn.TEXTSPLIT(Sheet1!F37," "))</f>
        <v>0</v>
      </c>
      <c r="D36" s="24" cm="1">
        <f t="array" ref="D36">IF(COUNTA(_xlfn.TEXTSPLIT(Sheet1!F37," "))=1,0,
SUM(IFERROR(MATCH("*"&amp; _xlfn.TEXTSPLIT($D$1,", ")&amp;"*",Sheet1!F37,0),0))/COUNTA(_xlfn.TEXTSPLIT(Sheet1!F37,", "))
)</f>
        <v>0</v>
      </c>
    </row>
    <row r="37" spans="1:4" x14ac:dyDescent="0.3">
      <c r="A37">
        <f>Sheet1!F38</f>
        <v>0</v>
      </c>
      <c r="B37">
        <f>Sheet1!G38</f>
        <v>0</v>
      </c>
      <c r="C37" cm="1">
        <f t="array" ref="C37">SUM(IFERROR(MATCH("*"&amp; _xlfn.TEXTSPLIT($D$1," ")&amp;"*",Sheet1!F38,0),0))/COUNTA(_xlfn.TEXTSPLIT(Sheet1!F38," "))</f>
        <v>0</v>
      </c>
      <c r="D37" s="24" cm="1">
        <f t="array" ref="D37">IF(COUNTA(_xlfn.TEXTSPLIT(Sheet1!F38," "))=1,0,
SUM(IFERROR(MATCH("*"&amp; _xlfn.TEXTSPLIT($D$1,", ")&amp;"*",Sheet1!F38,0),0))/COUNTA(_xlfn.TEXTSPLIT(Sheet1!F38,", "))
)</f>
        <v>0</v>
      </c>
    </row>
    <row r="38" spans="1:4" x14ac:dyDescent="0.3">
      <c r="A38">
        <f>Sheet1!F39</f>
        <v>0</v>
      </c>
      <c r="B38">
        <f>Sheet1!G39</f>
        <v>0</v>
      </c>
      <c r="C38" cm="1">
        <f t="array" ref="C38">SUM(IFERROR(MATCH("*"&amp; _xlfn.TEXTSPLIT($D$1," ")&amp;"*",Sheet1!F39,0),0))/COUNTA(_xlfn.TEXTSPLIT(Sheet1!F39," "))</f>
        <v>0</v>
      </c>
      <c r="D38" s="24" cm="1">
        <f t="array" ref="D38">IF(COUNTA(_xlfn.TEXTSPLIT(Sheet1!F39," "))=1,0,
SUM(IFERROR(MATCH("*"&amp; _xlfn.TEXTSPLIT($D$1,", ")&amp;"*",Sheet1!F39,0),0))/COUNTA(_xlfn.TEXTSPLIT(Sheet1!F39,", "))
)</f>
        <v>0</v>
      </c>
    </row>
    <row r="39" spans="1:4" x14ac:dyDescent="0.3">
      <c r="A39">
        <f>Sheet1!F40</f>
        <v>0</v>
      </c>
      <c r="B39">
        <f>Sheet1!G40</f>
        <v>0</v>
      </c>
      <c r="C39" cm="1">
        <f t="array" ref="C39">SUM(IFERROR(MATCH("*"&amp; _xlfn.TEXTSPLIT($D$1," ")&amp;"*",Sheet1!F40,0),0))/COUNTA(_xlfn.TEXTSPLIT(Sheet1!F40," "))</f>
        <v>0</v>
      </c>
      <c r="D39" s="24" cm="1">
        <f t="array" ref="D39">IF(COUNTA(_xlfn.TEXTSPLIT(Sheet1!F40," "))=1,0,
SUM(IFERROR(MATCH("*"&amp; _xlfn.TEXTSPLIT($D$1,", ")&amp;"*",Sheet1!F40,0),0))/COUNTA(_xlfn.TEXTSPLIT(Sheet1!F40,", "))
)</f>
        <v>0</v>
      </c>
    </row>
    <row r="40" spans="1:4" x14ac:dyDescent="0.3">
      <c r="A40">
        <f>Sheet1!F41</f>
        <v>0</v>
      </c>
      <c r="B40">
        <f>Sheet1!G41</f>
        <v>0</v>
      </c>
      <c r="C40" cm="1">
        <f t="array" ref="C40">SUM(IFERROR(MATCH("*"&amp; _xlfn.TEXTSPLIT($D$1," ")&amp;"*",Sheet1!F41,0),0))/COUNTA(_xlfn.TEXTSPLIT(Sheet1!F41," "))</f>
        <v>0</v>
      </c>
      <c r="D40" s="24" cm="1">
        <f t="array" ref="D40">IF(COUNTA(_xlfn.TEXTSPLIT(Sheet1!F41," "))=1,0,
SUM(IFERROR(MATCH("*"&amp; _xlfn.TEXTSPLIT($D$1,", ")&amp;"*",Sheet1!F41,0),0))/COUNTA(_xlfn.TEXTSPLIT(Sheet1!F41,", "))
)</f>
        <v>0</v>
      </c>
    </row>
    <row r="41" spans="1:4" x14ac:dyDescent="0.3">
      <c r="A41">
        <f>Sheet1!F42</f>
        <v>0</v>
      </c>
      <c r="B41">
        <f>Sheet1!G42</f>
        <v>0</v>
      </c>
      <c r="C41" cm="1">
        <f t="array" ref="C41">SUM(IFERROR(MATCH("*"&amp; _xlfn.TEXTSPLIT($D$1," ")&amp;"*",Sheet1!F42,0),0))/COUNTA(_xlfn.TEXTSPLIT(Sheet1!F42," "))</f>
        <v>0</v>
      </c>
      <c r="D41" s="24" cm="1">
        <f t="array" ref="D41">IF(COUNTA(_xlfn.TEXTSPLIT(Sheet1!F42," "))=1,0,
SUM(IFERROR(MATCH("*"&amp; _xlfn.TEXTSPLIT($D$1,", ")&amp;"*",Sheet1!F42,0),0))/COUNTA(_xlfn.TEXTSPLIT(Sheet1!F42,", "))
)</f>
        <v>0</v>
      </c>
    </row>
    <row r="42" spans="1:4" x14ac:dyDescent="0.3">
      <c r="A42">
        <f>Sheet1!F43</f>
        <v>0</v>
      </c>
      <c r="B42">
        <f>Sheet1!G43</f>
        <v>0</v>
      </c>
      <c r="C42" cm="1">
        <f t="array" ref="C42">SUM(IFERROR(MATCH("*"&amp; _xlfn.TEXTSPLIT($D$1," ")&amp;"*",Sheet1!F43,0),0))/COUNTA(_xlfn.TEXTSPLIT(Sheet1!F43," "))</f>
        <v>0</v>
      </c>
      <c r="D42" s="24" cm="1">
        <f t="array" ref="D42">IF(COUNTA(_xlfn.TEXTSPLIT(Sheet1!F43," "))=1,0,
SUM(IFERROR(MATCH("*"&amp; _xlfn.TEXTSPLIT($D$1,", ")&amp;"*",Sheet1!F43,0),0))/COUNTA(_xlfn.TEXTSPLIT(Sheet1!F43,", "))
)</f>
        <v>0</v>
      </c>
    </row>
    <row r="43" spans="1:4" x14ac:dyDescent="0.3">
      <c r="A43">
        <f>Sheet1!F44</f>
        <v>0</v>
      </c>
      <c r="B43">
        <f>Sheet1!G44</f>
        <v>0</v>
      </c>
      <c r="C43" cm="1">
        <f t="array" ref="C43">SUM(IFERROR(MATCH("*"&amp; _xlfn.TEXTSPLIT($D$1," ")&amp;"*",Sheet1!F44,0),0))/COUNTA(_xlfn.TEXTSPLIT(Sheet1!F44," "))</f>
        <v>0</v>
      </c>
      <c r="D43" s="24" cm="1">
        <f t="array" ref="D43">IF(COUNTA(_xlfn.TEXTSPLIT(Sheet1!F44," "))=1,0,
SUM(IFERROR(MATCH("*"&amp; _xlfn.TEXTSPLIT($D$1,", ")&amp;"*",Sheet1!F44,0),0))/COUNTA(_xlfn.TEXTSPLIT(Sheet1!F44,", "))
)</f>
        <v>0</v>
      </c>
    </row>
    <row r="44" spans="1:4" x14ac:dyDescent="0.3">
      <c r="A44">
        <f>Sheet1!F45</f>
        <v>0</v>
      </c>
      <c r="B44">
        <f>Sheet1!G45</f>
        <v>0</v>
      </c>
      <c r="C44" cm="1">
        <f t="array" ref="C44">SUM(IFERROR(MATCH("*"&amp; _xlfn.TEXTSPLIT($D$1," ")&amp;"*",Sheet1!F45,0),0))/COUNTA(_xlfn.TEXTSPLIT(Sheet1!F45," "))</f>
        <v>0</v>
      </c>
      <c r="D44" s="24" cm="1">
        <f t="array" ref="D44">IF(COUNTA(_xlfn.TEXTSPLIT(Sheet1!F45," "))=1,0,
SUM(IFERROR(MATCH("*"&amp; _xlfn.TEXTSPLIT($D$1,", ")&amp;"*",Sheet1!F45,0),0))/COUNTA(_xlfn.TEXTSPLIT(Sheet1!F45,", "))
)</f>
        <v>0</v>
      </c>
    </row>
    <row r="45" spans="1:4" x14ac:dyDescent="0.3">
      <c r="A45">
        <f>Sheet1!F46</f>
        <v>0</v>
      </c>
      <c r="B45">
        <f>Sheet1!G46</f>
        <v>0</v>
      </c>
      <c r="C45" cm="1">
        <f t="array" ref="C45">SUM(IFERROR(MATCH("*"&amp; _xlfn.TEXTSPLIT($D$1," ")&amp;"*",Sheet1!F46,0),0))/COUNTA(_xlfn.TEXTSPLIT(Sheet1!F46," "))</f>
        <v>0</v>
      </c>
      <c r="D45" s="24" cm="1">
        <f t="array" ref="D45">IF(COUNTA(_xlfn.TEXTSPLIT(Sheet1!F46," "))=1,0,
SUM(IFERROR(MATCH("*"&amp; _xlfn.TEXTSPLIT($D$1,", ")&amp;"*",Sheet1!F46,0),0))/COUNTA(_xlfn.TEXTSPLIT(Sheet1!F46,", "))
)</f>
        <v>0</v>
      </c>
    </row>
    <row r="46" spans="1:4" x14ac:dyDescent="0.3">
      <c r="A46">
        <f>Sheet1!F47</f>
        <v>0</v>
      </c>
      <c r="B46">
        <f>Sheet1!G47</f>
        <v>0</v>
      </c>
      <c r="C46" cm="1">
        <f t="array" ref="C46">SUM(IFERROR(MATCH("*"&amp; _xlfn.TEXTSPLIT($D$1," ")&amp;"*",Sheet1!F47,0),0))/COUNTA(_xlfn.TEXTSPLIT(Sheet1!F47," "))</f>
        <v>0</v>
      </c>
      <c r="D46" s="24" cm="1">
        <f t="array" ref="D46">IF(COUNTA(_xlfn.TEXTSPLIT(Sheet1!F47," "))=1,0,
SUM(IFERROR(MATCH("*"&amp; _xlfn.TEXTSPLIT($D$1,", ")&amp;"*",Sheet1!F47,0),0))/COUNTA(_xlfn.TEXTSPLIT(Sheet1!F47,", "))
)</f>
        <v>0</v>
      </c>
    </row>
    <row r="47" spans="1:4" x14ac:dyDescent="0.3">
      <c r="A47">
        <f>Sheet1!F48</f>
        <v>0</v>
      </c>
      <c r="B47">
        <f>Sheet1!G48</f>
        <v>0</v>
      </c>
      <c r="C47" cm="1">
        <f t="array" ref="C47">SUM(IFERROR(MATCH("*"&amp; _xlfn.TEXTSPLIT($D$1," ")&amp;"*",Sheet1!F48,0),0))/COUNTA(_xlfn.TEXTSPLIT(Sheet1!F48," "))</f>
        <v>0</v>
      </c>
      <c r="D47" s="24" cm="1">
        <f t="array" ref="D47">IF(COUNTA(_xlfn.TEXTSPLIT(Sheet1!F48," "))=1,0,
SUM(IFERROR(MATCH("*"&amp; _xlfn.TEXTSPLIT($D$1,", ")&amp;"*",Sheet1!F48,0),0))/COUNTA(_xlfn.TEXTSPLIT(Sheet1!F48,", "))
)</f>
        <v>0</v>
      </c>
    </row>
    <row r="48" spans="1:4" x14ac:dyDescent="0.3">
      <c r="A48">
        <f>Sheet1!F49</f>
        <v>0</v>
      </c>
      <c r="B48">
        <f>Sheet1!G49</f>
        <v>0</v>
      </c>
      <c r="C48" cm="1">
        <f t="array" ref="C48">SUM(IFERROR(MATCH("*"&amp; _xlfn.TEXTSPLIT($D$1," ")&amp;"*",Sheet1!F49,0),0))/COUNTA(_xlfn.TEXTSPLIT(Sheet1!F49," "))</f>
        <v>0</v>
      </c>
      <c r="D48" s="24" cm="1">
        <f t="array" ref="D48">IF(COUNTA(_xlfn.TEXTSPLIT(Sheet1!F49," "))=1,0,
SUM(IFERROR(MATCH("*"&amp; _xlfn.TEXTSPLIT($D$1,", ")&amp;"*",Sheet1!F49,0),0))/COUNTA(_xlfn.TEXTSPLIT(Sheet1!F49,", "))
)</f>
        <v>0</v>
      </c>
    </row>
    <row r="49" spans="1:4" x14ac:dyDescent="0.3">
      <c r="A49">
        <f>Sheet1!F50</f>
        <v>0</v>
      </c>
      <c r="B49">
        <f>Sheet1!G50</f>
        <v>0</v>
      </c>
      <c r="C49" cm="1">
        <f t="array" ref="C49">SUM(IFERROR(MATCH("*"&amp; _xlfn.TEXTSPLIT($D$1," ")&amp;"*",Sheet1!F50,0),0))/COUNTA(_xlfn.TEXTSPLIT(Sheet1!F50," "))</f>
        <v>0</v>
      </c>
      <c r="D49" s="24" cm="1">
        <f t="array" ref="D49">IF(COUNTA(_xlfn.TEXTSPLIT(Sheet1!F50," "))=1,0,
SUM(IFERROR(MATCH("*"&amp; _xlfn.TEXTSPLIT($D$1,", ")&amp;"*",Sheet1!F50,0),0))/COUNTA(_xlfn.TEXTSPLIT(Sheet1!F50,", "))
)</f>
        <v>0</v>
      </c>
    </row>
    <row r="50" spans="1:4" x14ac:dyDescent="0.3">
      <c r="A50">
        <f>Sheet1!F51</f>
        <v>0</v>
      </c>
      <c r="B50">
        <f>Sheet1!G51</f>
        <v>0</v>
      </c>
      <c r="C50" cm="1">
        <f t="array" ref="C50">SUM(IFERROR(MATCH("*"&amp; _xlfn.TEXTSPLIT($D$1," ")&amp;"*",Sheet1!F51,0),0))/COUNTA(_xlfn.TEXTSPLIT(Sheet1!F51," "))</f>
        <v>0</v>
      </c>
      <c r="D50" s="24" cm="1">
        <f t="array" ref="D50">IF(COUNTA(_xlfn.TEXTSPLIT(Sheet1!F51," "))=1,0,
SUM(IFERROR(MATCH("*"&amp; _xlfn.TEXTSPLIT($D$1,", ")&amp;"*",Sheet1!F51,0),0))/COUNTA(_xlfn.TEXTSPLIT(Sheet1!F51,", "))
)</f>
        <v>0</v>
      </c>
    </row>
    <row r="51" spans="1:4" x14ac:dyDescent="0.3">
      <c r="A51">
        <f>Sheet1!F52</f>
        <v>0</v>
      </c>
      <c r="B51">
        <f>Sheet1!G52</f>
        <v>0</v>
      </c>
      <c r="C51" cm="1">
        <f t="array" ref="C51">SUM(IFERROR(MATCH("*"&amp; _xlfn.TEXTSPLIT($D$1," ")&amp;"*",Sheet1!F52,0),0))/COUNTA(_xlfn.TEXTSPLIT(Sheet1!F52," "))</f>
        <v>0</v>
      </c>
      <c r="D51" s="24" cm="1">
        <f t="array" ref="D51">IF(COUNTA(_xlfn.TEXTSPLIT(Sheet1!F52," "))=1,0,
SUM(IFERROR(MATCH("*"&amp; _xlfn.TEXTSPLIT($D$1,", ")&amp;"*",Sheet1!F52,0),0))/COUNTA(_xlfn.TEXTSPLIT(Sheet1!F52,", "))
)</f>
        <v>0</v>
      </c>
    </row>
    <row r="52" spans="1:4" x14ac:dyDescent="0.3">
      <c r="A52">
        <f>Sheet1!F53</f>
        <v>0</v>
      </c>
      <c r="B52">
        <f>Sheet1!G53</f>
        <v>0</v>
      </c>
      <c r="C52" cm="1">
        <f t="array" ref="C52">SUM(IFERROR(MATCH("*"&amp; _xlfn.TEXTSPLIT($D$1," ")&amp;"*",Sheet1!F53,0),0))/COUNTA(_xlfn.TEXTSPLIT(Sheet1!F53," "))</f>
        <v>0</v>
      </c>
      <c r="D52" s="24" cm="1">
        <f t="array" ref="D52">IF(COUNTA(_xlfn.TEXTSPLIT(Sheet1!F53," "))=1,0,
SUM(IFERROR(MATCH("*"&amp; _xlfn.TEXTSPLIT($D$1,", ")&amp;"*",Sheet1!F53,0),0))/COUNTA(_xlfn.TEXTSPLIT(Sheet1!F53,", "))
)</f>
        <v>0</v>
      </c>
    </row>
    <row r="53" spans="1:4" x14ac:dyDescent="0.3">
      <c r="A53">
        <f>Sheet1!F54</f>
        <v>0</v>
      </c>
      <c r="B53">
        <f>Sheet1!G54</f>
        <v>0</v>
      </c>
      <c r="C53" cm="1">
        <f t="array" ref="C53">SUM(IFERROR(MATCH("*"&amp; _xlfn.TEXTSPLIT($D$1," ")&amp;"*",Sheet1!F54,0),0))/COUNTA(_xlfn.TEXTSPLIT(Sheet1!F54," "))</f>
        <v>0</v>
      </c>
      <c r="D53" s="24" cm="1">
        <f t="array" ref="D53">IF(COUNTA(_xlfn.TEXTSPLIT(Sheet1!F54," "))=1,0,
SUM(IFERROR(MATCH("*"&amp; _xlfn.TEXTSPLIT($D$1,", ")&amp;"*",Sheet1!F54,0),0))/COUNTA(_xlfn.TEXTSPLIT(Sheet1!F54,", "))
)</f>
        <v>0</v>
      </c>
    </row>
    <row r="54" spans="1:4" x14ac:dyDescent="0.3">
      <c r="A54">
        <f>Sheet1!F55</f>
        <v>0</v>
      </c>
      <c r="B54">
        <f>Sheet1!G55</f>
        <v>0</v>
      </c>
      <c r="C54" cm="1">
        <f t="array" ref="C54">SUM(IFERROR(MATCH("*"&amp; _xlfn.TEXTSPLIT($D$1," ")&amp;"*",Sheet1!F55,0),0))/COUNTA(_xlfn.TEXTSPLIT(Sheet1!F55," "))</f>
        <v>0</v>
      </c>
      <c r="D54" s="24" cm="1">
        <f t="array" ref="D54">IF(COUNTA(_xlfn.TEXTSPLIT(Sheet1!F55," "))=1,0,
SUM(IFERROR(MATCH("*"&amp; _xlfn.TEXTSPLIT($D$1,", ")&amp;"*",Sheet1!F55,0),0))/COUNTA(_xlfn.TEXTSPLIT(Sheet1!F55,", "))
)</f>
        <v>0</v>
      </c>
    </row>
    <row r="55" spans="1:4" x14ac:dyDescent="0.3">
      <c r="A55">
        <f>Sheet1!F56</f>
        <v>0</v>
      </c>
      <c r="B55">
        <f>Sheet1!G56</f>
        <v>0</v>
      </c>
      <c r="C55" cm="1">
        <f t="array" ref="C55">SUM(IFERROR(MATCH("*"&amp; _xlfn.TEXTSPLIT($D$1," ")&amp;"*",Sheet1!F56,0),0))/COUNTA(_xlfn.TEXTSPLIT(Sheet1!F56," "))</f>
        <v>0</v>
      </c>
      <c r="D55" s="24" cm="1">
        <f t="array" ref="D55">IF(COUNTA(_xlfn.TEXTSPLIT(Sheet1!F56," "))=1,0,
SUM(IFERROR(MATCH("*"&amp; _xlfn.TEXTSPLIT($D$1,", ")&amp;"*",Sheet1!F56,0),0))/COUNTA(_xlfn.TEXTSPLIT(Sheet1!F56,", "))
)</f>
        <v>0</v>
      </c>
    </row>
    <row r="56" spans="1:4" x14ac:dyDescent="0.3">
      <c r="A56">
        <f>Sheet1!F57</f>
        <v>0</v>
      </c>
      <c r="B56">
        <f>Sheet1!G57</f>
        <v>0</v>
      </c>
      <c r="C56" cm="1">
        <f t="array" ref="C56">SUM(IFERROR(MATCH("*"&amp; _xlfn.TEXTSPLIT($D$1," ")&amp;"*",Sheet1!F57,0),0))/COUNTA(_xlfn.TEXTSPLIT(Sheet1!F57," "))</f>
        <v>0</v>
      </c>
      <c r="D56" s="24" cm="1">
        <f t="array" ref="D56">IF(COUNTA(_xlfn.TEXTSPLIT(Sheet1!F57," "))=1,0,
SUM(IFERROR(MATCH("*"&amp; _xlfn.TEXTSPLIT($D$1,", ")&amp;"*",Sheet1!F57,0),0))/COUNTA(_xlfn.TEXTSPLIT(Sheet1!F57,", "))
)</f>
        <v>0</v>
      </c>
    </row>
    <row r="57" spans="1:4" x14ac:dyDescent="0.3">
      <c r="A57">
        <f>Sheet1!F58</f>
        <v>0</v>
      </c>
      <c r="B57">
        <f>Sheet1!G58</f>
        <v>0</v>
      </c>
      <c r="C57" cm="1">
        <f t="array" ref="C57">SUM(IFERROR(MATCH("*"&amp; _xlfn.TEXTSPLIT($D$1," ")&amp;"*",Sheet1!F58,0),0))/COUNTA(_xlfn.TEXTSPLIT(Sheet1!F58," "))</f>
        <v>0</v>
      </c>
      <c r="D57" s="24" cm="1">
        <f t="array" ref="D57">IF(COUNTA(_xlfn.TEXTSPLIT(Sheet1!F58," "))=1,0,
SUM(IFERROR(MATCH("*"&amp; _xlfn.TEXTSPLIT($D$1,", ")&amp;"*",Sheet1!F58,0),0))/COUNTA(_xlfn.TEXTSPLIT(Sheet1!F58,", "))
)</f>
        <v>0</v>
      </c>
    </row>
    <row r="58" spans="1:4" x14ac:dyDescent="0.3">
      <c r="A58">
        <f>Sheet1!F59</f>
        <v>0</v>
      </c>
      <c r="B58">
        <f>Sheet1!G59</f>
        <v>0</v>
      </c>
      <c r="C58" cm="1">
        <f t="array" ref="C58">SUM(IFERROR(MATCH("*"&amp; _xlfn.TEXTSPLIT($D$1," ")&amp;"*",Sheet1!F59,0),0))/COUNTA(_xlfn.TEXTSPLIT(Sheet1!F59," "))</f>
        <v>0</v>
      </c>
      <c r="D58" s="24" cm="1">
        <f t="array" ref="D58">IF(COUNTA(_xlfn.TEXTSPLIT(Sheet1!F59," "))=1,0,
SUM(IFERROR(MATCH("*"&amp; _xlfn.TEXTSPLIT($D$1,", ")&amp;"*",Sheet1!F59,0),0))/COUNTA(_xlfn.TEXTSPLIT(Sheet1!F59,", "))
)</f>
        <v>0</v>
      </c>
    </row>
    <row r="59" spans="1:4" x14ac:dyDescent="0.3">
      <c r="A59">
        <f>Sheet1!F60</f>
        <v>0</v>
      </c>
      <c r="B59">
        <f>Sheet1!G60</f>
        <v>0</v>
      </c>
      <c r="C59" cm="1">
        <f t="array" ref="C59">SUM(IFERROR(MATCH("*"&amp; _xlfn.TEXTSPLIT($D$1," ")&amp;"*",Sheet1!F60,0),0))/COUNTA(_xlfn.TEXTSPLIT(Sheet1!F60," "))</f>
        <v>0</v>
      </c>
      <c r="D59" s="24" cm="1">
        <f t="array" ref="D59">IF(COUNTA(_xlfn.TEXTSPLIT(Sheet1!F60," "))=1,0,
SUM(IFERROR(MATCH("*"&amp; _xlfn.TEXTSPLIT($D$1,", ")&amp;"*",Sheet1!F60,0),0))/COUNTA(_xlfn.TEXTSPLIT(Sheet1!F60,", "))
)</f>
        <v>0</v>
      </c>
    </row>
    <row r="60" spans="1:4" x14ac:dyDescent="0.3">
      <c r="A60">
        <f>Sheet1!F61</f>
        <v>0</v>
      </c>
      <c r="B60">
        <f>Sheet1!G61</f>
        <v>0</v>
      </c>
      <c r="C60" cm="1">
        <f t="array" ref="C60">SUM(IFERROR(MATCH("*"&amp; _xlfn.TEXTSPLIT($D$1," ")&amp;"*",Sheet1!F61,0),0))/COUNTA(_xlfn.TEXTSPLIT(Sheet1!F61," "))</f>
        <v>0</v>
      </c>
      <c r="D60" s="24" cm="1">
        <f t="array" ref="D60">IF(COUNTA(_xlfn.TEXTSPLIT(Sheet1!F61," "))=1,0,
SUM(IFERROR(MATCH("*"&amp; _xlfn.TEXTSPLIT($D$1,", ")&amp;"*",Sheet1!F61,0),0))/COUNTA(_xlfn.TEXTSPLIT(Sheet1!F61,", "))
)</f>
        <v>0</v>
      </c>
    </row>
    <row r="61" spans="1:4" x14ac:dyDescent="0.3">
      <c r="A61">
        <f>Sheet1!F62</f>
        <v>0</v>
      </c>
      <c r="B61">
        <f>Sheet1!G62</f>
        <v>0</v>
      </c>
      <c r="C61" cm="1">
        <f t="array" ref="C61">SUM(IFERROR(MATCH("*"&amp; _xlfn.TEXTSPLIT($D$1," ")&amp;"*",Sheet1!F62,0),0))/COUNTA(_xlfn.TEXTSPLIT(Sheet1!F62," "))</f>
        <v>0</v>
      </c>
      <c r="D61" s="24" cm="1">
        <f t="array" ref="D61">IF(COUNTA(_xlfn.TEXTSPLIT(Sheet1!F62," "))=1,0,
SUM(IFERROR(MATCH("*"&amp; _xlfn.TEXTSPLIT($D$1,", ")&amp;"*",Sheet1!F62,0),0))/COUNTA(_xlfn.TEXTSPLIT(Sheet1!F62,", "))
)</f>
        <v>0</v>
      </c>
    </row>
    <row r="62" spans="1:4" x14ac:dyDescent="0.3">
      <c r="A62">
        <f>Sheet1!F63</f>
        <v>0</v>
      </c>
      <c r="B62">
        <f>Sheet1!G63</f>
        <v>0</v>
      </c>
      <c r="C62" cm="1">
        <f t="array" ref="C62">SUM(IFERROR(MATCH("*"&amp; _xlfn.TEXTSPLIT($D$1," ")&amp;"*",Sheet1!F63,0),0))/COUNTA(_xlfn.TEXTSPLIT(Sheet1!F63," "))</f>
        <v>0</v>
      </c>
      <c r="D62" s="24" cm="1">
        <f t="array" ref="D62">IF(COUNTA(_xlfn.TEXTSPLIT(Sheet1!F63," "))=1,0,
SUM(IFERROR(MATCH("*"&amp; _xlfn.TEXTSPLIT($D$1,", ")&amp;"*",Sheet1!F63,0),0))/COUNTA(_xlfn.TEXTSPLIT(Sheet1!F63,", "))
)</f>
        <v>0</v>
      </c>
    </row>
    <row r="63" spans="1:4" x14ac:dyDescent="0.3">
      <c r="A63">
        <f>Sheet1!F64</f>
        <v>0</v>
      </c>
      <c r="B63">
        <f>Sheet1!G64</f>
        <v>0</v>
      </c>
      <c r="C63" cm="1">
        <f t="array" ref="C63">SUM(IFERROR(MATCH("*"&amp; _xlfn.TEXTSPLIT($D$1," ")&amp;"*",Sheet1!F64,0),0))/COUNTA(_xlfn.TEXTSPLIT(Sheet1!F64," "))</f>
        <v>0</v>
      </c>
      <c r="D63" s="24" cm="1">
        <f t="array" ref="D63">IF(COUNTA(_xlfn.TEXTSPLIT(Sheet1!F64," "))=1,0,
SUM(IFERROR(MATCH("*"&amp; _xlfn.TEXTSPLIT($D$1,", ")&amp;"*",Sheet1!F64,0),0))/COUNTA(_xlfn.TEXTSPLIT(Sheet1!F64,", "))
)</f>
        <v>0</v>
      </c>
    </row>
    <row r="64" spans="1:4" x14ac:dyDescent="0.3">
      <c r="A64">
        <f>Sheet1!F65</f>
        <v>0</v>
      </c>
      <c r="B64">
        <f>Sheet1!G65</f>
        <v>0</v>
      </c>
      <c r="C64" cm="1">
        <f t="array" ref="C64">SUM(IFERROR(MATCH("*"&amp; _xlfn.TEXTSPLIT($D$1," ")&amp;"*",Sheet1!F65,0),0))/COUNTA(_xlfn.TEXTSPLIT(Sheet1!F65," "))</f>
        <v>0</v>
      </c>
      <c r="D64" s="24" cm="1">
        <f t="array" ref="D64">IF(COUNTA(_xlfn.TEXTSPLIT(Sheet1!F65," "))=1,0,
SUM(IFERROR(MATCH("*"&amp; _xlfn.TEXTSPLIT($D$1,", ")&amp;"*",Sheet1!F65,0),0))/COUNTA(_xlfn.TEXTSPLIT(Sheet1!F65,", "))
)</f>
        <v>0</v>
      </c>
    </row>
    <row r="65" spans="1:4" x14ac:dyDescent="0.3">
      <c r="A65">
        <f>Sheet1!F66</f>
        <v>0</v>
      </c>
      <c r="B65">
        <f>Sheet1!G66</f>
        <v>0</v>
      </c>
      <c r="C65" cm="1">
        <f t="array" ref="C65">SUM(IFERROR(MATCH("*"&amp; _xlfn.TEXTSPLIT($D$1," ")&amp;"*",Sheet1!F66,0),0))/COUNTA(_xlfn.TEXTSPLIT(Sheet1!F66," "))</f>
        <v>0</v>
      </c>
      <c r="D65" s="24" cm="1">
        <f t="array" ref="D65">IF(COUNTA(_xlfn.TEXTSPLIT(Sheet1!F66," "))=1,0,
SUM(IFERROR(MATCH("*"&amp; _xlfn.TEXTSPLIT($D$1,", ")&amp;"*",Sheet1!F66,0),0))/COUNTA(_xlfn.TEXTSPLIT(Sheet1!F66,", "))
)</f>
        <v>0</v>
      </c>
    </row>
    <row r="66" spans="1:4" x14ac:dyDescent="0.3">
      <c r="A66">
        <f>Sheet1!F67</f>
        <v>0</v>
      </c>
      <c r="B66">
        <f>Sheet1!G67</f>
        <v>0</v>
      </c>
      <c r="C66" cm="1">
        <f t="array" ref="C66">SUM(IFERROR(MATCH("*"&amp; _xlfn.TEXTSPLIT($D$1," ")&amp;"*",Sheet1!F67,0),0))/COUNTA(_xlfn.TEXTSPLIT(Sheet1!F67," "))</f>
        <v>0</v>
      </c>
      <c r="D66" s="24" cm="1">
        <f t="array" ref="D66">IF(COUNTA(_xlfn.TEXTSPLIT(Sheet1!F67," "))=1,0,
SUM(IFERROR(MATCH("*"&amp; _xlfn.TEXTSPLIT($D$1,", ")&amp;"*",Sheet1!F67,0),0))/COUNTA(_xlfn.TEXTSPLIT(Sheet1!F67,", "))
)</f>
        <v>0</v>
      </c>
    </row>
    <row r="67" spans="1:4" x14ac:dyDescent="0.3">
      <c r="A67">
        <f>Sheet1!F68</f>
        <v>0</v>
      </c>
      <c r="B67">
        <f>Sheet1!G68</f>
        <v>0</v>
      </c>
      <c r="C67" cm="1">
        <f t="array" ref="C67">SUM(IFERROR(MATCH("*"&amp; _xlfn.TEXTSPLIT($D$1," ")&amp;"*",Sheet1!F68,0),0))/COUNTA(_xlfn.TEXTSPLIT(Sheet1!F68," "))</f>
        <v>0</v>
      </c>
      <c r="D67" s="24" cm="1">
        <f t="array" ref="D67">IF(COUNTA(_xlfn.TEXTSPLIT(Sheet1!F68," "))=1,0,
SUM(IFERROR(MATCH("*"&amp; _xlfn.TEXTSPLIT($D$1,", ")&amp;"*",Sheet1!F68,0),0))/COUNTA(_xlfn.TEXTSPLIT(Sheet1!F68,", "))
)</f>
        <v>0</v>
      </c>
    </row>
    <row r="68" spans="1:4" x14ac:dyDescent="0.3">
      <c r="A68">
        <f>Sheet1!F69</f>
        <v>0</v>
      </c>
      <c r="B68">
        <f>Sheet1!G69</f>
        <v>0</v>
      </c>
      <c r="C68" cm="1">
        <f t="array" ref="C68">SUM(IFERROR(MATCH("*"&amp; _xlfn.TEXTSPLIT($D$1," ")&amp;"*",Sheet1!F69,0),0))/COUNTA(_xlfn.TEXTSPLIT(Sheet1!F69," "))</f>
        <v>0</v>
      </c>
      <c r="D68" s="24" cm="1">
        <f t="array" ref="D68">IF(COUNTA(_xlfn.TEXTSPLIT(Sheet1!F69," "))=1,0,
SUM(IFERROR(MATCH("*"&amp; _xlfn.TEXTSPLIT($D$1,", ")&amp;"*",Sheet1!F69,0),0))/COUNTA(_xlfn.TEXTSPLIT(Sheet1!F69,", "))
)</f>
        <v>0</v>
      </c>
    </row>
    <row r="69" spans="1:4" x14ac:dyDescent="0.3">
      <c r="A69">
        <f>Sheet1!F70</f>
        <v>0</v>
      </c>
      <c r="B69">
        <f>Sheet1!G70</f>
        <v>0</v>
      </c>
      <c r="C69" cm="1">
        <f t="array" ref="C69">SUM(IFERROR(MATCH("*"&amp; _xlfn.TEXTSPLIT($D$1," ")&amp;"*",Sheet1!F70,0),0))/COUNTA(_xlfn.TEXTSPLIT(Sheet1!F70," "))</f>
        <v>0</v>
      </c>
      <c r="D69" s="24" cm="1">
        <f t="array" ref="D69">IF(COUNTA(_xlfn.TEXTSPLIT(Sheet1!F70," "))=1,0,
SUM(IFERROR(MATCH("*"&amp; _xlfn.TEXTSPLIT($D$1,", ")&amp;"*",Sheet1!F70,0),0))/COUNTA(_xlfn.TEXTSPLIT(Sheet1!F70,", "))
)</f>
        <v>0</v>
      </c>
    </row>
    <row r="70" spans="1:4" x14ac:dyDescent="0.3">
      <c r="A70">
        <f>Sheet1!F71</f>
        <v>0</v>
      </c>
      <c r="B70">
        <f>Sheet1!G71</f>
        <v>0</v>
      </c>
      <c r="C70" cm="1">
        <f t="array" ref="C70">SUM(IFERROR(MATCH("*"&amp; _xlfn.TEXTSPLIT($D$1," ")&amp;"*",Sheet1!F71,0),0))/COUNTA(_xlfn.TEXTSPLIT(Sheet1!F71," "))</f>
        <v>0</v>
      </c>
      <c r="D70" s="24" cm="1">
        <f t="array" ref="D70">IF(COUNTA(_xlfn.TEXTSPLIT(Sheet1!F71," "))=1,0,
SUM(IFERROR(MATCH("*"&amp; _xlfn.TEXTSPLIT($D$1,", ")&amp;"*",Sheet1!F71,0),0))/COUNTA(_xlfn.TEXTSPLIT(Sheet1!F71,", "))
)</f>
        <v>0</v>
      </c>
    </row>
    <row r="71" spans="1:4" x14ac:dyDescent="0.3">
      <c r="A71">
        <f>Sheet1!F72</f>
        <v>0</v>
      </c>
      <c r="B71">
        <f>Sheet1!G72</f>
        <v>0</v>
      </c>
      <c r="C71" cm="1">
        <f t="array" ref="C71">SUM(IFERROR(MATCH("*"&amp; _xlfn.TEXTSPLIT($D$1," ")&amp;"*",Sheet1!F72,0),0))/COUNTA(_xlfn.TEXTSPLIT(Sheet1!F72," "))</f>
        <v>0</v>
      </c>
      <c r="D71" s="24" cm="1">
        <f t="array" ref="D71">IF(COUNTA(_xlfn.TEXTSPLIT(Sheet1!F72," "))=1,0,
SUM(IFERROR(MATCH("*"&amp; _xlfn.TEXTSPLIT($D$1,", ")&amp;"*",Sheet1!F72,0),0))/COUNTA(_xlfn.TEXTSPLIT(Sheet1!F72,", "))
)</f>
        <v>0</v>
      </c>
    </row>
    <row r="72" spans="1:4" x14ac:dyDescent="0.3">
      <c r="A72">
        <f>Sheet1!F73</f>
        <v>0</v>
      </c>
      <c r="B72">
        <f>Sheet1!G73</f>
        <v>0</v>
      </c>
      <c r="C72" cm="1">
        <f t="array" ref="C72">SUM(IFERROR(MATCH("*"&amp; _xlfn.TEXTSPLIT($D$1," ")&amp;"*",Sheet1!F73,0),0))/COUNTA(_xlfn.TEXTSPLIT(Sheet1!F73," "))</f>
        <v>0</v>
      </c>
      <c r="D72" s="24" cm="1">
        <f t="array" ref="D72">IF(COUNTA(_xlfn.TEXTSPLIT(Sheet1!F73," "))=1,0,
SUM(IFERROR(MATCH("*"&amp; _xlfn.TEXTSPLIT($D$1,", ")&amp;"*",Sheet1!F73,0),0))/COUNTA(_xlfn.TEXTSPLIT(Sheet1!F73,", "))
)</f>
        <v>0</v>
      </c>
    </row>
    <row r="73" spans="1:4" x14ac:dyDescent="0.3">
      <c r="A73">
        <f>Sheet1!F74</f>
        <v>0</v>
      </c>
      <c r="B73">
        <f>Sheet1!G74</f>
        <v>0</v>
      </c>
      <c r="C73" cm="1">
        <f t="array" ref="C73">SUM(IFERROR(MATCH("*"&amp; _xlfn.TEXTSPLIT($D$1," ")&amp;"*",Sheet1!F74,0),0))/COUNTA(_xlfn.TEXTSPLIT(Sheet1!F74," "))</f>
        <v>0</v>
      </c>
      <c r="D73" s="24" cm="1">
        <f t="array" ref="D73">IF(COUNTA(_xlfn.TEXTSPLIT(Sheet1!F74," "))=1,0,
SUM(IFERROR(MATCH("*"&amp; _xlfn.TEXTSPLIT($D$1,", ")&amp;"*",Sheet1!F74,0),0))/COUNTA(_xlfn.TEXTSPLIT(Sheet1!F74,", "))
)</f>
        <v>0</v>
      </c>
    </row>
    <row r="74" spans="1:4" x14ac:dyDescent="0.3">
      <c r="A74">
        <f>Sheet1!F75</f>
        <v>0</v>
      </c>
      <c r="B74">
        <f>Sheet1!G75</f>
        <v>0</v>
      </c>
      <c r="C74" cm="1">
        <f t="array" ref="C74">SUM(IFERROR(MATCH("*"&amp; _xlfn.TEXTSPLIT($D$1," ")&amp;"*",Sheet1!F75,0),0))/COUNTA(_xlfn.TEXTSPLIT(Sheet1!F75," "))</f>
        <v>0</v>
      </c>
      <c r="D74" s="24" cm="1">
        <f t="array" ref="D74">IF(COUNTA(_xlfn.TEXTSPLIT(Sheet1!F75," "))=1,0,
SUM(IFERROR(MATCH("*"&amp; _xlfn.TEXTSPLIT($D$1,", ")&amp;"*",Sheet1!F75,0),0))/COUNTA(_xlfn.TEXTSPLIT(Sheet1!F75,", "))
)</f>
        <v>0</v>
      </c>
    </row>
    <row r="75" spans="1:4" x14ac:dyDescent="0.3">
      <c r="A75">
        <f>Sheet1!F76</f>
        <v>0</v>
      </c>
      <c r="B75">
        <f>Sheet1!G76</f>
        <v>0</v>
      </c>
      <c r="C75" cm="1">
        <f t="array" ref="C75">SUM(IFERROR(MATCH("*"&amp; _xlfn.TEXTSPLIT($D$1," ")&amp;"*",Sheet1!F76,0),0))/COUNTA(_xlfn.TEXTSPLIT(Sheet1!F76," "))</f>
        <v>0</v>
      </c>
      <c r="D75" s="24" cm="1">
        <f t="array" ref="D75">IF(COUNTA(_xlfn.TEXTSPLIT(Sheet1!F76," "))=1,0,
SUM(IFERROR(MATCH("*"&amp; _xlfn.TEXTSPLIT($D$1,", ")&amp;"*",Sheet1!F76,0),0))/COUNTA(_xlfn.TEXTSPLIT(Sheet1!F76,", "))
)</f>
        <v>0</v>
      </c>
    </row>
    <row r="76" spans="1:4" x14ac:dyDescent="0.3">
      <c r="A76">
        <f>Sheet1!F77</f>
        <v>0</v>
      </c>
      <c r="B76">
        <f>Sheet1!G77</f>
        <v>0</v>
      </c>
      <c r="C76" cm="1">
        <f t="array" ref="C76">SUM(IFERROR(MATCH("*"&amp; _xlfn.TEXTSPLIT($D$1," ")&amp;"*",Sheet1!F77,0),0))/COUNTA(_xlfn.TEXTSPLIT(Sheet1!F77," "))</f>
        <v>0</v>
      </c>
      <c r="D76" s="24" cm="1">
        <f t="array" ref="D76">IF(COUNTA(_xlfn.TEXTSPLIT(Sheet1!F77," "))=1,0,
SUM(IFERROR(MATCH("*"&amp; _xlfn.TEXTSPLIT($D$1,", ")&amp;"*",Sheet1!F77,0),0))/COUNTA(_xlfn.TEXTSPLIT(Sheet1!F77,", "))
)</f>
        <v>0</v>
      </c>
    </row>
    <row r="77" spans="1:4" x14ac:dyDescent="0.3">
      <c r="A77">
        <f>Sheet1!F78</f>
        <v>0</v>
      </c>
      <c r="B77">
        <f>Sheet1!G78</f>
        <v>0</v>
      </c>
      <c r="C77" cm="1">
        <f t="array" ref="C77">SUM(IFERROR(MATCH("*"&amp; _xlfn.TEXTSPLIT($D$1," ")&amp;"*",Sheet1!F78,0),0))/COUNTA(_xlfn.TEXTSPLIT(Sheet1!F78," "))</f>
        <v>0</v>
      </c>
      <c r="D77" s="24" cm="1">
        <f t="array" ref="D77">IF(COUNTA(_xlfn.TEXTSPLIT(Sheet1!F78," "))=1,0,
SUM(IFERROR(MATCH("*"&amp; _xlfn.TEXTSPLIT($D$1,", ")&amp;"*",Sheet1!F78,0),0))/COUNTA(_xlfn.TEXTSPLIT(Sheet1!F78,", "))
)</f>
        <v>0</v>
      </c>
    </row>
    <row r="78" spans="1:4" x14ac:dyDescent="0.3">
      <c r="A78">
        <f>Sheet1!F79</f>
        <v>0</v>
      </c>
      <c r="B78">
        <f>Sheet1!G79</f>
        <v>0</v>
      </c>
      <c r="C78" cm="1">
        <f t="array" ref="C78">SUM(IFERROR(MATCH("*"&amp; _xlfn.TEXTSPLIT($D$1," ")&amp;"*",Sheet1!F79,0),0))/COUNTA(_xlfn.TEXTSPLIT(Sheet1!F79," "))</f>
        <v>0</v>
      </c>
      <c r="D78" s="24" cm="1">
        <f t="array" ref="D78">IF(COUNTA(_xlfn.TEXTSPLIT(Sheet1!F79," "))=1,0,
SUM(IFERROR(MATCH("*"&amp; _xlfn.TEXTSPLIT($D$1,", ")&amp;"*",Sheet1!F79,0),0))/COUNTA(_xlfn.TEXTSPLIT(Sheet1!F79,", "))
)</f>
        <v>0</v>
      </c>
    </row>
    <row r="79" spans="1:4" x14ac:dyDescent="0.3">
      <c r="A79">
        <f>Sheet1!F80</f>
        <v>0</v>
      </c>
      <c r="B79">
        <f>Sheet1!G80</f>
        <v>0</v>
      </c>
      <c r="C79" cm="1">
        <f t="array" ref="C79">SUM(IFERROR(MATCH("*"&amp; _xlfn.TEXTSPLIT($D$1," ")&amp;"*",Sheet1!F80,0),0))/COUNTA(_xlfn.TEXTSPLIT(Sheet1!F80," "))</f>
        <v>0</v>
      </c>
      <c r="D79" s="24" cm="1">
        <f t="array" ref="D79">IF(COUNTA(_xlfn.TEXTSPLIT(Sheet1!F80," "))=1,0,
SUM(IFERROR(MATCH("*"&amp; _xlfn.TEXTSPLIT($D$1,", ")&amp;"*",Sheet1!F80,0),0))/COUNTA(_xlfn.TEXTSPLIT(Sheet1!F80,", "))
)</f>
        <v>0</v>
      </c>
    </row>
    <row r="80" spans="1:4" x14ac:dyDescent="0.3">
      <c r="A80">
        <f>Sheet1!F81</f>
        <v>0</v>
      </c>
      <c r="B80">
        <f>Sheet1!G81</f>
        <v>0</v>
      </c>
      <c r="C80" cm="1">
        <f t="array" ref="C80">SUM(IFERROR(MATCH("*"&amp; _xlfn.TEXTSPLIT($D$1," ")&amp;"*",Sheet1!F81,0),0))/COUNTA(_xlfn.TEXTSPLIT(Sheet1!F81," "))</f>
        <v>0</v>
      </c>
      <c r="D80" s="24" cm="1">
        <f t="array" ref="D80">IF(COUNTA(_xlfn.TEXTSPLIT(Sheet1!F81," "))=1,0,
SUM(IFERROR(MATCH("*"&amp; _xlfn.TEXTSPLIT($D$1,", ")&amp;"*",Sheet1!F81,0),0))/COUNTA(_xlfn.TEXTSPLIT(Sheet1!F81,", "))
)</f>
        <v>0</v>
      </c>
    </row>
    <row r="81" spans="1:4" x14ac:dyDescent="0.3">
      <c r="A81">
        <f>Sheet1!F82</f>
        <v>0</v>
      </c>
      <c r="B81">
        <f>Sheet1!G82</f>
        <v>0</v>
      </c>
      <c r="C81" cm="1">
        <f t="array" ref="C81">SUM(IFERROR(MATCH("*"&amp; _xlfn.TEXTSPLIT($D$1," ")&amp;"*",Sheet1!F82,0),0))/COUNTA(_xlfn.TEXTSPLIT(Sheet1!F82," "))</f>
        <v>0</v>
      </c>
      <c r="D81" s="24" cm="1">
        <f t="array" ref="D81">IF(COUNTA(_xlfn.TEXTSPLIT(Sheet1!F82," "))=1,0,
SUM(IFERROR(MATCH("*"&amp; _xlfn.TEXTSPLIT($D$1,", ")&amp;"*",Sheet1!F82,0),0))/COUNTA(_xlfn.TEXTSPLIT(Sheet1!F82,", "))
)</f>
        <v>0</v>
      </c>
    </row>
    <row r="82" spans="1:4" x14ac:dyDescent="0.3">
      <c r="A82">
        <f>Sheet1!F83</f>
        <v>0</v>
      </c>
      <c r="B82">
        <f>Sheet1!G83</f>
        <v>0</v>
      </c>
      <c r="C82" cm="1">
        <f t="array" ref="C82">SUM(IFERROR(MATCH("*"&amp; _xlfn.TEXTSPLIT($D$1," ")&amp;"*",Sheet1!F83,0),0))/COUNTA(_xlfn.TEXTSPLIT(Sheet1!F83," "))</f>
        <v>0</v>
      </c>
      <c r="D82" s="24" cm="1">
        <f t="array" ref="D82">IF(COUNTA(_xlfn.TEXTSPLIT(Sheet1!F83," "))=1,0,
SUM(IFERROR(MATCH("*"&amp; _xlfn.TEXTSPLIT($D$1,", ")&amp;"*",Sheet1!F83,0),0))/COUNTA(_xlfn.TEXTSPLIT(Sheet1!F83,", "))
)</f>
        <v>0</v>
      </c>
    </row>
    <row r="83" spans="1:4" x14ac:dyDescent="0.3">
      <c r="A83">
        <f>Sheet1!F84</f>
        <v>0</v>
      </c>
      <c r="B83">
        <f>Sheet1!G84</f>
        <v>0</v>
      </c>
      <c r="C83" cm="1">
        <f t="array" ref="C83">SUM(IFERROR(MATCH("*"&amp; _xlfn.TEXTSPLIT($D$1," ")&amp;"*",Sheet1!F84,0),0))/COUNTA(_xlfn.TEXTSPLIT(Sheet1!F84," "))</f>
        <v>0</v>
      </c>
      <c r="D83" s="24" cm="1">
        <f t="array" ref="D83">IF(COUNTA(_xlfn.TEXTSPLIT(Sheet1!F84," "))=1,0,
SUM(IFERROR(MATCH("*"&amp; _xlfn.TEXTSPLIT($D$1,", ")&amp;"*",Sheet1!F84,0),0))/COUNTA(_xlfn.TEXTSPLIT(Sheet1!F84,", "))
)</f>
        <v>0</v>
      </c>
    </row>
    <row r="84" spans="1:4" x14ac:dyDescent="0.3">
      <c r="A84">
        <f>Sheet1!F85</f>
        <v>0</v>
      </c>
      <c r="B84">
        <f>Sheet1!G85</f>
        <v>0</v>
      </c>
      <c r="C84" cm="1">
        <f t="array" ref="C84">SUM(IFERROR(MATCH("*"&amp; _xlfn.TEXTSPLIT($D$1," ")&amp;"*",Sheet1!F85,0),0))/COUNTA(_xlfn.TEXTSPLIT(Sheet1!F85," "))</f>
        <v>0</v>
      </c>
      <c r="D84" s="24" cm="1">
        <f t="array" ref="D84">IF(COUNTA(_xlfn.TEXTSPLIT(Sheet1!F85," "))=1,0,
SUM(IFERROR(MATCH("*"&amp; _xlfn.TEXTSPLIT($D$1,", ")&amp;"*",Sheet1!F85,0),0))/COUNTA(_xlfn.TEXTSPLIT(Sheet1!F85,", "))
)</f>
        <v>0</v>
      </c>
    </row>
    <row r="85" spans="1:4" x14ac:dyDescent="0.3">
      <c r="A85">
        <f>Sheet1!F86</f>
        <v>0</v>
      </c>
      <c r="B85">
        <f>Sheet1!G86</f>
        <v>0</v>
      </c>
      <c r="C85" cm="1">
        <f t="array" ref="C85">SUM(IFERROR(MATCH("*"&amp; _xlfn.TEXTSPLIT($D$1," ")&amp;"*",Sheet1!F86,0),0))/COUNTA(_xlfn.TEXTSPLIT(Sheet1!F86," "))</f>
        <v>0</v>
      </c>
      <c r="D85" s="24" cm="1">
        <f t="array" ref="D85">IF(COUNTA(_xlfn.TEXTSPLIT(Sheet1!F86," "))=1,0,
SUM(IFERROR(MATCH("*"&amp; _xlfn.TEXTSPLIT($D$1,", ")&amp;"*",Sheet1!F86,0),0))/COUNTA(_xlfn.TEXTSPLIT(Sheet1!F86,", "))
)</f>
        <v>0</v>
      </c>
    </row>
    <row r="86" spans="1:4" x14ac:dyDescent="0.3">
      <c r="A86">
        <f>Sheet1!F87</f>
        <v>0</v>
      </c>
      <c r="B86">
        <f>Sheet1!G87</f>
        <v>0</v>
      </c>
      <c r="C86" cm="1">
        <f t="array" ref="C86">SUM(IFERROR(MATCH("*"&amp; _xlfn.TEXTSPLIT($D$1," ")&amp;"*",Sheet1!F87,0),0))/COUNTA(_xlfn.TEXTSPLIT(Sheet1!F87," "))</f>
        <v>0</v>
      </c>
      <c r="D86" s="24" cm="1">
        <f t="array" ref="D86">IF(COUNTA(_xlfn.TEXTSPLIT(Sheet1!F87," "))=1,0,
SUM(IFERROR(MATCH("*"&amp; _xlfn.TEXTSPLIT($D$1,", ")&amp;"*",Sheet1!F87,0),0))/COUNTA(_xlfn.TEXTSPLIT(Sheet1!F87,", "))
)</f>
        <v>0</v>
      </c>
    </row>
    <row r="87" spans="1:4" x14ac:dyDescent="0.3">
      <c r="A87">
        <f>Sheet1!F88</f>
        <v>0</v>
      </c>
      <c r="B87">
        <f>Sheet1!G88</f>
        <v>0</v>
      </c>
      <c r="C87" cm="1">
        <f t="array" ref="C87">SUM(IFERROR(MATCH("*"&amp; _xlfn.TEXTSPLIT($D$1," ")&amp;"*",Sheet1!F88,0),0))/COUNTA(_xlfn.TEXTSPLIT(Sheet1!F88," "))</f>
        <v>0</v>
      </c>
      <c r="D87" s="24" cm="1">
        <f t="array" ref="D87">IF(COUNTA(_xlfn.TEXTSPLIT(Sheet1!F88," "))=1,0,
SUM(IFERROR(MATCH("*"&amp; _xlfn.TEXTSPLIT($D$1,", ")&amp;"*",Sheet1!F88,0),0))/COUNTA(_xlfn.TEXTSPLIT(Sheet1!F88,", "))
)</f>
        <v>0</v>
      </c>
    </row>
    <row r="88" spans="1:4" x14ac:dyDescent="0.3">
      <c r="A88">
        <f>Sheet1!F89</f>
        <v>0</v>
      </c>
      <c r="B88">
        <f>Sheet1!G89</f>
        <v>0</v>
      </c>
      <c r="C88" cm="1">
        <f t="array" ref="C88">SUM(IFERROR(MATCH("*"&amp; _xlfn.TEXTSPLIT($D$1," ")&amp;"*",Sheet1!F89,0),0))/COUNTA(_xlfn.TEXTSPLIT(Sheet1!F89," "))</f>
        <v>0</v>
      </c>
      <c r="D88" s="24" cm="1">
        <f t="array" ref="D88">IF(COUNTA(_xlfn.TEXTSPLIT(Sheet1!F89," "))=1,0,
SUM(IFERROR(MATCH("*"&amp; _xlfn.TEXTSPLIT($D$1,", ")&amp;"*",Sheet1!F89,0),0))/COUNTA(_xlfn.TEXTSPLIT(Sheet1!F89,", "))
)</f>
        <v>0</v>
      </c>
    </row>
    <row r="89" spans="1:4" x14ac:dyDescent="0.3">
      <c r="A89">
        <f>Sheet1!F90</f>
        <v>0</v>
      </c>
      <c r="B89">
        <f>Sheet1!G90</f>
        <v>0</v>
      </c>
      <c r="C89" cm="1">
        <f t="array" ref="C89">SUM(IFERROR(MATCH("*"&amp; _xlfn.TEXTSPLIT($D$1," ")&amp;"*",Sheet1!F90,0),0))/COUNTA(_xlfn.TEXTSPLIT(Sheet1!F90," "))</f>
        <v>0</v>
      </c>
      <c r="D89" s="24" cm="1">
        <f t="array" ref="D89">IF(COUNTA(_xlfn.TEXTSPLIT(Sheet1!F90," "))=1,0,
SUM(IFERROR(MATCH("*"&amp; _xlfn.TEXTSPLIT($D$1,", ")&amp;"*",Sheet1!F90,0),0))/COUNTA(_xlfn.TEXTSPLIT(Sheet1!F90,", "))
)</f>
        <v>0</v>
      </c>
    </row>
    <row r="90" spans="1:4" x14ac:dyDescent="0.3">
      <c r="A90">
        <f>Sheet1!F91</f>
        <v>0</v>
      </c>
      <c r="B90">
        <f>Sheet1!G91</f>
        <v>0</v>
      </c>
      <c r="C90" cm="1">
        <f t="array" ref="C90">SUM(IFERROR(MATCH("*"&amp; _xlfn.TEXTSPLIT($D$1," ")&amp;"*",Sheet1!F91,0),0))/COUNTA(_xlfn.TEXTSPLIT(Sheet1!F91," "))</f>
        <v>0</v>
      </c>
      <c r="D90" s="24" cm="1">
        <f t="array" ref="D90">IF(COUNTA(_xlfn.TEXTSPLIT(Sheet1!F91," "))=1,0,
SUM(IFERROR(MATCH("*"&amp; _xlfn.TEXTSPLIT($D$1,", ")&amp;"*",Sheet1!F91,0),0))/COUNTA(_xlfn.TEXTSPLIT(Sheet1!F91,", "))
)</f>
        <v>0</v>
      </c>
    </row>
    <row r="91" spans="1:4" x14ac:dyDescent="0.3">
      <c r="A91">
        <f>Sheet1!F92</f>
        <v>0</v>
      </c>
      <c r="B91">
        <f>Sheet1!G92</f>
        <v>0</v>
      </c>
      <c r="C91" cm="1">
        <f t="array" ref="C91">SUM(IFERROR(MATCH("*"&amp; _xlfn.TEXTSPLIT($D$1," ")&amp;"*",Sheet1!F92,0),0))/COUNTA(_xlfn.TEXTSPLIT(Sheet1!F92," "))</f>
        <v>0</v>
      </c>
      <c r="D91" s="24" cm="1">
        <f t="array" ref="D91">IF(COUNTA(_xlfn.TEXTSPLIT(Sheet1!F92," "))=1,0,
SUM(IFERROR(MATCH("*"&amp; _xlfn.TEXTSPLIT($D$1,", ")&amp;"*",Sheet1!F92,0),0))/COUNTA(_xlfn.TEXTSPLIT(Sheet1!F92,", "))
)</f>
        <v>0</v>
      </c>
    </row>
    <row r="92" spans="1:4" x14ac:dyDescent="0.3">
      <c r="A92">
        <f>Sheet1!F93</f>
        <v>0</v>
      </c>
      <c r="B92">
        <f>Sheet1!G93</f>
        <v>0</v>
      </c>
      <c r="C92" cm="1">
        <f t="array" ref="C92">SUM(IFERROR(MATCH("*"&amp; _xlfn.TEXTSPLIT($D$1," ")&amp;"*",Sheet1!F93,0),0))/COUNTA(_xlfn.TEXTSPLIT(Sheet1!F93," "))</f>
        <v>0</v>
      </c>
      <c r="D92" s="24" cm="1">
        <f t="array" ref="D92">IF(COUNTA(_xlfn.TEXTSPLIT(Sheet1!F93," "))=1,0,
SUM(IFERROR(MATCH("*"&amp; _xlfn.TEXTSPLIT($D$1,", ")&amp;"*",Sheet1!F93,0),0))/COUNTA(_xlfn.TEXTSPLIT(Sheet1!F93,", "))
)</f>
        <v>0</v>
      </c>
    </row>
    <row r="93" spans="1:4" x14ac:dyDescent="0.3">
      <c r="A93">
        <f>Sheet1!F94</f>
        <v>0</v>
      </c>
      <c r="B93">
        <f>Sheet1!G94</f>
        <v>0</v>
      </c>
      <c r="C93" cm="1">
        <f t="array" ref="C93">SUM(IFERROR(MATCH("*"&amp; _xlfn.TEXTSPLIT($D$1," ")&amp;"*",Sheet1!F94,0),0))/COUNTA(_xlfn.TEXTSPLIT(Sheet1!F94," "))</f>
        <v>0</v>
      </c>
      <c r="D93" s="24" cm="1">
        <f t="array" ref="D93">IF(COUNTA(_xlfn.TEXTSPLIT(Sheet1!F94," "))=1,0,
SUM(IFERROR(MATCH("*"&amp; _xlfn.TEXTSPLIT($D$1,", ")&amp;"*",Sheet1!F94,0),0))/COUNTA(_xlfn.TEXTSPLIT(Sheet1!F94,", "))
)</f>
        <v>0</v>
      </c>
    </row>
    <row r="94" spans="1:4" x14ac:dyDescent="0.3">
      <c r="A94">
        <f>Sheet1!F95</f>
        <v>0</v>
      </c>
      <c r="B94">
        <f>Sheet1!G95</f>
        <v>0</v>
      </c>
      <c r="C94" cm="1">
        <f t="array" ref="C94">SUM(IFERROR(MATCH("*"&amp; _xlfn.TEXTSPLIT($D$1," ")&amp;"*",Sheet1!F95,0),0))/COUNTA(_xlfn.TEXTSPLIT(Sheet1!F95," "))</f>
        <v>0</v>
      </c>
      <c r="D94" s="24" cm="1">
        <f t="array" ref="D94">IF(COUNTA(_xlfn.TEXTSPLIT(Sheet1!F95," "))=1,0,
SUM(IFERROR(MATCH("*"&amp; _xlfn.TEXTSPLIT($D$1,", ")&amp;"*",Sheet1!F95,0),0))/COUNTA(_xlfn.TEXTSPLIT(Sheet1!F95,", "))
)</f>
        <v>0</v>
      </c>
    </row>
    <row r="95" spans="1:4" x14ac:dyDescent="0.3">
      <c r="A95">
        <f>Sheet1!F96</f>
        <v>0</v>
      </c>
      <c r="B95">
        <f>Sheet1!G96</f>
        <v>0</v>
      </c>
      <c r="C95" cm="1">
        <f t="array" ref="C95">SUM(IFERROR(MATCH("*"&amp; _xlfn.TEXTSPLIT($D$1," ")&amp;"*",Sheet1!F96,0),0))/COUNTA(_xlfn.TEXTSPLIT(Sheet1!F96," "))</f>
        <v>0</v>
      </c>
      <c r="D95" s="24" cm="1">
        <f t="array" ref="D95">IF(COUNTA(_xlfn.TEXTSPLIT(Sheet1!F96," "))=1,0,
SUM(IFERROR(MATCH("*"&amp; _xlfn.TEXTSPLIT($D$1,", ")&amp;"*",Sheet1!F96,0),0))/COUNTA(_xlfn.TEXTSPLIT(Sheet1!F96,", "))
)</f>
        <v>0</v>
      </c>
    </row>
    <row r="96" spans="1:4" x14ac:dyDescent="0.3">
      <c r="A96">
        <f>Sheet1!F97</f>
        <v>0</v>
      </c>
      <c r="B96">
        <f>Sheet1!G97</f>
        <v>0</v>
      </c>
      <c r="C96" cm="1">
        <f t="array" ref="C96">SUM(IFERROR(MATCH("*"&amp; _xlfn.TEXTSPLIT($D$1," ")&amp;"*",Sheet1!F97,0),0))/COUNTA(_xlfn.TEXTSPLIT(Sheet1!F97," "))</f>
        <v>0</v>
      </c>
      <c r="D96" s="24" cm="1">
        <f t="array" ref="D96">IF(COUNTA(_xlfn.TEXTSPLIT(Sheet1!F97," "))=1,0,
SUM(IFERROR(MATCH("*"&amp; _xlfn.TEXTSPLIT($D$1,", ")&amp;"*",Sheet1!F97,0),0))/COUNTA(_xlfn.TEXTSPLIT(Sheet1!F97,", "))
)</f>
        <v>0</v>
      </c>
    </row>
    <row r="97" spans="1:4" x14ac:dyDescent="0.3">
      <c r="A97">
        <f>Sheet1!F98</f>
        <v>0</v>
      </c>
      <c r="B97">
        <f>Sheet1!G98</f>
        <v>0</v>
      </c>
      <c r="C97" cm="1">
        <f t="array" ref="C97">SUM(IFERROR(MATCH("*"&amp; _xlfn.TEXTSPLIT($D$1," ")&amp;"*",Sheet1!F98,0),0))/COUNTA(_xlfn.TEXTSPLIT(Sheet1!F98," "))</f>
        <v>0</v>
      </c>
      <c r="D97" s="24" cm="1">
        <f t="array" ref="D97">IF(COUNTA(_xlfn.TEXTSPLIT(Sheet1!F98," "))=1,0,
SUM(IFERROR(MATCH("*"&amp; _xlfn.TEXTSPLIT($D$1,", ")&amp;"*",Sheet1!F98,0),0))/COUNTA(_xlfn.TEXTSPLIT(Sheet1!F98,", "))
)</f>
        <v>0</v>
      </c>
    </row>
    <row r="98" spans="1:4" x14ac:dyDescent="0.3">
      <c r="A98">
        <f>Sheet1!F99</f>
        <v>0</v>
      </c>
      <c r="B98">
        <f>Sheet1!G99</f>
        <v>0</v>
      </c>
      <c r="C98" cm="1">
        <f t="array" ref="C98">SUM(IFERROR(MATCH("*"&amp; _xlfn.TEXTSPLIT($D$1," ")&amp;"*",Sheet1!F99,0),0))/COUNTA(_xlfn.TEXTSPLIT(Sheet1!F99," "))</f>
        <v>0</v>
      </c>
      <c r="D98" s="24" cm="1">
        <f t="array" ref="D98">IF(COUNTA(_xlfn.TEXTSPLIT(Sheet1!F99," "))=1,0,
SUM(IFERROR(MATCH("*"&amp; _xlfn.TEXTSPLIT($D$1,", ")&amp;"*",Sheet1!F99,0),0))/COUNTA(_xlfn.TEXTSPLIT(Sheet1!F99,", "))
)</f>
        <v>0</v>
      </c>
    </row>
    <row r="99" spans="1:4" x14ac:dyDescent="0.3">
      <c r="A99">
        <f>Sheet1!F100</f>
        <v>0</v>
      </c>
      <c r="B99">
        <f>Sheet1!G100</f>
        <v>0</v>
      </c>
      <c r="C99" cm="1">
        <f t="array" ref="C99">SUM(IFERROR(MATCH("*"&amp; _xlfn.TEXTSPLIT($D$1," ")&amp;"*",Sheet1!F100,0),0))/COUNTA(_xlfn.TEXTSPLIT(Sheet1!F100," "))</f>
        <v>0</v>
      </c>
      <c r="D99" s="24" cm="1">
        <f t="array" ref="D99">IF(COUNTA(_xlfn.TEXTSPLIT(Sheet1!F100," "))=1,0,
SUM(IFERROR(MATCH("*"&amp; _xlfn.TEXTSPLIT($D$1,", ")&amp;"*",Sheet1!F100,0),0))/COUNTA(_xlfn.TEXTSPLIT(Sheet1!F100,", "))
)</f>
        <v>0</v>
      </c>
    </row>
    <row r="100" spans="1:4" x14ac:dyDescent="0.3">
      <c r="A100">
        <f>Sheet1!F101</f>
        <v>0</v>
      </c>
      <c r="B100">
        <f>Sheet1!G101</f>
        <v>0</v>
      </c>
      <c r="C100" cm="1">
        <f t="array" ref="C100">SUM(IFERROR(MATCH("*"&amp; _xlfn.TEXTSPLIT($D$1," ")&amp;"*",Sheet1!F101,0),0))/COUNTA(_xlfn.TEXTSPLIT(Sheet1!F101," "))</f>
        <v>0</v>
      </c>
      <c r="D100" s="24" cm="1">
        <f t="array" ref="D100">IF(COUNTA(_xlfn.TEXTSPLIT(Sheet1!F101," "))=1,0,
SUM(IFERROR(MATCH("*"&amp; _xlfn.TEXTSPLIT($D$1,", ")&amp;"*",Sheet1!F101,0),0))/COUNTA(_xlfn.TEXTSPLIT(Sheet1!F101,", "))
)</f>
        <v>0</v>
      </c>
    </row>
    <row r="101" spans="1:4" x14ac:dyDescent="0.3">
      <c r="A101">
        <f>Sheet1!F102</f>
        <v>0</v>
      </c>
      <c r="B101">
        <f>Sheet1!G102</f>
        <v>0</v>
      </c>
      <c r="C101" cm="1">
        <f t="array" ref="C101">SUM(IFERROR(MATCH("*"&amp; _xlfn.TEXTSPLIT($D$1," ")&amp;"*",Sheet1!F102,0),0))/COUNTA(_xlfn.TEXTSPLIT(Sheet1!F102," "))</f>
        <v>0</v>
      </c>
      <c r="D101" s="24" cm="1">
        <f t="array" ref="D101">IF(COUNTA(_xlfn.TEXTSPLIT(Sheet1!F102," "))=1,0,
SUM(IFERROR(MATCH("*"&amp; _xlfn.TEXTSPLIT($D$1,", ")&amp;"*",Sheet1!F102,0),0))/COUNTA(_xlfn.TEXTSPLIT(Sheet1!F102,", "))
)</f>
        <v>0</v>
      </c>
    </row>
    <row r="102" spans="1:4" x14ac:dyDescent="0.3">
      <c r="A102">
        <f>Sheet1!F103</f>
        <v>0</v>
      </c>
      <c r="B102">
        <f>Sheet1!G103</f>
        <v>0</v>
      </c>
      <c r="C102" cm="1">
        <f t="array" ref="C102">SUM(IFERROR(MATCH("*"&amp; _xlfn.TEXTSPLIT($D$1," ")&amp;"*",Sheet1!F103,0),0))/COUNTA(_xlfn.TEXTSPLIT(Sheet1!F103," "))</f>
        <v>0</v>
      </c>
      <c r="D102" s="24" cm="1">
        <f t="array" ref="D102">IF(COUNTA(_xlfn.TEXTSPLIT(Sheet1!F103," "))=1,0,
SUM(IFERROR(MATCH("*"&amp; _xlfn.TEXTSPLIT($D$1,", ")&amp;"*",Sheet1!F103,0),0))/COUNTA(_xlfn.TEXTSPLIT(Sheet1!F103,", "))
)</f>
        <v>0</v>
      </c>
    </row>
    <row r="103" spans="1:4" x14ac:dyDescent="0.3">
      <c r="A103">
        <f>Sheet1!F104</f>
        <v>0</v>
      </c>
      <c r="B103">
        <f>Sheet1!G104</f>
        <v>0</v>
      </c>
      <c r="C103" cm="1">
        <f t="array" ref="C103">SUM(IFERROR(MATCH("*"&amp; _xlfn.TEXTSPLIT($D$1," ")&amp;"*",Sheet1!F104,0),0))/COUNTA(_xlfn.TEXTSPLIT(Sheet1!F104," "))</f>
        <v>0</v>
      </c>
      <c r="D103" s="24" cm="1">
        <f t="array" ref="D103">IF(COUNTA(_xlfn.TEXTSPLIT(Sheet1!F104," "))=1,0,
SUM(IFERROR(MATCH("*"&amp; _xlfn.TEXTSPLIT($D$1,", ")&amp;"*",Sheet1!F104,0),0))/COUNTA(_xlfn.TEXTSPLIT(Sheet1!F104,", "))
)</f>
        <v>0</v>
      </c>
    </row>
    <row r="104" spans="1:4" x14ac:dyDescent="0.3">
      <c r="A104">
        <f>Sheet1!F105</f>
        <v>0</v>
      </c>
      <c r="B104">
        <f>Sheet1!G105</f>
        <v>0</v>
      </c>
      <c r="C104" cm="1">
        <f t="array" ref="C104">SUM(IFERROR(MATCH("*"&amp; _xlfn.TEXTSPLIT($D$1," ")&amp;"*",Sheet1!F105,0),0))/COUNTA(_xlfn.TEXTSPLIT(Sheet1!F105," "))</f>
        <v>0</v>
      </c>
      <c r="D104" s="24" cm="1">
        <f t="array" ref="D104">IF(COUNTA(_xlfn.TEXTSPLIT(Sheet1!F105," "))=1,0,
SUM(IFERROR(MATCH("*"&amp; _xlfn.TEXTSPLIT($D$1,", ")&amp;"*",Sheet1!F105,0),0))/COUNTA(_xlfn.TEXTSPLIT(Sheet1!F105,", "))
)</f>
        <v>0</v>
      </c>
    </row>
    <row r="105" spans="1:4" x14ac:dyDescent="0.3">
      <c r="A105">
        <f>Sheet1!F106</f>
        <v>0</v>
      </c>
      <c r="B105">
        <f>Sheet1!G106</f>
        <v>0</v>
      </c>
      <c r="C105" cm="1">
        <f t="array" ref="C105">SUM(IFERROR(MATCH("*"&amp; _xlfn.TEXTSPLIT($D$1," ")&amp;"*",Sheet1!F106,0),0))/COUNTA(_xlfn.TEXTSPLIT(Sheet1!F106," "))</f>
        <v>0</v>
      </c>
      <c r="D105" s="24" cm="1">
        <f t="array" ref="D105">IF(COUNTA(_xlfn.TEXTSPLIT(Sheet1!F106," "))=1,0,
SUM(IFERROR(MATCH("*"&amp; _xlfn.TEXTSPLIT($D$1,", ")&amp;"*",Sheet1!F106,0),0))/COUNTA(_xlfn.TEXTSPLIT(Sheet1!F106,", "))
)</f>
        <v>0</v>
      </c>
    </row>
    <row r="106" spans="1:4" x14ac:dyDescent="0.3">
      <c r="A106">
        <f>Sheet1!F107</f>
        <v>0</v>
      </c>
      <c r="B106">
        <f>Sheet1!G107</f>
        <v>0</v>
      </c>
      <c r="C106" cm="1">
        <f t="array" ref="C106">SUM(IFERROR(MATCH("*"&amp; _xlfn.TEXTSPLIT($D$1," ")&amp;"*",Sheet1!F107,0),0))/COUNTA(_xlfn.TEXTSPLIT(Sheet1!F107," "))</f>
        <v>0</v>
      </c>
      <c r="D106" s="24" cm="1">
        <f t="array" ref="D106">IF(COUNTA(_xlfn.TEXTSPLIT(Sheet1!F107," "))=1,0,
SUM(IFERROR(MATCH("*"&amp; _xlfn.TEXTSPLIT($D$1,", ")&amp;"*",Sheet1!F107,0),0))/COUNTA(_xlfn.TEXTSPLIT(Sheet1!F107,", "))
)</f>
        <v>0</v>
      </c>
    </row>
    <row r="107" spans="1:4" x14ac:dyDescent="0.3">
      <c r="A107">
        <f>Sheet1!F108</f>
        <v>0</v>
      </c>
      <c r="B107">
        <f>Sheet1!G108</f>
        <v>0</v>
      </c>
      <c r="C107" cm="1">
        <f t="array" ref="C107">SUM(IFERROR(MATCH("*"&amp; _xlfn.TEXTSPLIT($D$1," ")&amp;"*",Sheet1!F108,0),0))/COUNTA(_xlfn.TEXTSPLIT(Sheet1!F108," "))</f>
        <v>0</v>
      </c>
      <c r="D107" s="24" cm="1">
        <f t="array" ref="D107">IF(COUNTA(_xlfn.TEXTSPLIT(Sheet1!F108," "))=1,0,
SUM(IFERROR(MATCH("*"&amp; _xlfn.TEXTSPLIT($D$1,", ")&amp;"*",Sheet1!F108,0),0))/COUNTA(_xlfn.TEXTSPLIT(Sheet1!F108,", "))
)</f>
        <v>0</v>
      </c>
    </row>
    <row r="108" spans="1:4" x14ac:dyDescent="0.3">
      <c r="A108">
        <f>Sheet1!F109</f>
        <v>0</v>
      </c>
      <c r="B108">
        <f>Sheet1!G109</f>
        <v>0</v>
      </c>
      <c r="C108" cm="1">
        <f t="array" ref="C108">SUM(IFERROR(MATCH("*"&amp; _xlfn.TEXTSPLIT($D$1," ")&amp;"*",Sheet1!F109,0),0))/COUNTA(_xlfn.TEXTSPLIT(Sheet1!F109," "))</f>
        <v>0</v>
      </c>
      <c r="D108" s="24" cm="1">
        <f t="array" ref="D108">IF(COUNTA(_xlfn.TEXTSPLIT(Sheet1!F109," "))=1,0,
SUM(IFERROR(MATCH("*"&amp; _xlfn.TEXTSPLIT($D$1,", ")&amp;"*",Sheet1!F109,0),0))/COUNTA(_xlfn.TEXTSPLIT(Sheet1!F109,", "))
)</f>
        <v>0</v>
      </c>
    </row>
    <row r="109" spans="1:4" x14ac:dyDescent="0.3">
      <c r="A109">
        <f>Sheet1!F110</f>
        <v>0</v>
      </c>
      <c r="B109">
        <f>Sheet1!G110</f>
        <v>0</v>
      </c>
      <c r="C109" cm="1">
        <f t="array" ref="C109">SUM(IFERROR(MATCH("*"&amp; _xlfn.TEXTSPLIT($D$1," ")&amp;"*",Sheet1!F110,0),0))/COUNTA(_xlfn.TEXTSPLIT(Sheet1!F110," "))</f>
        <v>0</v>
      </c>
      <c r="D109" s="24" cm="1">
        <f t="array" ref="D109">IF(COUNTA(_xlfn.TEXTSPLIT(Sheet1!F110," "))=1,0,
SUM(IFERROR(MATCH("*"&amp; _xlfn.TEXTSPLIT($D$1,", ")&amp;"*",Sheet1!F110,0),0))/COUNTA(_xlfn.TEXTSPLIT(Sheet1!F110,", "))
)</f>
        <v>0</v>
      </c>
    </row>
    <row r="110" spans="1:4" x14ac:dyDescent="0.3">
      <c r="A110">
        <f>Sheet1!F111</f>
        <v>0</v>
      </c>
      <c r="B110">
        <f>Sheet1!G111</f>
        <v>0</v>
      </c>
      <c r="C110" cm="1">
        <f t="array" ref="C110">SUM(IFERROR(MATCH("*"&amp; _xlfn.TEXTSPLIT($D$1," ")&amp;"*",Sheet1!F111,0),0))/COUNTA(_xlfn.TEXTSPLIT(Sheet1!F111," "))</f>
        <v>0</v>
      </c>
      <c r="D110" s="24" cm="1">
        <f t="array" ref="D110">IF(COUNTA(_xlfn.TEXTSPLIT(Sheet1!F111," "))=1,0,
SUM(IFERROR(MATCH("*"&amp; _xlfn.TEXTSPLIT($D$1,", ")&amp;"*",Sheet1!F111,0),0))/COUNTA(_xlfn.TEXTSPLIT(Sheet1!F111,", "))
)</f>
        <v>0</v>
      </c>
    </row>
    <row r="111" spans="1:4" x14ac:dyDescent="0.3">
      <c r="A111">
        <f>Sheet1!F112</f>
        <v>0</v>
      </c>
      <c r="B111">
        <f>Sheet1!G112</f>
        <v>0</v>
      </c>
      <c r="C111" cm="1">
        <f t="array" ref="C111">SUM(IFERROR(MATCH("*"&amp; _xlfn.TEXTSPLIT($D$1," ")&amp;"*",Sheet1!F112,0),0))/COUNTA(_xlfn.TEXTSPLIT(Sheet1!F112," "))</f>
        <v>0</v>
      </c>
      <c r="D111" s="24" cm="1">
        <f t="array" ref="D111">IF(COUNTA(_xlfn.TEXTSPLIT(Sheet1!F112," "))=1,0,
SUM(IFERROR(MATCH("*"&amp; _xlfn.TEXTSPLIT($D$1,", ")&amp;"*",Sheet1!F112,0),0))/COUNTA(_xlfn.TEXTSPLIT(Sheet1!F112,", "))
)</f>
        <v>0</v>
      </c>
    </row>
    <row r="112" spans="1:4" x14ac:dyDescent="0.3">
      <c r="A112">
        <f>Sheet1!F113</f>
        <v>0</v>
      </c>
      <c r="B112">
        <f>Sheet1!G113</f>
        <v>0</v>
      </c>
      <c r="C112" cm="1">
        <f t="array" ref="C112">SUM(IFERROR(MATCH("*"&amp; _xlfn.TEXTSPLIT($D$1," ")&amp;"*",Sheet1!F113,0),0))/COUNTA(_xlfn.TEXTSPLIT(Sheet1!F113," "))</f>
        <v>0</v>
      </c>
      <c r="D112" s="24" cm="1">
        <f t="array" ref="D112">IF(COUNTA(_xlfn.TEXTSPLIT(Sheet1!F113," "))=1,0,
SUM(IFERROR(MATCH("*"&amp; _xlfn.TEXTSPLIT($D$1,", ")&amp;"*",Sheet1!F113,0),0))/COUNTA(_xlfn.TEXTSPLIT(Sheet1!F113,", "))
)</f>
        <v>0</v>
      </c>
    </row>
    <row r="113" spans="1:4" x14ac:dyDescent="0.3">
      <c r="A113">
        <f>Sheet1!F114</f>
        <v>0</v>
      </c>
      <c r="B113">
        <f>Sheet1!G114</f>
        <v>0</v>
      </c>
      <c r="C113" cm="1">
        <f t="array" ref="C113">SUM(IFERROR(MATCH("*"&amp; _xlfn.TEXTSPLIT($D$1," ")&amp;"*",Sheet1!F114,0),0))/COUNTA(_xlfn.TEXTSPLIT(Sheet1!F114," "))</f>
        <v>0</v>
      </c>
      <c r="D113" s="24" cm="1">
        <f t="array" ref="D113">IF(COUNTA(_xlfn.TEXTSPLIT(Sheet1!F114," "))=1,0,
SUM(IFERROR(MATCH("*"&amp; _xlfn.TEXTSPLIT($D$1,", ")&amp;"*",Sheet1!F114,0),0))/COUNTA(_xlfn.TEXTSPLIT(Sheet1!F114,", "))
)</f>
        <v>0</v>
      </c>
    </row>
    <row r="114" spans="1:4" x14ac:dyDescent="0.3">
      <c r="A114">
        <f>Sheet1!F115</f>
        <v>0</v>
      </c>
      <c r="B114">
        <f>Sheet1!G115</f>
        <v>0</v>
      </c>
      <c r="C114" cm="1">
        <f t="array" ref="C114">SUM(IFERROR(MATCH("*"&amp; _xlfn.TEXTSPLIT($D$1," ")&amp;"*",Sheet1!F115,0),0))/COUNTA(_xlfn.TEXTSPLIT(Sheet1!F115," "))</f>
        <v>0</v>
      </c>
      <c r="D114" s="24" cm="1">
        <f t="array" ref="D114">IF(COUNTA(_xlfn.TEXTSPLIT(Sheet1!F115," "))=1,0,
SUM(IFERROR(MATCH("*"&amp; _xlfn.TEXTSPLIT($D$1,", ")&amp;"*",Sheet1!F115,0),0))/COUNTA(_xlfn.TEXTSPLIT(Sheet1!F115,", "))
)</f>
        <v>0</v>
      </c>
    </row>
    <row r="115" spans="1:4" x14ac:dyDescent="0.3">
      <c r="A115">
        <f>Sheet1!F116</f>
        <v>0</v>
      </c>
      <c r="B115">
        <f>Sheet1!G116</f>
        <v>0</v>
      </c>
      <c r="C115" cm="1">
        <f t="array" ref="C115">SUM(IFERROR(MATCH("*"&amp; _xlfn.TEXTSPLIT($D$1," ")&amp;"*",Sheet1!F116,0),0))/COUNTA(_xlfn.TEXTSPLIT(Sheet1!F116," "))</f>
        <v>0</v>
      </c>
      <c r="D115" s="24" cm="1">
        <f t="array" ref="D115">IF(COUNTA(_xlfn.TEXTSPLIT(Sheet1!F116," "))=1,0,
SUM(IFERROR(MATCH("*"&amp; _xlfn.TEXTSPLIT($D$1,", ")&amp;"*",Sheet1!F116,0),0))/COUNTA(_xlfn.TEXTSPLIT(Sheet1!F116,", "))
)</f>
        <v>0</v>
      </c>
    </row>
    <row r="116" spans="1:4" x14ac:dyDescent="0.3">
      <c r="A116">
        <f>Sheet1!F117</f>
        <v>0</v>
      </c>
      <c r="B116">
        <f>Sheet1!G117</f>
        <v>0</v>
      </c>
      <c r="C116" cm="1">
        <f t="array" ref="C116">SUM(IFERROR(MATCH("*"&amp; _xlfn.TEXTSPLIT($D$1," ")&amp;"*",Sheet1!F117,0),0))/COUNTA(_xlfn.TEXTSPLIT(Sheet1!F117," "))</f>
        <v>0</v>
      </c>
      <c r="D116" s="24" cm="1">
        <f t="array" ref="D116">IF(COUNTA(_xlfn.TEXTSPLIT(Sheet1!F117," "))=1,0,
SUM(IFERROR(MATCH("*"&amp; _xlfn.TEXTSPLIT($D$1,", ")&amp;"*",Sheet1!F117,0),0))/COUNTA(_xlfn.TEXTSPLIT(Sheet1!F117,", "))
)</f>
        <v>0</v>
      </c>
    </row>
    <row r="117" spans="1:4" x14ac:dyDescent="0.3">
      <c r="A117">
        <f>Sheet1!F118</f>
        <v>0</v>
      </c>
      <c r="B117">
        <f>Sheet1!G118</f>
        <v>0</v>
      </c>
      <c r="C117" cm="1">
        <f t="array" ref="C117">SUM(IFERROR(MATCH("*"&amp; _xlfn.TEXTSPLIT($D$1," ")&amp;"*",Sheet1!F118,0),0))/COUNTA(_xlfn.TEXTSPLIT(Sheet1!F118," "))</f>
        <v>0</v>
      </c>
      <c r="D117" s="24" cm="1">
        <f t="array" ref="D117">IF(COUNTA(_xlfn.TEXTSPLIT(Sheet1!F118," "))=1,0,
SUM(IFERROR(MATCH("*"&amp; _xlfn.TEXTSPLIT($D$1,", ")&amp;"*",Sheet1!F118,0),0))/COUNTA(_xlfn.TEXTSPLIT(Sheet1!F118,", "))
)</f>
        <v>0</v>
      </c>
    </row>
    <row r="118" spans="1:4" x14ac:dyDescent="0.3">
      <c r="A118">
        <f>Sheet1!F119</f>
        <v>0</v>
      </c>
      <c r="B118">
        <f>Sheet1!G119</f>
        <v>0</v>
      </c>
      <c r="C118" cm="1">
        <f t="array" ref="C118">SUM(IFERROR(MATCH("*"&amp; _xlfn.TEXTSPLIT($D$1," ")&amp;"*",Sheet1!F119,0),0))/COUNTA(_xlfn.TEXTSPLIT(Sheet1!F119," "))</f>
        <v>0</v>
      </c>
      <c r="D118" s="24" cm="1">
        <f t="array" ref="D118">IF(COUNTA(_xlfn.TEXTSPLIT(Sheet1!F119," "))=1,0,
SUM(IFERROR(MATCH("*"&amp; _xlfn.TEXTSPLIT($D$1,", ")&amp;"*",Sheet1!F119,0),0))/COUNTA(_xlfn.TEXTSPLIT(Sheet1!F119,", "))
)</f>
        <v>0</v>
      </c>
    </row>
    <row r="119" spans="1:4" x14ac:dyDescent="0.3">
      <c r="A119">
        <f>Sheet1!F120</f>
        <v>0</v>
      </c>
      <c r="B119">
        <f>Sheet1!G120</f>
        <v>0</v>
      </c>
      <c r="C119" cm="1">
        <f t="array" ref="C119">SUM(IFERROR(MATCH("*"&amp; _xlfn.TEXTSPLIT($D$1," ")&amp;"*",Sheet1!F120,0),0))/COUNTA(_xlfn.TEXTSPLIT(Sheet1!F120," "))</f>
        <v>0</v>
      </c>
      <c r="D119" s="24" cm="1">
        <f t="array" ref="D119">IF(COUNTA(_xlfn.TEXTSPLIT(Sheet1!F120," "))=1,0,
SUM(IFERROR(MATCH("*"&amp; _xlfn.TEXTSPLIT($D$1,", ")&amp;"*",Sheet1!F120,0),0))/COUNTA(_xlfn.TEXTSPLIT(Sheet1!F120,", "))
)</f>
        <v>0</v>
      </c>
    </row>
    <row r="120" spans="1:4" x14ac:dyDescent="0.3">
      <c r="A120">
        <f>Sheet1!F121</f>
        <v>0</v>
      </c>
      <c r="B120">
        <f>Sheet1!G121</f>
        <v>0</v>
      </c>
      <c r="C120" cm="1">
        <f t="array" ref="C120">SUM(IFERROR(MATCH("*"&amp; _xlfn.TEXTSPLIT($D$1," ")&amp;"*",Sheet1!F121,0),0))/COUNTA(_xlfn.TEXTSPLIT(Sheet1!F121," "))</f>
        <v>0</v>
      </c>
      <c r="D120" s="24" cm="1">
        <f t="array" ref="D120">IF(COUNTA(_xlfn.TEXTSPLIT(Sheet1!F121," "))=1,0,
SUM(IFERROR(MATCH("*"&amp; _xlfn.TEXTSPLIT($D$1,", ")&amp;"*",Sheet1!F121,0),0))/COUNTA(_xlfn.TEXTSPLIT(Sheet1!F121,", "))
)</f>
        <v>0</v>
      </c>
    </row>
    <row r="121" spans="1:4" x14ac:dyDescent="0.3">
      <c r="A121">
        <f>Sheet1!F122</f>
        <v>0</v>
      </c>
      <c r="B121">
        <f>Sheet1!G122</f>
        <v>0</v>
      </c>
      <c r="C121" cm="1">
        <f t="array" ref="C121">SUM(IFERROR(MATCH("*"&amp; _xlfn.TEXTSPLIT($D$1," ")&amp;"*",Sheet1!F122,0),0))/COUNTA(_xlfn.TEXTSPLIT(Sheet1!F122," "))</f>
        <v>0</v>
      </c>
      <c r="D121" s="24" cm="1">
        <f t="array" ref="D121">IF(COUNTA(_xlfn.TEXTSPLIT(Sheet1!F122," "))=1,0,
SUM(IFERROR(MATCH("*"&amp; _xlfn.TEXTSPLIT($D$1,", ")&amp;"*",Sheet1!F122,0),0))/COUNTA(_xlfn.TEXTSPLIT(Sheet1!F122,", "))
)</f>
        <v>0</v>
      </c>
    </row>
    <row r="122" spans="1:4" x14ac:dyDescent="0.3">
      <c r="A122">
        <f>Sheet1!F123</f>
        <v>0</v>
      </c>
      <c r="B122">
        <f>Sheet1!G123</f>
        <v>0</v>
      </c>
      <c r="C122" cm="1">
        <f t="array" ref="C122">SUM(IFERROR(MATCH("*"&amp; _xlfn.TEXTSPLIT($D$1," ")&amp;"*",Sheet1!F123,0),0))/COUNTA(_xlfn.TEXTSPLIT(Sheet1!F123," "))</f>
        <v>0</v>
      </c>
      <c r="D122" s="24" cm="1">
        <f t="array" ref="D122">IF(COUNTA(_xlfn.TEXTSPLIT(Sheet1!F123," "))=1,0,
SUM(IFERROR(MATCH("*"&amp; _xlfn.TEXTSPLIT($D$1,", ")&amp;"*",Sheet1!F123,0),0))/COUNTA(_xlfn.TEXTSPLIT(Sheet1!F123,", "))
)</f>
        <v>0</v>
      </c>
    </row>
    <row r="123" spans="1:4" x14ac:dyDescent="0.3">
      <c r="A123">
        <f>Sheet1!F124</f>
        <v>0</v>
      </c>
      <c r="B123">
        <f>Sheet1!G124</f>
        <v>0</v>
      </c>
      <c r="C123" cm="1">
        <f t="array" ref="C123">SUM(IFERROR(MATCH("*"&amp; _xlfn.TEXTSPLIT($D$1," ")&amp;"*",Sheet1!F124,0),0))/COUNTA(_xlfn.TEXTSPLIT(Sheet1!F124," "))</f>
        <v>0</v>
      </c>
      <c r="D123" s="24" cm="1">
        <f t="array" ref="D123">IF(COUNTA(_xlfn.TEXTSPLIT(Sheet1!F124," "))=1,0,
SUM(IFERROR(MATCH("*"&amp; _xlfn.TEXTSPLIT($D$1,", ")&amp;"*",Sheet1!F124,0),0))/COUNTA(_xlfn.TEXTSPLIT(Sheet1!F124,", "))
)</f>
        <v>0</v>
      </c>
    </row>
    <row r="124" spans="1:4" x14ac:dyDescent="0.3">
      <c r="A124">
        <f>Sheet1!F125</f>
        <v>0</v>
      </c>
      <c r="B124">
        <f>Sheet1!G125</f>
        <v>0</v>
      </c>
      <c r="C124" cm="1">
        <f t="array" ref="C124">SUM(IFERROR(MATCH("*"&amp; _xlfn.TEXTSPLIT($D$1," ")&amp;"*",Sheet1!F125,0),0))/COUNTA(_xlfn.TEXTSPLIT(Sheet1!F125," "))</f>
        <v>0</v>
      </c>
      <c r="D124" s="24" cm="1">
        <f t="array" ref="D124">IF(COUNTA(_xlfn.TEXTSPLIT(Sheet1!F125," "))=1,0,
SUM(IFERROR(MATCH("*"&amp; _xlfn.TEXTSPLIT($D$1,", ")&amp;"*",Sheet1!F125,0),0))/COUNTA(_xlfn.TEXTSPLIT(Sheet1!F125,", "))
)</f>
        <v>0</v>
      </c>
    </row>
    <row r="125" spans="1:4" x14ac:dyDescent="0.3">
      <c r="A125">
        <f>Sheet1!F126</f>
        <v>0</v>
      </c>
      <c r="B125">
        <f>Sheet1!G126</f>
        <v>0</v>
      </c>
      <c r="C125" cm="1">
        <f t="array" ref="C125">SUM(IFERROR(MATCH("*"&amp; _xlfn.TEXTSPLIT($D$1," ")&amp;"*",Sheet1!F126,0),0))/COUNTA(_xlfn.TEXTSPLIT(Sheet1!F126," "))</f>
        <v>0</v>
      </c>
      <c r="D125" s="24" cm="1">
        <f t="array" ref="D125">IF(COUNTA(_xlfn.TEXTSPLIT(Sheet1!F126," "))=1,0,
SUM(IFERROR(MATCH("*"&amp; _xlfn.TEXTSPLIT($D$1,", ")&amp;"*",Sheet1!F126,0),0))/COUNTA(_xlfn.TEXTSPLIT(Sheet1!F126,", "))
)</f>
        <v>0</v>
      </c>
    </row>
    <row r="126" spans="1:4" x14ac:dyDescent="0.3">
      <c r="A126">
        <f>Sheet1!F127</f>
        <v>0</v>
      </c>
      <c r="B126">
        <f>Sheet1!G127</f>
        <v>0</v>
      </c>
      <c r="C126" cm="1">
        <f t="array" ref="C126">SUM(IFERROR(MATCH("*"&amp; _xlfn.TEXTSPLIT($D$1," ")&amp;"*",Sheet1!F127,0),0))/COUNTA(_xlfn.TEXTSPLIT(Sheet1!F127," "))</f>
        <v>0</v>
      </c>
      <c r="D126" s="24" cm="1">
        <f t="array" ref="D126">IF(COUNTA(_xlfn.TEXTSPLIT(Sheet1!F127," "))=1,0,
SUM(IFERROR(MATCH("*"&amp; _xlfn.TEXTSPLIT($D$1,", ")&amp;"*",Sheet1!F127,0),0))/COUNTA(_xlfn.TEXTSPLIT(Sheet1!F127,", "))
)</f>
        <v>0</v>
      </c>
    </row>
    <row r="127" spans="1:4" x14ac:dyDescent="0.3">
      <c r="A127">
        <f>Sheet1!F128</f>
        <v>0</v>
      </c>
      <c r="B127">
        <f>Sheet1!G128</f>
        <v>0</v>
      </c>
      <c r="C127" cm="1">
        <f t="array" ref="C127">SUM(IFERROR(MATCH("*"&amp; _xlfn.TEXTSPLIT($D$1," ")&amp;"*",Sheet1!F128,0),0))/COUNTA(_xlfn.TEXTSPLIT(Sheet1!F128," "))</f>
        <v>0</v>
      </c>
      <c r="D127" s="24" cm="1">
        <f t="array" ref="D127">IF(COUNTA(_xlfn.TEXTSPLIT(Sheet1!F128," "))=1,0,
SUM(IFERROR(MATCH("*"&amp; _xlfn.TEXTSPLIT($D$1,", ")&amp;"*",Sheet1!F128,0),0))/COUNTA(_xlfn.TEXTSPLIT(Sheet1!F128,", "))
)</f>
        <v>0</v>
      </c>
    </row>
    <row r="128" spans="1:4" x14ac:dyDescent="0.3">
      <c r="A128">
        <f>Sheet1!F129</f>
        <v>0</v>
      </c>
      <c r="B128">
        <f>Sheet1!G129</f>
        <v>0</v>
      </c>
      <c r="C128" cm="1">
        <f t="array" ref="C128">SUM(IFERROR(MATCH("*"&amp; _xlfn.TEXTSPLIT($D$1," ")&amp;"*",Sheet1!F129,0),0))/COUNTA(_xlfn.TEXTSPLIT(Sheet1!F129," "))</f>
        <v>0</v>
      </c>
      <c r="D128" s="24" cm="1">
        <f t="array" ref="D128">IF(COUNTA(_xlfn.TEXTSPLIT(Sheet1!F129," "))=1,0,
SUM(IFERROR(MATCH("*"&amp; _xlfn.TEXTSPLIT($D$1,", ")&amp;"*",Sheet1!F129,0),0))/COUNTA(_xlfn.TEXTSPLIT(Sheet1!F129,", "))
)</f>
        <v>0</v>
      </c>
    </row>
    <row r="129" spans="1:4" x14ac:dyDescent="0.3">
      <c r="A129">
        <f>Sheet1!F130</f>
        <v>0</v>
      </c>
      <c r="B129">
        <f>Sheet1!G130</f>
        <v>0</v>
      </c>
      <c r="C129" cm="1">
        <f t="array" ref="C129">SUM(IFERROR(MATCH("*"&amp; _xlfn.TEXTSPLIT($D$1," ")&amp;"*",Sheet1!F130,0),0))/COUNTA(_xlfn.TEXTSPLIT(Sheet1!F130," "))</f>
        <v>0</v>
      </c>
      <c r="D129" s="24" cm="1">
        <f t="array" ref="D129">IF(COUNTA(_xlfn.TEXTSPLIT(Sheet1!F130," "))=1,0,
SUM(IFERROR(MATCH("*"&amp; _xlfn.TEXTSPLIT($D$1,", ")&amp;"*",Sheet1!F130,0),0))/COUNTA(_xlfn.TEXTSPLIT(Sheet1!F130,", "))
)</f>
        <v>0</v>
      </c>
    </row>
    <row r="130" spans="1:4" x14ac:dyDescent="0.3">
      <c r="A130">
        <f>Sheet1!F131</f>
        <v>0</v>
      </c>
      <c r="B130">
        <f>Sheet1!G131</f>
        <v>0</v>
      </c>
      <c r="C130" cm="1">
        <f t="array" ref="C130">SUM(IFERROR(MATCH("*"&amp; _xlfn.TEXTSPLIT($D$1," ")&amp;"*",Sheet1!F131,0),0))/COUNTA(_xlfn.TEXTSPLIT(Sheet1!F131," "))</f>
        <v>0</v>
      </c>
      <c r="D130" s="24" cm="1">
        <f t="array" ref="D130">IF(COUNTA(_xlfn.TEXTSPLIT(Sheet1!F131," "))=1,0,
SUM(IFERROR(MATCH("*"&amp; _xlfn.TEXTSPLIT($D$1,", ")&amp;"*",Sheet1!F131,0),0))/COUNTA(_xlfn.TEXTSPLIT(Sheet1!F131,", "))
)</f>
        <v>0</v>
      </c>
    </row>
    <row r="131" spans="1:4" x14ac:dyDescent="0.3">
      <c r="A131">
        <f>Sheet1!F132</f>
        <v>0</v>
      </c>
      <c r="B131">
        <f>Sheet1!G132</f>
        <v>0</v>
      </c>
      <c r="C131" cm="1">
        <f t="array" ref="C131">SUM(IFERROR(MATCH("*"&amp; _xlfn.TEXTSPLIT($D$1," ")&amp;"*",Sheet1!F132,0),0))/COUNTA(_xlfn.TEXTSPLIT(Sheet1!F132," "))</f>
        <v>0</v>
      </c>
      <c r="D131" s="24" cm="1">
        <f t="array" ref="D131">IF(COUNTA(_xlfn.TEXTSPLIT(Sheet1!F132," "))=1,0,
SUM(IFERROR(MATCH("*"&amp; _xlfn.TEXTSPLIT($D$1,", ")&amp;"*",Sheet1!F132,0),0))/COUNTA(_xlfn.TEXTSPLIT(Sheet1!F132,", "))
)</f>
        <v>0</v>
      </c>
    </row>
    <row r="132" spans="1:4" x14ac:dyDescent="0.3">
      <c r="A132">
        <f>Sheet1!F133</f>
        <v>0</v>
      </c>
      <c r="B132">
        <f>Sheet1!G133</f>
        <v>0</v>
      </c>
      <c r="C132" cm="1">
        <f t="array" ref="C132">SUM(IFERROR(MATCH("*"&amp; _xlfn.TEXTSPLIT($D$1," ")&amp;"*",Sheet1!F133,0),0))/COUNTA(_xlfn.TEXTSPLIT(Sheet1!F133," "))</f>
        <v>0</v>
      </c>
      <c r="D132" s="24" cm="1">
        <f t="array" ref="D132">IF(COUNTA(_xlfn.TEXTSPLIT(Sheet1!F133," "))=1,0,
SUM(IFERROR(MATCH("*"&amp; _xlfn.TEXTSPLIT($D$1,", ")&amp;"*",Sheet1!F133,0),0))/COUNTA(_xlfn.TEXTSPLIT(Sheet1!F133,", "))
)</f>
        <v>0</v>
      </c>
    </row>
    <row r="133" spans="1:4" x14ac:dyDescent="0.3">
      <c r="A133">
        <f>Sheet1!F134</f>
        <v>0</v>
      </c>
      <c r="B133">
        <f>Sheet1!G134</f>
        <v>0</v>
      </c>
      <c r="C133" cm="1">
        <f t="array" ref="C133">SUM(IFERROR(MATCH("*"&amp; _xlfn.TEXTSPLIT($D$1," ")&amp;"*",Sheet1!F134,0),0))/COUNTA(_xlfn.TEXTSPLIT(Sheet1!F134," "))</f>
        <v>0</v>
      </c>
      <c r="D133" s="24" cm="1">
        <f t="array" ref="D133">IF(COUNTA(_xlfn.TEXTSPLIT(Sheet1!F134," "))=1,0,
SUM(IFERROR(MATCH("*"&amp; _xlfn.TEXTSPLIT($D$1,", ")&amp;"*",Sheet1!F134,0),0))/COUNTA(_xlfn.TEXTSPLIT(Sheet1!F134,", "))
)</f>
        <v>0</v>
      </c>
    </row>
    <row r="134" spans="1:4" x14ac:dyDescent="0.3">
      <c r="A134">
        <f>Sheet1!F135</f>
        <v>0</v>
      </c>
      <c r="B134">
        <f>Sheet1!G135</f>
        <v>0</v>
      </c>
      <c r="C134" cm="1">
        <f t="array" ref="C134">SUM(IFERROR(MATCH("*"&amp; _xlfn.TEXTSPLIT($D$1," ")&amp;"*",Sheet1!F135,0),0))/COUNTA(_xlfn.TEXTSPLIT(Sheet1!F135," "))</f>
        <v>0</v>
      </c>
      <c r="D134" s="24" cm="1">
        <f t="array" ref="D134">IF(COUNTA(_xlfn.TEXTSPLIT(Sheet1!F135," "))=1,0,
SUM(IFERROR(MATCH("*"&amp; _xlfn.TEXTSPLIT($D$1,", ")&amp;"*",Sheet1!F135,0),0))/COUNTA(_xlfn.TEXTSPLIT(Sheet1!F135,", "))
)</f>
        <v>0</v>
      </c>
    </row>
    <row r="135" spans="1:4" x14ac:dyDescent="0.3">
      <c r="A135">
        <f>Sheet1!F136</f>
        <v>0</v>
      </c>
      <c r="B135">
        <f>Sheet1!G136</f>
        <v>0</v>
      </c>
      <c r="C135" cm="1">
        <f t="array" ref="C135">SUM(IFERROR(MATCH("*"&amp; _xlfn.TEXTSPLIT($D$1," ")&amp;"*",Sheet1!F136,0),0))/COUNTA(_xlfn.TEXTSPLIT(Sheet1!F136," "))</f>
        <v>0</v>
      </c>
      <c r="D135" s="24" cm="1">
        <f t="array" ref="D135">IF(COUNTA(_xlfn.TEXTSPLIT(Sheet1!F136," "))=1,0,
SUM(IFERROR(MATCH("*"&amp; _xlfn.TEXTSPLIT($D$1,", ")&amp;"*",Sheet1!F136,0),0))/COUNTA(_xlfn.TEXTSPLIT(Sheet1!F136,", "))
)</f>
        <v>0</v>
      </c>
    </row>
    <row r="136" spans="1:4" x14ac:dyDescent="0.3">
      <c r="A136">
        <f>Sheet1!F137</f>
        <v>0</v>
      </c>
      <c r="B136">
        <f>Sheet1!G137</f>
        <v>0</v>
      </c>
      <c r="C136" cm="1">
        <f t="array" ref="C136">SUM(IFERROR(MATCH("*"&amp; _xlfn.TEXTSPLIT($D$1," ")&amp;"*",Sheet1!F137,0),0))/COUNTA(_xlfn.TEXTSPLIT(Sheet1!F137," "))</f>
        <v>0</v>
      </c>
      <c r="D136" s="24" cm="1">
        <f t="array" ref="D136">IF(COUNTA(_xlfn.TEXTSPLIT(Sheet1!F137," "))=1,0,
SUM(IFERROR(MATCH("*"&amp; _xlfn.TEXTSPLIT($D$1,", ")&amp;"*",Sheet1!F137,0),0))/COUNTA(_xlfn.TEXTSPLIT(Sheet1!F137,", "))
)</f>
        <v>0</v>
      </c>
    </row>
    <row r="137" spans="1:4" x14ac:dyDescent="0.3">
      <c r="A137">
        <f>Sheet1!F138</f>
        <v>0</v>
      </c>
      <c r="B137">
        <f>Sheet1!G138</f>
        <v>0</v>
      </c>
      <c r="C137" cm="1">
        <f t="array" ref="C137">SUM(IFERROR(MATCH("*"&amp; _xlfn.TEXTSPLIT($D$1," ")&amp;"*",Sheet1!F138,0),0))/COUNTA(_xlfn.TEXTSPLIT(Sheet1!F138," "))</f>
        <v>0</v>
      </c>
      <c r="D137" s="24" cm="1">
        <f t="array" ref="D137">IF(COUNTA(_xlfn.TEXTSPLIT(Sheet1!F138," "))=1,0,
SUM(IFERROR(MATCH("*"&amp; _xlfn.TEXTSPLIT($D$1,", ")&amp;"*",Sheet1!F138,0),0))/COUNTA(_xlfn.TEXTSPLIT(Sheet1!F138,", "))
)</f>
        <v>0</v>
      </c>
    </row>
    <row r="138" spans="1:4" x14ac:dyDescent="0.3">
      <c r="A138">
        <f>Sheet1!F139</f>
        <v>0</v>
      </c>
      <c r="B138">
        <f>Sheet1!G139</f>
        <v>0</v>
      </c>
      <c r="C138" cm="1">
        <f t="array" ref="C138">SUM(IFERROR(MATCH("*"&amp; _xlfn.TEXTSPLIT($D$1," ")&amp;"*",Sheet1!F139,0),0))/COUNTA(_xlfn.TEXTSPLIT(Sheet1!F139," "))</f>
        <v>0</v>
      </c>
      <c r="D138" s="24" cm="1">
        <f t="array" ref="D138">IF(COUNTA(_xlfn.TEXTSPLIT(Sheet1!F139," "))=1,0,
SUM(IFERROR(MATCH("*"&amp; _xlfn.TEXTSPLIT($D$1,", ")&amp;"*",Sheet1!F139,0),0))/COUNTA(_xlfn.TEXTSPLIT(Sheet1!F139,", "))
)</f>
        <v>0</v>
      </c>
    </row>
    <row r="139" spans="1:4" x14ac:dyDescent="0.3">
      <c r="A139">
        <f>Sheet1!F140</f>
        <v>0</v>
      </c>
      <c r="B139">
        <f>Sheet1!G140</f>
        <v>0</v>
      </c>
      <c r="C139" cm="1">
        <f t="array" ref="C139">SUM(IFERROR(MATCH("*"&amp; _xlfn.TEXTSPLIT($D$1," ")&amp;"*",Sheet1!F140,0),0))/COUNTA(_xlfn.TEXTSPLIT(Sheet1!F140," "))</f>
        <v>0</v>
      </c>
      <c r="D139" s="24" cm="1">
        <f t="array" ref="D139">IF(COUNTA(_xlfn.TEXTSPLIT(Sheet1!F140," "))=1,0,
SUM(IFERROR(MATCH("*"&amp; _xlfn.TEXTSPLIT($D$1,", ")&amp;"*",Sheet1!F140,0),0))/COUNTA(_xlfn.TEXTSPLIT(Sheet1!F140,", "))
)</f>
        <v>0</v>
      </c>
    </row>
    <row r="140" spans="1:4" x14ac:dyDescent="0.3">
      <c r="A140">
        <f>Sheet1!F141</f>
        <v>0</v>
      </c>
      <c r="B140">
        <f>Sheet1!G141</f>
        <v>0</v>
      </c>
      <c r="C140" cm="1">
        <f t="array" ref="C140">SUM(IFERROR(MATCH("*"&amp; _xlfn.TEXTSPLIT($D$1," ")&amp;"*",Sheet1!F141,0),0))/COUNTA(_xlfn.TEXTSPLIT(Sheet1!F141," "))</f>
        <v>0</v>
      </c>
      <c r="D140" s="24" cm="1">
        <f t="array" ref="D140">IF(COUNTA(_xlfn.TEXTSPLIT(Sheet1!F141," "))=1,0,
SUM(IFERROR(MATCH("*"&amp; _xlfn.TEXTSPLIT($D$1,", ")&amp;"*",Sheet1!F141,0),0))/COUNTA(_xlfn.TEXTSPLIT(Sheet1!F141,", "))
)</f>
        <v>0</v>
      </c>
    </row>
    <row r="141" spans="1:4" x14ac:dyDescent="0.3">
      <c r="A141">
        <f>Sheet1!F142</f>
        <v>0</v>
      </c>
      <c r="B141">
        <f>Sheet1!G142</f>
        <v>0</v>
      </c>
      <c r="C141" cm="1">
        <f t="array" ref="C141">SUM(IFERROR(MATCH("*"&amp; _xlfn.TEXTSPLIT($D$1," ")&amp;"*",Sheet1!F142,0),0))/COUNTA(_xlfn.TEXTSPLIT(Sheet1!F142," "))</f>
        <v>0</v>
      </c>
      <c r="D141" s="24" cm="1">
        <f t="array" ref="D141">IF(COUNTA(_xlfn.TEXTSPLIT(Sheet1!F142," "))=1,0,
SUM(IFERROR(MATCH("*"&amp; _xlfn.TEXTSPLIT($D$1,", ")&amp;"*",Sheet1!F142,0),0))/COUNTA(_xlfn.TEXTSPLIT(Sheet1!F142,", "))
)</f>
        <v>0</v>
      </c>
    </row>
    <row r="142" spans="1:4" x14ac:dyDescent="0.3">
      <c r="A142">
        <f>Sheet1!F143</f>
        <v>0</v>
      </c>
      <c r="B142">
        <f>Sheet1!G143</f>
        <v>0</v>
      </c>
      <c r="C142" cm="1">
        <f t="array" ref="C142">SUM(IFERROR(MATCH("*"&amp; _xlfn.TEXTSPLIT($D$1," ")&amp;"*",Sheet1!F143,0),0))/COUNTA(_xlfn.TEXTSPLIT(Sheet1!F143," "))</f>
        <v>0</v>
      </c>
      <c r="D142" s="24" cm="1">
        <f t="array" ref="D142">IF(COUNTA(_xlfn.TEXTSPLIT(Sheet1!F143," "))=1,0,
SUM(IFERROR(MATCH("*"&amp; _xlfn.TEXTSPLIT($D$1,", ")&amp;"*",Sheet1!F143,0),0))/COUNTA(_xlfn.TEXTSPLIT(Sheet1!F143,", "))
)</f>
        <v>0</v>
      </c>
    </row>
    <row r="143" spans="1:4" x14ac:dyDescent="0.3">
      <c r="A143">
        <f>Sheet1!F144</f>
        <v>0</v>
      </c>
      <c r="B143">
        <f>Sheet1!G144</f>
        <v>0</v>
      </c>
      <c r="C143" cm="1">
        <f t="array" ref="C143">SUM(IFERROR(MATCH("*"&amp; _xlfn.TEXTSPLIT($D$1," ")&amp;"*",Sheet1!F144,0),0))/COUNTA(_xlfn.TEXTSPLIT(Sheet1!F144," "))</f>
        <v>0</v>
      </c>
      <c r="D143" s="24" cm="1">
        <f t="array" ref="D143">IF(COUNTA(_xlfn.TEXTSPLIT(Sheet1!F144," "))=1,0,
SUM(IFERROR(MATCH("*"&amp; _xlfn.TEXTSPLIT($D$1,", ")&amp;"*",Sheet1!F144,0),0))/COUNTA(_xlfn.TEXTSPLIT(Sheet1!F144,", "))
)</f>
        <v>0</v>
      </c>
    </row>
    <row r="144" spans="1:4" x14ac:dyDescent="0.3">
      <c r="A144">
        <f>Sheet1!F145</f>
        <v>0</v>
      </c>
      <c r="B144">
        <f>Sheet1!G145</f>
        <v>0</v>
      </c>
      <c r="C144" cm="1">
        <f t="array" ref="C144">SUM(IFERROR(MATCH("*"&amp; _xlfn.TEXTSPLIT($D$1," ")&amp;"*",Sheet1!F145,0),0))/COUNTA(_xlfn.TEXTSPLIT(Sheet1!F145," "))</f>
        <v>0</v>
      </c>
      <c r="D144" s="24" cm="1">
        <f t="array" ref="D144">IF(COUNTA(_xlfn.TEXTSPLIT(Sheet1!F145," "))=1,0,
SUM(IFERROR(MATCH("*"&amp; _xlfn.TEXTSPLIT($D$1,", ")&amp;"*",Sheet1!F145,0),0))/COUNTA(_xlfn.TEXTSPLIT(Sheet1!F145,", "))
)</f>
        <v>0</v>
      </c>
    </row>
    <row r="145" spans="1:4" x14ac:dyDescent="0.3">
      <c r="A145">
        <f>Sheet1!F146</f>
        <v>0</v>
      </c>
      <c r="B145">
        <f>Sheet1!G146</f>
        <v>0</v>
      </c>
      <c r="C145" cm="1">
        <f t="array" ref="C145">SUM(IFERROR(MATCH("*"&amp; _xlfn.TEXTSPLIT($D$1," ")&amp;"*",Sheet1!F146,0),0))/COUNTA(_xlfn.TEXTSPLIT(Sheet1!F146," "))</f>
        <v>0</v>
      </c>
      <c r="D145" s="24" cm="1">
        <f t="array" ref="D145">IF(COUNTA(_xlfn.TEXTSPLIT(Sheet1!F146," "))=1,0,
SUM(IFERROR(MATCH("*"&amp; _xlfn.TEXTSPLIT($D$1,", ")&amp;"*",Sheet1!F146,0),0))/COUNTA(_xlfn.TEXTSPLIT(Sheet1!F146,", "))
)</f>
        <v>0</v>
      </c>
    </row>
    <row r="146" spans="1:4" x14ac:dyDescent="0.3">
      <c r="A146">
        <f>Sheet1!F147</f>
        <v>0</v>
      </c>
      <c r="B146">
        <f>Sheet1!G147</f>
        <v>0</v>
      </c>
      <c r="C146" cm="1">
        <f t="array" ref="C146">SUM(IFERROR(MATCH("*"&amp; _xlfn.TEXTSPLIT($D$1," ")&amp;"*",Sheet1!F147,0),0))/COUNTA(_xlfn.TEXTSPLIT(Sheet1!F147," "))</f>
        <v>0</v>
      </c>
      <c r="D146" s="24" cm="1">
        <f t="array" ref="D146">IF(COUNTA(_xlfn.TEXTSPLIT(Sheet1!F147," "))=1,0,
SUM(IFERROR(MATCH("*"&amp; _xlfn.TEXTSPLIT($D$1,", ")&amp;"*",Sheet1!F147,0),0))/COUNTA(_xlfn.TEXTSPLIT(Sheet1!F147,", "))
)</f>
        <v>0</v>
      </c>
    </row>
    <row r="147" spans="1:4" x14ac:dyDescent="0.3">
      <c r="A147">
        <f>Sheet1!F148</f>
        <v>0</v>
      </c>
      <c r="B147">
        <f>Sheet1!G148</f>
        <v>0</v>
      </c>
      <c r="C147" cm="1">
        <f t="array" ref="C147">SUM(IFERROR(MATCH("*"&amp; _xlfn.TEXTSPLIT($D$1," ")&amp;"*",Sheet1!F148,0),0))/COUNTA(_xlfn.TEXTSPLIT(Sheet1!F148," "))</f>
        <v>0</v>
      </c>
      <c r="D147" s="24" cm="1">
        <f t="array" ref="D147">IF(COUNTA(_xlfn.TEXTSPLIT(Sheet1!F148," "))=1,0,
SUM(IFERROR(MATCH("*"&amp; _xlfn.TEXTSPLIT($D$1,", ")&amp;"*",Sheet1!F148,0),0))/COUNTA(_xlfn.TEXTSPLIT(Sheet1!F148,", "))
)</f>
        <v>0</v>
      </c>
    </row>
    <row r="148" spans="1:4" x14ac:dyDescent="0.3">
      <c r="A148">
        <f>Sheet1!F149</f>
        <v>0</v>
      </c>
      <c r="B148">
        <f>Sheet1!G149</f>
        <v>0</v>
      </c>
      <c r="C148" cm="1">
        <f t="array" ref="C148">SUM(IFERROR(MATCH("*"&amp; _xlfn.TEXTSPLIT($D$1," ")&amp;"*",Sheet1!F149,0),0))/COUNTA(_xlfn.TEXTSPLIT(Sheet1!F149," "))</f>
        <v>0</v>
      </c>
      <c r="D148" s="24" cm="1">
        <f t="array" ref="D148">IF(COUNTA(_xlfn.TEXTSPLIT(Sheet1!F149," "))=1,0,
SUM(IFERROR(MATCH("*"&amp; _xlfn.TEXTSPLIT($D$1,", ")&amp;"*",Sheet1!F149,0),0))/COUNTA(_xlfn.TEXTSPLIT(Sheet1!F149,", "))
)</f>
        <v>0</v>
      </c>
    </row>
    <row r="149" spans="1:4" x14ac:dyDescent="0.3">
      <c r="A149">
        <f>Sheet1!F150</f>
        <v>0</v>
      </c>
      <c r="B149">
        <f>Sheet1!G150</f>
        <v>0</v>
      </c>
      <c r="C149" cm="1">
        <f t="array" ref="C149">SUM(IFERROR(MATCH("*"&amp; _xlfn.TEXTSPLIT($D$1," ")&amp;"*",Sheet1!F150,0),0))/COUNTA(_xlfn.TEXTSPLIT(Sheet1!F150," "))</f>
        <v>0</v>
      </c>
      <c r="D149" s="24" cm="1">
        <f t="array" ref="D149">IF(COUNTA(_xlfn.TEXTSPLIT(Sheet1!F150," "))=1,0,
SUM(IFERROR(MATCH("*"&amp; _xlfn.TEXTSPLIT($D$1,", ")&amp;"*",Sheet1!F150,0),0))/COUNTA(_xlfn.TEXTSPLIT(Sheet1!F150,", "))
)</f>
        <v>0</v>
      </c>
    </row>
    <row r="150" spans="1:4" x14ac:dyDescent="0.3">
      <c r="A150">
        <f>Sheet1!F151</f>
        <v>0</v>
      </c>
      <c r="B150">
        <f>Sheet1!G151</f>
        <v>0</v>
      </c>
      <c r="C150" cm="1">
        <f t="array" ref="C150">SUM(IFERROR(MATCH("*"&amp; _xlfn.TEXTSPLIT($D$1," ")&amp;"*",Sheet1!F151,0),0))/COUNTA(_xlfn.TEXTSPLIT(Sheet1!F151," "))</f>
        <v>0</v>
      </c>
      <c r="D150" s="24" cm="1">
        <f t="array" ref="D150">IF(COUNTA(_xlfn.TEXTSPLIT(Sheet1!F151," "))=1,0,
SUM(IFERROR(MATCH("*"&amp; _xlfn.TEXTSPLIT($D$1,", ")&amp;"*",Sheet1!F151,0),0))/COUNTA(_xlfn.TEXTSPLIT(Sheet1!F151,", "))
)</f>
        <v>0</v>
      </c>
    </row>
    <row r="151" spans="1:4" x14ac:dyDescent="0.3">
      <c r="A151">
        <f>Sheet1!F152</f>
        <v>0</v>
      </c>
      <c r="B151">
        <f>Sheet1!G152</f>
        <v>0</v>
      </c>
      <c r="C151" cm="1">
        <f t="array" ref="C151">SUM(IFERROR(MATCH("*"&amp; _xlfn.TEXTSPLIT($D$1," ")&amp;"*",Sheet1!F152,0),0))/COUNTA(_xlfn.TEXTSPLIT(Sheet1!F152," "))</f>
        <v>0</v>
      </c>
      <c r="D151" s="24" cm="1">
        <f t="array" ref="D151">IF(COUNTA(_xlfn.TEXTSPLIT(Sheet1!F152," "))=1,0,
SUM(IFERROR(MATCH("*"&amp; _xlfn.TEXTSPLIT($D$1,", ")&amp;"*",Sheet1!F152,0),0))/COUNTA(_xlfn.TEXTSPLIT(Sheet1!F152,", "))
)</f>
        <v>0</v>
      </c>
    </row>
    <row r="152" spans="1:4" x14ac:dyDescent="0.3">
      <c r="A152">
        <f>Sheet1!F153</f>
        <v>0</v>
      </c>
      <c r="B152">
        <f>Sheet1!G153</f>
        <v>0</v>
      </c>
      <c r="C152" cm="1">
        <f t="array" ref="C152">SUM(IFERROR(MATCH("*"&amp; _xlfn.TEXTSPLIT($D$1," ")&amp;"*",Sheet1!F153,0),0))/COUNTA(_xlfn.TEXTSPLIT(Sheet1!F153," "))</f>
        <v>0</v>
      </c>
      <c r="D152" s="24" cm="1">
        <f t="array" ref="D152">IF(COUNTA(_xlfn.TEXTSPLIT(Sheet1!F153," "))=1,0,
SUM(IFERROR(MATCH("*"&amp; _xlfn.TEXTSPLIT($D$1,", ")&amp;"*",Sheet1!F153,0),0))/COUNTA(_xlfn.TEXTSPLIT(Sheet1!F153,", "))
)</f>
        <v>0</v>
      </c>
    </row>
    <row r="153" spans="1:4" x14ac:dyDescent="0.3">
      <c r="A153">
        <f>Sheet1!F154</f>
        <v>0</v>
      </c>
      <c r="B153">
        <f>Sheet1!G154</f>
        <v>0</v>
      </c>
      <c r="C153" cm="1">
        <f t="array" ref="C153">SUM(IFERROR(MATCH("*"&amp; _xlfn.TEXTSPLIT($D$1," ")&amp;"*",Sheet1!F154,0),0))/COUNTA(_xlfn.TEXTSPLIT(Sheet1!F154," "))</f>
        <v>0</v>
      </c>
      <c r="D153" s="24" cm="1">
        <f t="array" ref="D153">IF(COUNTA(_xlfn.TEXTSPLIT(Sheet1!F154," "))=1,0,
SUM(IFERROR(MATCH("*"&amp; _xlfn.TEXTSPLIT($D$1,", ")&amp;"*",Sheet1!F154,0),0))/COUNTA(_xlfn.TEXTSPLIT(Sheet1!F154,", "))
)</f>
        <v>0</v>
      </c>
    </row>
    <row r="154" spans="1:4" x14ac:dyDescent="0.3">
      <c r="A154">
        <f>Sheet1!F155</f>
        <v>0</v>
      </c>
      <c r="B154">
        <f>Sheet1!G155</f>
        <v>0</v>
      </c>
      <c r="C154" cm="1">
        <f t="array" ref="C154">SUM(IFERROR(MATCH("*"&amp; _xlfn.TEXTSPLIT($D$1," ")&amp;"*",Sheet1!F155,0),0))/COUNTA(_xlfn.TEXTSPLIT(Sheet1!F155," "))</f>
        <v>0</v>
      </c>
      <c r="D154" s="24" cm="1">
        <f t="array" ref="D154">IF(COUNTA(_xlfn.TEXTSPLIT(Sheet1!F155," "))=1,0,
SUM(IFERROR(MATCH("*"&amp; _xlfn.TEXTSPLIT($D$1,", ")&amp;"*",Sheet1!F155,0),0))/COUNTA(_xlfn.TEXTSPLIT(Sheet1!F155,", "))
)</f>
        <v>0</v>
      </c>
    </row>
    <row r="155" spans="1:4" x14ac:dyDescent="0.3">
      <c r="A155">
        <f>Sheet1!F156</f>
        <v>0</v>
      </c>
      <c r="B155">
        <f>Sheet1!G156</f>
        <v>0</v>
      </c>
      <c r="C155" cm="1">
        <f t="array" ref="C155">SUM(IFERROR(MATCH("*"&amp; _xlfn.TEXTSPLIT($D$1," ")&amp;"*",Sheet1!F156,0),0))/COUNTA(_xlfn.TEXTSPLIT(Sheet1!F156," "))</f>
        <v>0</v>
      </c>
      <c r="D155" s="24" cm="1">
        <f t="array" ref="D155">IF(COUNTA(_xlfn.TEXTSPLIT(Sheet1!F156," "))=1,0,
SUM(IFERROR(MATCH("*"&amp; _xlfn.TEXTSPLIT($D$1,", ")&amp;"*",Sheet1!F156,0),0))/COUNTA(_xlfn.TEXTSPLIT(Sheet1!F156,", "))
)</f>
        <v>0</v>
      </c>
    </row>
    <row r="156" spans="1:4" x14ac:dyDescent="0.3">
      <c r="A156">
        <f>Sheet1!F157</f>
        <v>0</v>
      </c>
      <c r="B156">
        <f>Sheet1!G157</f>
        <v>0</v>
      </c>
      <c r="C156" cm="1">
        <f t="array" ref="C156">SUM(IFERROR(MATCH("*"&amp; _xlfn.TEXTSPLIT($D$1," ")&amp;"*",Sheet1!F157,0),0))/COUNTA(_xlfn.TEXTSPLIT(Sheet1!F157," "))</f>
        <v>0</v>
      </c>
      <c r="D156" s="24" cm="1">
        <f t="array" ref="D156">IF(COUNTA(_xlfn.TEXTSPLIT(Sheet1!F157," "))=1,0,
SUM(IFERROR(MATCH("*"&amp; _xlfn.TEXTSPLIT($D$1,", ")&amp;"*",Sheet1!F157,0),0))/COUNTA(_xlfn.TEXTSPLIT(Sheet1!F157,", "))
)</f>
        <v>0</v>
      </c>
    </row>
    <row r="157" spans="1:4" x14ac:dyDescent="0.3">
      <c r="A157">
        <f>Sheet1!F158</f>
        <v>0</v>
      </c>
      <c r="B157">
        <f>Sheet1!G158</f>
        <v>0</v>
      </c>
      <c r="C157" cm="1">
        <f t="array" ref="C157">SUM(IFERROR(MATCH("*"&amp; _xlfn.TEXTSPLIT($D$1," ")&amp;"*",Sheet1!F158,0),0))/COUNTA(_xlfn.TEXTSPLIT(Sheet1!F158," "))</f>
        <v>0</v>
      </c>
      <c r="D157" s="24" cm="1">
        <f t="array" ref="D157">IF(COUNTA(_xlfn.TEXTSPLIT(Sheet1!F158," "))=1,0,
SUM(IFERROR(MATCH("*"&amp; _xlfn.TEXTSPLIT($D$1,", ")&amp;"*",Sheet1!F158,0),0))/COUNTA(_xlfn.TEXTSPLIT(Sheet1!F158,", "))
)</f>
        <v>0</v>
      </c>
    </row>
    <row r="158" spans="1:4" x14ac:dyDescent="0.3">
      <c r="A158">
        <f>Sheet1!F159</f>
        <v>0</v>
      </c>
      <c r="B158">
        <f>Sheet1!G159</f>
        <v>0</v>
      </c>
      <c r="C158" cm="1">
        <f t="array" ref="C158">SUM(IFERROR(MATCH("*"&amp; _xlfn.TEXTSPLIT($D$1," ")&amp;"*",Sheet1!F159,0),0))/COUNTA(_xlfn.TEXTSPLIT(Sheet1!F159," "))</f>
        <v>0</v>
      </c>
      <c r="D158" s="24" cm="1">
        <f t="array" ref="D158">IF(COUNTA(_xlfn.TEXTSPLIT(Sheet1!F159," "))=1,0,
SUM(IFERROR(MATCH("*"&amp; _xlfn.TEXTSPLIT($D$1,", ")&amp;"*",Sheet1!F159,0),0))/COUNTA(_xlfn.TEXTSPLIT(Sheet1!F159,", "))
)</f>
        <v>0</v>
      </c>
    </row>
    <row r="159" spans="1:4" x14ac:dyDescent="0.3">
      <c r="A159">
        <f>Sheet1!F160</f>
        <v>0</v>
      </c>
      <c r="B159">
        <f>Sheet1!G160</f>
        <v>0</v>
      </c>
      <c r="C159" cm="1">
        <f t="array" ref="C159">SUM(IFERROR(MATCH("*"&amp; _xlfn.TEXTSPLIT($D$1," ")&amp;"*",Sheet1!F160,0),0))/COUNTA(_xlfn.TEXTSPLIT(Sheet1!F160," "))</f>
        <v>0</v>
      </c>
      <c r="D159" s="24" cm="1">
        <f t="array" ref="D159">IF(COUNTA(_xlfn.TEXTSPLIT(Sheet1!F160," "))=1,0,
SUM(IFERROR(MATCH("*"&amp; _xlfn.TEXTSPLIT($D$1,", ")&amp;"*",Sheet1!F160,0),0))/COUNTA(_xlfn.TEXTSPLIT(Sheet1!F160,", "))
)</f>
        <v>0</v>
      </c>
    </row>
    <row r="160" spans="1:4" x14ac:dyDescent="0.3">
      <c r="A160">
        <f>Sheet1!F161</f>
        <v>0</v>
      </c>
      <c r="B160">
        <f>Sheet1!G161</f>
        <v>0</v>
      </c>
      <c r="C160" cm="1">
        <f t="array" ref="C160">SUM(IFERROR(MATCH("*"&amp; _xlfn.TEXTSPLIT($D$1," ")&amp;"*",Sheet1!F161,0),0))/COUNTA(_xlfn.TEXTSPLIT(Sheet1!F161," "))</f>
        <v>0</v>
      </c>
      <c r="D160" s="24" cm="1">
        <f t="array" ref="D160">IF(COUNTA(_xlfn.TEXTSPLIT(Sheet1!F161," "))=1,0,
SUM(IFERROR(MATCH("*"&amp; _xlfn.TEXTSPLIT($D$1,", ")&amp;"*",Sheet1!F161,0),0))/COUNTA(_xlfn.TEXTSPLIT(Sheet1!F161,", "))
)</f>
        <v>0</v>
      </c>
    </row>
    <row r="161" spans="1:4" x14ac:dyDescent="0.3">
      <c r="A161">
        <f>Sheet1!F162</f>
        <v>0</v>
      </c>
      <c r="B161">
        <f>Sheet1!G162</f>
        <v>0</v>
      </c>
      <c r="C161" cm="1">
        <f t="array" ref="C161">SUM(IFERROR(MATCH("*"&amp; _xlfn.TEXTSPLIT($D$1," ")&amp;"*",Sheet1!F162,0),0))/COUNTA(_xlfn.TEXTSPLIT(Sheet1!F162," "))</f>
        <v>0</v>
      </c>
      <c r="D161" s="24" cm="1">
        <f t="array" ref="D161">IF(COUNTA(_xlfn.TEXTSPLIT(Sheet1!F162," "))=1,0,
SUM(IFERROR(MATCH("*"&amp; _xlfn.TEXTSPLIT($D$1,", ")&amp;"*",Sheet1!F162,0),0))/COUNTA(_xlfn.TEXTSPLIT(Sheet1!F162,", "))
)</f>
        <v>0</v>
      </c>
    </row>
    <row r="162" spans="1:4" x14ac:dyDescent="0.3">
      <c r="A162">
        <f>Sheet1!F163</f>
        <v>0</v>
      </c>
      <c r="B162">
        <f>Sheet1!G163</f>
        <v>0</v>
      </c>
      <c r="C162" cm="1">
        <f t="array" ref="C162">SUM(IFERROR(MATCH("*"&amp; _xlfn.TEXTSPLIT($D$1," ")&amp;"*",Sheet1!F163,0),0))/COUNTA(_xlfn.TEXTSPLIT(Sheet1!F163," "))</f>
        <v>0</v>
      </c>
      <c r="D162" s="24" cm="1">
        <f t="array" ref="D162">IF(COUNTA(_xlfn.TEXTSPLIT(Sheet1!F163," "))=1,0,
SUM(IFERROR(MATCH("*"&amp; _xlfn.TEXTSPLIT($D$1,", ")&amp;"*",Sheet1!F163,0),0))/COUNTA(_xlfn.TEXTSPLIT(Sheet1!F163,", "))
)</f>
        <v>0</v>
      </c>
    </row>
    <row r="163" spans="1:4" x14ac:dyDescent="0.3">
      <c r="A163">
        <f>Sheet1!F164</f>
        <v>0</v>
      </c>
      <c r="B163">
        <f>Sheet1!G164</f>
        <v>0</v>
      </c>
      <c r="C163" cm="1">
        <f t="array" ref="C163">SUM(IFERROR(MATCH("*"&amp; _xlfn.TEXTSPLIT($D$1," ")&amp;"*",Sheet1!F164,0),0))/COUNTA(_xlfn.TEXTSPLIT(Sheet1!F164," "))</f>
        <v>0</v>
      </c>
      <c r="D163" s="24" cm="1">
        <f t="array" ref="D163">IF(COUNTA(_xlfn.TEXTSPLIT(Sheet1!F164," "))=1,0,
SUM(IFERROR(MATCH("*"&amp; _xlfn.TEXTSPLIT($D$1,", ")&amp;"*",Sheet1!F164,0),0))/COUNTA(_xlfn.TEXTSPLIT(Sheet1!F164,", "))
)</f>
        <v>0</v>
      </c>
    </row>
    <row r="164" spans="1:4" x14ac:dyDescent="0.3">
      <c r="A164">
        <f>Sheet1!F165</f>
        <v>0</v>
      </c>
      <c r="B164">
        <f>Sheet1!G165</f>
        <v>0</v>
      </c>
      <c r="C164" cm="1">
        <f t="array" ref="C164">SUM(IFERROR(MATCH("*"&amp; _xlfn.TEXTSPLIT($D$1," ")&amp;"*",Sheet1!F165,0),0))/COUNTA(_xlfn.TEXTSPLIT(Sheet1!F165," "))</f>
        <v>0</v>
      </c>
      <c r="D164" s="24" cm="1">
        <f t="array" ref="D164">IF(COUNTA(_xlfn.TEXTSPLIT(Sheet1!F165," "))=1,0,
SUM(IFERROR(MATCH("*"&amp; _xlfn.TEXTSPLIT($D$1,", ")&amp;"*",Sheet1!F165,0),0))/COUNTA(_xlfn.TEXTSPLIT(Sheet1!F165,", "))
)</f>
        <v>0</v>
      </c>
    </row>
    <row r="165" spans="1:4" x14ac:dyDescent="0.3">
      <c r="A165">
        <f>Sheet1!F166</f>
        <v>0</v>
      </c>
      <c r="B165">
        <f>Sheet1!G166</f>
        <v>0</v>
      </c>
      <c r="C165" cm="1">
        <f t="array" ref="C165">SUM(IFERROR(MATCH("*"&amp; _xlfn.TEXTSPLIT($D$1," ")&amp;"*",Sheet1!F166,0),0))/COUNTA(_xlfn.TEXTSPLIT(Sheet1!F166," "))</f>
        <v>0</v>
      </c>
      <c r="D165" s="24" cm="1">
        <f t="array" ref="D165">IF(COUNTA(_xlfn.TEXTSPLIT(Sheet1!F166," "))=1,0,
SUM(IFERROR(MATCH("*"&amp; _xlfn.TEXTSPLIT($D$1,", ")&amp;"*",Sheet1!F166,0),0))/COUNTA(_xlfn.TEXTSPLIT(Sheet1!F166,", "))
)</f>
        <v>0</v>
      </c>
    </row>
    <row r="166" spans="1:4" x14ac:dyDescent="0.3">
      <c r="A166">
        <f>Sheet1!F167</f>
        <v>0</v>
      </c>
      <c r="B166">
        <f>Sheet1!G167</f>
        <v>0</v>
      </c>
      <c r="C166" cm="1">
        <f t="array" ref="C166">SUM(IFERROR(MATCH("*"&amp; _xlfn.TEXTSPLIT($D$1," ")&amp;"*",Sheet1!F167,0),0))/COUNTA(_xlfn.TEXTSPLIT(Sheet1!F167," "))</f>
        <v>0</v>
      </c>
      <c r="D166" s="24" cm="1">
        <f t="array" ref="D166">IF(COUNTA(_xlfn.TEXTSPLIT(Sheet1!F167," "))=1,0,
SUM(IFERROR(MATCH("*"&amp; _xlfn.TEXTSPLIT($D$1,", ")&amp;"*",Sheet1!F167,0),0))/COUNTA(_xlfn.TEXTSPLIT(Sheet1!F167,", "))
)</f>
        <v>0</v>
      </c>
    </row>
    <row r="167" spans="1:4" x14ac:dyDescent="0.3">
      <c r="A167">
        <f>Sheet1!F168</f>
        <v>0</v>
      </c>
      <c r="B167">
        <f>Sheet1!G168</f>
        <v>0</v>
      </c>
      <c r="C167" cm="1">
        <f t="array" ref="C167">SUM(IFERROR(MATCH("*"&amp; _xlfn.TEXTSPLIT($D$1," ")&amp;"*",Sheet1!F168,0),0))/COUNTA(_xlfn.TEXTSPLIT(Sheet1!F168," "))</f>
        <v>0</v>
      </c>
      <c r="D167" s="24" cm="1">
        <f t="array" ref="D167">IF(COUNTA(_xlfn.TEXTSPLIT(Sheet1!F168," "))=1,0,
SUM(IFERROR(MATCH("*"&amp; _xlfn.TEXTSPLIT($D$1,", ")&amp;"*",Sheet1!F168,0),0))/COUNTA(_xlfn.TEXTSPLIT(Sheet1!F168,", "))
)</f>
        <v>0</v>
      </c>
    </row>
    <row r="168" spans="1:4" x14ac:dyDescent="0.3">
      <c r="A168">
        <f>Sheet1!F169</f>
        <v>0</v>
      </c>
      <c r="B168">
        <f>Sheet1!G169</f>
        <v>0</v>
      </c>
      <c r="C168" cm="1">
        <f t="array" ref="C168">SUM(IFERROR(MATCH("*"&amp; _xlfn.TEXTSPLIT($D$1," ")&amp;"*",Sheet1!F169,0),0))/COUNTA(_xlfn.TEXTSPLIT(Sheet1!F169," "))</f>
        <v>0</v>
      </c>
      <c r="D168" s="24" cm="1">
        <f t="array" ref="D168">IF(COUNTA(_xlfn.TEXTSPLIT(Sheet1!F169," "))=1,0,
SUM(IFERROR(MATCH("*"&amp; _xlfn.TEXTSPLIT($D$1,", ")&amp;"*",Sheet1!F169,0),0))/COUNTA(_xlfn.TEXTSPLIT(Sheet1!F169,", "))
)</f>
        <v>0</v>
      </c>
    </row>
    <row r="169" spans="1:4" x14ac:dyDescent="0.3">
      <c r="A169">
        <f>Sheet1!F170</f>
        <v>0</v>
      </c>
      <c r="B169">
        <f>Sheet1!G170</f>
        <v>0</v>
      </c>
      <c r="C169" cm="1">
        <f t="array" ref="C169">SUM(IFERROR(MATCH("*"&amp; _xlfn.TEXTSPLIT($D$1," ")&amp;"*",Sheet1!F170,0),0))/COUNTA(_xlfn.TEXTSPLIT(Sheet1!F170," "))</f>
        <v>0</v>
      </c>
      <c r="D169" s="24" cm="1">
        <f t="array" ref="D169">IF(COUNTA(_xlfn.TEXTSPLIT(Sheet1!F170," "))=1,0,
SUM(IFERROR(MATCH("*"&amp; _xlfn.TEXTSPLIT($D$1,", ")&amp;"*",Sheet1!F170,0),0))/COUNTA(_xlfn.TEXTSPLIT(Sheet1!F170,", "))
)</f>
        <v>0</v>
      </c>
    </row>
    <row r="170" spans="1:4" x14ac:dyDescent="0.3">
      <c r="A170">
        <f>Sheet1!F171</f>
        <v>0</v>
      </c>
      <c r="B170">
        <f>Sheet1!G171</f>
        <v>0</v>
      </c>
      <c r="C170" cm="1">
        <f t="array" ref="C170">SUM(IFERROR(MATCH("*"&amp; _xlfn.TEXTSPLIT($D$1," ")&amp;"*",Sheet1!F171,0),0))/COUNTA(_xlfn.TEXTSPLIT(Sheet1!F171," "))</f>
        <v>0</v>
      </c>
      <c r="D170" s="24" cm="1">
        <f t="array" ref="D170">IF(COUNTA(_xlfn.TEXTSPLIT(Sheet1!F171," "))=1,0,
SUM(IFERROR(MATCH("*"&amp; _xlfn.TEXTSPLIT($D$1,", ")&amp;"*",Sheet1!F171,0),0))/COUNTA(_xlfn.TEXTSPLIT(Sheet1!F171,", "))
)</f>
        <v>0</v>
      </c>
    </row>
    <row r="171" spans="1:4" x14ac:dyDescent="0.3">
      <c r="A171">
        <f>Sheet1!F172</f>
        <v>0</v>
      </c>
      <c r="B171">
        <f>Sheet1!G172</f>
        <v>0</v>
      </c>
      <c r="C171" cm="1">
        <f t="array" ref="C171">SUM(IFERROR(MATCH("*"&amp; _xlfn.TEXTSPLIT($D$1," ")&amp;"*",Sheet1!F172,0),0))/COUNTA(_xlfn.TEXTSPLIT(Sheet1!F172," "))</f>
        <v>0</v>
      </c>
      <c r="D171" s="24" cm="1">
        <f t="array" ref="D171">IF(COUNTA(_xlfn.TEXTSPLIT(Sheet1!F172," "))=1,0,
SUM(IFERROR(MATCH("*"&amp; _xlfn.TEXTSPLIT($D$1,", ")&amp;"*",Sheet1!F172,0),0))/COUNTA(_xlfn.TEXTSPLIT(Sheet1!F172,", "))
)</f>
        <v>0</v>
      </c>
    </row>
    <row r="172" spans="1:4" x14ac:dyDescent="0.3">
      <c r="A172">
        <f>Sheet1!F173</f>
        <v>0</v>
      </c>
      <c r="B172">
        <f>Sheet1!G173</f>
        <v>0</v>
      </c>
      <c r="C172" cm="1">
        <f t="array" ref="C172">SUM(IFERROR(MATCH("*"&amp; _xlfn.TEXTSPLIT($D$1," ")&amp;"*",Sheet1!F173,0),0))/COUNTA(_xlfn.TEXTSPLIT(Sheet1!F173," "))</f>
        <v>0</v>
      </c>
      <c r="D172" s="24" cm="1">
        <f t="array" ref="D172">IF(COUNTA(_xlfn.TEXTSPLIT(Sheet1!F173," "))=1,0,
SUM(IFERROR(MATCH("*"&amp; _xlfn.TEXTSPLIT($D$1,", ")&amp;"*",Sheet1!F173,0),0))/COUNTA(_xlfn.TEXTSPLIT(Sheet1!F173,", "))
)</f>
        <v>0</v>
      </c>
    </row>
    <row r="173" spans="1:4" x14ac:dyDescent="0.3">
      <c r="A173">
        <f>Sheet1!F174</f>
        <v>0</v>
      </c>
      <c r="B173">
        <f>Sheet1!G174</f>
        <v>0</v>
      </c>
      <c r="C173" cm="1">
        <f t="array" ref="C173">SUM(IFERROR(MATCH("*"&amp; _xlfn.TEXTSPLIT($D$1," ")&amp;"*",Sheet1!F174,0),0))/COUNTA(_xlfn.TEXTSPLIT(Sheet1!F174," "))</f>
        <v>0</v>
      </c>
      <c r="D173" s="24" cm="1">
        <f t="array" ref="D173">IF(COUNTA(_xlfn.TEXTSPLIT(Sheet1!F174," "))=1,0,
SUM(IFERROR(MATCH("*"&amp; _xlfn.TEXTSPLIT($D$1,", ")&amp;"*",Sheet1!F174,0),0))/COUNTA(_xlfn.TEXTSPLIT(Sheet1!F174,", "))
)</f>
        <v>0</v>
      </c>
    </row>
    <row r="174" spans="1:4" x14ac:dyDescent="0.3">
      <c r="A174">
        <f>Sheet1!F175</f>
        <v>0</v>
      </c>
      <c r="B174">
        <f>Sheet1!G175</f>
        <v>0</v>
      </c>
      <c r="C174" cm="1">
        <f t="array" ref="C174">SUM(IFERROR(MATCH("*"&amp; _xlfn.TEXTSPLIT($D$1," ")&amp;"*",Sheet1!F175,0),0))/COUNTA(_xlfn.TEXTSPLIT(Sheet1!F175," "))</f>
        <v>0</v>
      </c>
      <c r="D174" s="24" cm="1">
        <f t="array" ref="D174">IF(COUNTA(_xlfn.TEXTSPLIT(Sheet1!F175," "))=1,0,
SUM(IFERROR(MATCH("*"&amp; _xlfn.TEXTSPLIT($D$1,", ")&amp;"*",Sheet1!F175,0),0))/COUNTA(_xlfn.TEXTSPLIT(Sheet1!F175,", "))
)</f>
        <v>0</v>
      </c>
    </row>
    <row r="175" spans="1:4" x14ac:dyDescent="0.3">
      <c r="A175">
        <f>Sheet1!F176</f>
        <v>0</v>
      </c>
      <c r="B175">
        <f>Sheet1!G176</f>
        <v>0</v>
      </c>
      <c r="C175" cm="1">
        <f t="array" ref="C175">SUM(IFERROR(MATCH("*"&amp; _xlfn.TEXTSPLIT($D$1," ")&amp;"*",Sheet1!F176,0),0))/COUNTA(_xlfn.TEXTSPLIT(Sheet1!F176," "))</f>
        <v>0</v>
      </c>
      <c r="D175" s="24" cm="1">
        <f t="array" ref="D175">IF(COUNTA(_xlfn.TEXTSPLIT(Sheet1!F176," "))=1,0,
SUM(IFERROR(MATCH("*"&amp; _xlfn.TEXTSPLIT($D$1,", ")&amp;"*",Sheet1!F176,0),0))/COUNTA(_xlfn.TEXTSPLIT(Sheet1!F176,", "))
)</f>
        <v>0</v>
      </c>
    </row>
    <row r="176" spans="1:4" x14ac:dyDescent="0.3">
      <c r="A176">
        <f>Sheet1!F177</f>
        <v>0</v>
      </c>
      <c r="B176">
        <f>Sheet1!G177</f>
        <v>0</v>
      </c>
      <c r="C176" cm="1">
        <f t="array" ref="C176">SUM(IFERROR(MATCH("*"&amp; _xlfn.TEXTSPLIT($D$1," ")&amp;"*",Sheet1!F177,0),0))/COUNTA(_xlfn.TEXTSPLIT(Sheet1!F177," "))</f>
        <v>0</v>
      </c>
      <c r="D176" s="24" cm="1">
        <f t="array" ref="D176">IF(COUNTA(_xlfn.TEXTSPLIT(Sheet1!F177," "))=1,0,
SUM(IFERROR(MATCH("*"&amp; _xlfn.TEXTSPLIT($D$1,", ")&amp;"*",Sheet1!F177,0),0))/COUNTA(_xlfn.TEXTSPLIT(Sheet1!F177,", "))
)</f>
        <v>0</v>
      </c>
    </row>
    <row r="177" spans="1:4" x14ac:dyDescent="0.3">
      <c r="A177">
        <f>Sheet1!F178</f>
        <v>0</v>
      </c>
      <c r="B177">
        <f>Sheet1!G178</f>
        <v>0</v>
      </c>
      <c r="C177" cm="1">
        <f t="array" ref="C177">SUM(IFERROR(MATCH("*"&amp; _xlfn.TEXTSPLIT($D$1," ")&amp;"*",Sheet1!F178,0),0))/COUNTA(_xlfn.TEXTSPLIT(Sheet1!F178," "))</f>
        <v>0</v>
      </c>
      <c r="D177" s="24" cm="1">
        <f t="array" ref="D177">IF(COUNTA(_xlfn.TEXTSPLIT(Sheet1!F178," "))=1,0,
SUM(IFERROR(MATCH("*"&amp; _xlfn.TEXTSPLIT($D$1,", ")&amp;"*",Sheet1!F178,0),0))/COUNTA(_xlfn.TEXTSPLIT(Sheet1!F178,", "))
)</f>
        <v>0</v>
      </c>
    </row>
    <row r="178" spans="1:4" x14ac:dyDescent="0.3">
      <c r="A178">
        <f>Sheet1!F179</f>
        <v>0</v>
      </c>
      <c r="B178">
        <f>Sheet1!G179</f>
        <v>0</v>
      </c>
      <c r="C178" cm="1">
        <f t="array" ref="C178">SUM(IFERROR(MATCH("*"&amp; _xlfn.TEXTSPLIT($D$1," ")&amp;"*",Sheet1!F179,0),0))/COUNTA(_xlfn.TEXTSPLIT(Sheet1!F179," "))</f>
        <v>0</v>
      </c>
      <c r="D178" s="24" cm="1">
        <f t="array" ref="D178">IF(COUNTA(_xlfn.TEXTSPLIT(Sheet1!F179," "))=1,0,
SUM(IFERROR(MATCH("*"&amp; _xlfn.TEXTSPLIT($D$1,", ")&amp;"*",Sheet1!F179,0),0))/COUNTA(_xlfn.TEXTSPLIT(Sheet1!F179,", "))
)</f>
        <v>0</v>
      </c>
    </row>
    <row r="179" spans="1:4" x14ac:dyDescent="0.3">
      <c r="A179">
        <f>Sheet1!F180</f>
        <v>0</v>
      </c>
      <c r="B179">
        <f>Sheet1!G180</f>
        <v>0</v>
      </c>
      <c r="C179" cm="1">
        <f t="array" ref="C179">SUM(IFERROR(MATCH("*"&amp; _xlfn.TEXTSPLIT($D$1," ")&amp;"*",Sheet1!F180,0),0))/COUNTA(_xlfn.TEXTSPLIT(Sheet1!F180," "))</f>
        <v>0</v>
      </c>
      <c r="D179" s="24" cm="1">
        <f t="array" ref="D179">IF(COUNTA(_xlfn.TEXTSPLIT(Sheet1!F180," "))=1,0,
SUM(IFERROR(MATCH("*"&amp; _xlfn.TEXTSPLIT($D$1,", ")&amp;"*",Sheet1!F180,0),0))/COUNTA(_xlfn.TEXTSPLIT(Sheet1!F180,", "))
)</f>
        <v>0</v>
      </c>
    </row>
    <row r="180" spans="1:4" x14ac:dyDescent="0.3">
      <c r="A180">
        <f>Sheet1!F181</f>
        <v>0</v>
      </c>
      <c r="B180">
        <f>Sheet1!G181</f>
        <v>0</v>
      </c>
      <c r="C180" cm="1">
        <f t="array" ref="C180">SUM(IFERROR(MATCH("*"&amp; _xlfn.TEXTSPLIT($D$1," ")&amp;"*",Sheet1!F181,0),0))/COUNTA(_xlfn.TEXTSPLIT(Sheet1!F181," "))</f>
        <v>0</v>
      </c>
      <c r="D180" s="24" cm="1">
        <f t="array" ref="D180">IF(COUNTA(_xlfn.TEXTSPLIT(Sheet1!F181," "))=1,0,
SUM(IFERROR(MATCH("*"&amp; _xlfn.TEXTSPLIT($D$1,", ")&amp;"*",Sheet1!F181,0),0))/COUNTA(_xlfn.TEXTSPLIT(Sheet1!F181,", "))
)</f>
        <v>0</v>
      </c>
    </row>
    <row r="181" spans="1:4" x14ac:dyDescent="0.3">
      <c r="A181">
        <f>Sheet1!F182</f>
        <v>0</v>
      </c>
      <c r="B181">
        <f>Sheet1!G182</f>
        <v>0</v>
      </c>
      <c r="C181" cm="1">
        <f t="array" ref="C181">SUM(IFERROR(MATCH("*"&amp; _xlfn.TEXTSPLIT($D$1," ")&amp;"*",Sheet1!F182,0),0))/COUNTA(_xlfn.TEXTSPLIT(Sheet1!F182," "))</f>
        <v>0</v>
      </c>
      <c r="D181" s="24" cm="1">
        <f t="array" ref="D181">IF(COUNTA(_xlfn.TEXTSPLIT(Sheet1!F182," "))=1,0,
SUM(IFERROR(MATCH("*"&amp; _xlfn.TEXTSPLIT($D$1,", ")&amp;"*",Sheet1!F182,0),0))/COUNTA(_xlfn.TEXTSPLIT(Sheet1!F182,", "))
)</f>
        <v>0</v>
      </c>
    </row>
    <row r="182" spans="1:4" x14ac:dyDescent="0.3">
      <c r="A182">
        <f>Sheet1!F183</f>
        <v>0</v>
      </c>
      <c r="B182">
        <f>Sheet1!G183</f>
        <v>0</v>
      </c>
      <c r="C182" cm="1">
        <f t="array" ref="C182">SUM(IFERROR(MATCH("*"&amp; _xlfn.TEXTSPLIT($D$1," ")&amp;"*",Sheet1!F183,0),0))/COUNTA(_xlfn.TEXTSPLIT(Sheet1!F183," "))</f>
        <v>0</v>
      </c>
      <c r="D182" s="24" cm="1">
        <f t="array" ref="D182">IF(COUNTA(_xlfn.TEXTSPLIT(Sheet1!F183," "))=1,0,
SUM(IFERROR(MATCH("*"&amp; _xlfn.TEXTSPLIT($D$1,", ")&amp;"*",Sheet1!F183,0),0))/COUNTA(_xlfn.TEXTSPLIT(Sheet1!F183,", "))
)</f>
        <v>0</v>
      </c>
    </row>
    <row r="183" spans="1:4" x14ac:dyDescent="0.3">
      <c r="A183">
        <f>Sheet1!F184</f>
        <v>0</v>
      </c>
      <c r="B183">
        <f>Sheet1!G184</f>
        <v>0</v>
      </c>
      <c r="C183" cm="1">
        <f t="array" ref="C183">SUM(IFERROR(MATCH("*"&amp; _xlfn.TEXTSPLIT($D$1," ")&amp;"*",Sheet1!F184,0),0))/COUNTA(_xlfn.TEXTSPLIT(Sheet1!F184," "))</f>
        <v>0</v>
      </c>
      <c r="D183" s="24" cm="1">
        <f t="array" ref="D183">IF(COUNTA(_xlfn.TEXTSPLIT(Sheet1!F184," "))=1,0,
SUM(IFERROR(MATCH("*"&amp; _xlfn.TEXTSPLIT($D$1,", ")&amp;"*",Sheet1!F184,0),0))/COUNTA(_xlfn.TEXTSPLIT(Sheet1!F184,", "))
)</f>
        <v>0</v>
      </c>
    </row>
    <row r="184" spans="1:4" x14ac:dyDescent="0.3">
      <c r="A184">
        <f>Sheet1!F185</f>
        <v>0</v>
      </c>
      <c r="B184">
        <f>Sheet1!G185</f>
        <v>0</v>
      </c>
      <c r="C184" cm="1">
        <f t="array" ref="C184">SUM(IFERROR(MATCH("*"&amp; _xlfn.TEXTSPLIT($D$1," ")&amp;"*",Sheet1!F185,0),0))/COUNTA(_xlfn.TEXTSPLIT(Sheet1!F185," "))</f>
        <v>0</v>
      </c>
      <c r="D184" s="24" cm="1">
        <f t="array" ref="D184">IF(COUNTA(_xlfn.TEXTSPLIT(Sheet1!F185," "))=1,0,
SUM(IFERROR(MATCH("*"&amp; _xlfn.TEXTSPLIT($D$1,", ")&amp;"*",Sheet1!F185,0),0))/COUNTA(_xlfn.TEXTSPLIT(Sheet1!F185,", "))
)</f>
        <v>0</v>
      </c>
    </row>
    <row r="185" spans="1:4" x14ac:dyDescent="0.3">
      <c r="A185">
        <f>Sheet1!F186</f>
        <v>0</v>
      </c>
      <c r="B185">
        <f>Sheet1!G186</f>
        <v>0</v>
      </c>
      <c r="C185" cm="1">
        <f t="array" ref="C185">SUM(IFERROR(MATCH("*"&amp; _xlfn.TEXTSPLIT($D$1," ")&amp;"*",Sheet1!F186,0),0))/COUNTA(_xlfn.TEXTSPLIT(Sheet1!F186," "))</f>
        <v>0</v>
      </c>
      <c r="D185" s="24" cm="1">
        <f t="array" ref="D185">IF(COUNTA(_xlfn.TEXTSPLIT(Sheet1!F186," "))=1,0,
SUM(IFERROR(MATCH("*"&amp; _xlfn.TEXTSPLIT($D$1,", ")&amp;"*",Sheet1!F186,0),0))/COUNTA(_xlfn.TEXTSPLIT(Sheet1!F186,", "))
)</f>
        <v>0</v>
      </c>
    </row>
    <row r="186" spans="1:4" x14ac:dyDescent="0.3">
      <c r="A186">
        <f>Sheet1!F187</f>
        <v>0</v>
      </c>
      <c r="B186">
        <f>Sheet1!G187</f>
        <v>0</v>
      </c>
      <c r="C186" cm="1">
        <f t="array" ref="C186">SUM(IFERROR(MATCH("*"&amp; _xlfn.TEXTSPLIT($D$1," ")&amp;"*",Sheet1!F187,0),0))/COUNTA(_xlfn.TEXTSPLIT(Sheet1!F187," "))</f>
        <v>0</v>
      </c>
      <c r="D186" s="24" cm="1">
        <f t="array" ref="D186">IF(COUNTA(_xlfn.TEXTSPLIT(Sheet1!F187," "))=1,0,
SUM(IFERROR(MATCH("*"&amp; _xlfn.TEXTSPLIT($D$1,", ")&amp;"*",Sheet1!F187,0),0))/COUNTA(_xlfn.TEXTSPLIT(Sheet1!F187,", "))
)</f>
        <v>0</v>
      </c>
    </row>
    <row r="187" spans="1:4" x14ac:dyDescent="0.3">
      <c r="A187">
        <f>Sheet1!F188</f>
        <v>0</v>
      </c>
      <c r="B187">
        <f>Sheet1!G188</f>
        <v>0</v>
      </c>
      <c r="C187" cm="1">
        <f t="array" ref="C187">SUM(IFERROR(MATCH("*"&amp; _xlfn.TEXTSPLIT($D$1," ")&amp;"*",Sheet1!F188,0),0))/COUNTA(_xlfn.TEXTSPLIT(Sheet1!F188," "))</f>
        <v>0</v>
      </c>
      <c r="D187" s="24" cm="1">
        <f t="array" ref="D187">IF(COUNTA(_xlfn.TEXTSPLIT(Sheet1!F188," "))=1,0,
SUM(IFERROR(MATCH("*"&amp; _xlfn.TEXTSPLIT($D$1,", ")&amp;"*",Sheet1!F188,0),0))/COUNTA(_xlfn.TEXTSPLIT(Sheet1!F188,", "))
)</f>
        <v>0</v>
      </c>
    </row>
    <row r="188" spans="1:4" x14ac:dyDescent="0.3">
      <c r="A188">
        <f>Sheet1!F189</f>
        <v>0</v>
      </c>
      <c r="B188">
        <f>Sheet1!G189</f>
        <v>0</v>
      </c>
      <c r="C188" cm="1">
        <f t="array" ref="C188">SUM(IFERROR(MATCH("*"&amp; _xlfn.TEXTSPLIT($D$1," ")&amp;"*",Sheet1!F189,0),0))/COUNTA(_xlfn.TEXTSPLIT(Sheet1!F189," "))</f>
        <v>0</v>
      </c>
      <c r="D188" s="24" cm="1">
        <f t="array" ref="D188">IF(COUNTA(_xlfn.TEXTSPLIT(Sheet1!F189," "))=1,0,
SUM(IFERROR(MATCH("*"&amp; _xlfn.TEXTSPLIT($D$1,", ")&amp;"*",Sheet1!F189,0),0))/COUNTA(_xlfn.TEXTSPLIT(Sheet1!F189,", "))
)</f>
        <v>0</v>
      </c>
    </row>
    <row r="189" spans="1:4" x14ac:dyDescent="0.3">
      <c r="A189">
        <f>Sheet1!F190</f>
        <v>0</v>
      </c>
      <c r="B189">
        <f>Sheet1!G190</f>
        <v>0</v>
      </c>
      <c r="C189" cm="1">
        <f t="array" ref="C189">SUM(IFERROR(MATCH("*"&amp; _xlfn.TEXTSPLIT($D$1," ")&amp;"*",Sheet1!F190,0),0))/COUNTA(_xlfn.TEXTSPLIT(Sheet1!F190," "))</f>
        <v>0</v>
      </c>
      <c r="D189" s="24" cm="1">
        <f t="array" ref="D189">IF(COUNTA(_xlfn.TEXTSPLIT(Sheet1!F190," "))=1,0,
SUM(IFERROR(MATCH("*"&amp; _xlfn.TEXTSPLIT($D$1,", ")&amp;"*",Sheet1!F190,0),0))/COUNTA(_xlfn.TEXTSPLIT(Sheet1!F190,", "))
)</f>
        <v>0</v>
      </c>
    </row>
    <row r="190" spans="1:4" x14ac:dyDescent="0.3">
      <c r="A190">
        <f>Sheet1!F191</f>
        <v>0</v>
      </c>
      <c r="B190">
        <f>Sheet1!G191</f>
        <v>0</v>
      </c>
      <c r="C190" cm="1">
        <f t="array" ref="C190">SUM(IFERROR(MATCH("*"&amp; _xlfn.TEXTSPLIT($D$1," ")&amp;"*",Sheet1!F191,0),0))/COUNTA(_xlfn.TEXTSPLIT(Sheet1!F191," "))</f>
        <v>0</v>
      </c>
      <c r="D190" s="24" cm="1">
        <f t="array" ref="D190">IF(COUNTA(_xlfn.TEXTSPLIT(Sheet1!F191," "))=1,0,
SUM(IFERROR(MATCH("*"&amp; _xlfn.TEXTSPLIT($D$1,", ")&amp;"*",Sheet1!F191,0),0))/COUNTA(_xlfn.TEXTSPLIT(Sheet1!F191,", "))
)</f>
        <v>0</v>
      </c>
    </row>
    <row r="191" spans="1:4" x14ac:dyDescent="0.3">
      <c r="A191">
        <f>Sheet1!F192</f>
        <v>0</v>
      </c>
      <c r="B191">
        <f>Sheet1!G192</f>
        <v>0</v>
      </c>
      <c r="C191" cm="1">
        <f t="array" ref="C191">SUM(IFERROR(MATCH("*"&amp; _xlfn.TEXTSPLIT($D$1," ")&amp;"*",Sheet1!F192,0),0))/COUNTA(_xlfn.TEXTSPLIT(Sheet1!F192," "))</f>
        <v>0</v>
      </c>
      <c r="D191" s="24" cm="1">
        <f t="array" ref="D191">IF(COUNTA(_xlfn.TEXTSPLIT(Sheet1!F192," "))=1,0,
SUM(IFERROR(MATCH("*"&amp; _xlfn.TEXTSPLIT($D$1,", ")&amp;"*",Sheet1!F192,0),0))/COUNTA(_xlfn.TEXTSPLIT(Sheet1!F192,", "))
)</f>
        <v>0</v>
      </c>
    </row>
    <row r="192" spans="1:4" x14ac:dyDescent="0.3">
      <c r="A192">
        <f>Sheet1!F193</f>
        <v>0</v>
      </c>
      <c r="B192">
        <f>Sheet1!G193</f>
        <v>0</v>
      </c>
      <c r="C192" cm="1">
        <f t="array" ref="C192">SUM(IFERROR(MATCH("*"&amp; _xlfn.TEXTSPLIT($D$1," ")&amp;"*",Sheet1!F193,0),0))/COUNTA(_xlfn.TEXTSPLIT(Sheet1!F193," "))</f>
        <v>0</v>
      </c>
      <c r="D192" s="24" cm="1">
        <f t="array" ref="D192">IF(COUNTA(_xlfn.TEXTSPLIT(Sheet1!F193," "))=1,0,
SUM(IFERROR(MATCH("*"&amp; _xlfn.TEXTSPLIT($D$1,", ")&amp;"*",Sheet1!F193,0),0))/COUNTA(_xlfn.TEXTSPLIT(Sheet1!F193,", "))
)</f>
        <v>0</v>
      </c>
    </row>
    <row r="193" spans="1:4" x14ac:dyDescent="0.3">
      <c r="A193">
        <f>Sheet1!F194</f>
        <v>0</v>
      </c>
      <c r="B193">
        <f>Sheet1!G194</f>
        <v>0</v>
      </c>
      <c r="C193" cm="1">
        <f t="array" ref="C193">SUM(IFERROR(MATCH("*"&amp; _xlfn.TEXTSPLIT($D$1," ")&amp;"*",Sheet1!F194,0),0))/COUNTA(_xlfn.TEXTSPLIT(Sheet1!F194," "))</f>
        <v>0</v>
      </c>
      <c r="D193" s="24" cm="1">
        <f t="array" ref="D193">IF(COUNTA(_xlfn.TEXTSPLIT(Sheet1!F194," "))=1,0,
SUM(IFERROR(MATCH("*"&amp; _xlfn.TEXTSPLIT($D$1,", ")&amp;"*",Sheet1!F194,0),0))/COUNTA(_xlfn.TEXTSPLIT(Sheet1!F194,", "))
)</f>
        <v>0</v>
      </c>
    </row>
    <row r="194" spans="1:4" x14ac:dyDescent="0.3">
      <c r="A194">
        <f>Sheet1!F195</f>
        <v>0</v>
      </c>
      <c r="B194">
        <f>Sheet1!G195</f>
        <v>0</v>
      </c>
      <c r="C194" cm="1">
        <f t="array" ref="C194">SUM(IFERROR(MATCH("*"&amp; _xlfn.TEXTSPLIT($D$1," ")&amp;"*",Sheet1!F195,0),0))/COUNTA(_xlfn.TEXTSPLIT(Sheet1!F195," "))</f>
        <v>0</v>
      </c>
      <c r="D194" s="24" cm="1">
        <f t="array" ref="D194">IF(COUNTA(_xlfn.TEXTSPLIT(Sheet1!F195," "))=1,0,
SUM(IFERROR(MATCH("*"&amp; _xlfn.TEXTSPLIT($D$1,", ")&amp;"*",Sheet1!F195,0),0))/COUNTA(_xlfn.TEXTSPLIT(Sheet1!F195,", "))
)</f>
        <v>0</v>
      </c>
    </row>
    <row r="195" spans="1:4" x14ac:dyDescent="0.3">
      <c r="A195">
        <f>Sheet1!F196</f>
        <v>0</v>
      </c>
      <c r="B195">
        <f>Sheet1!G196</f>
        <v>0</v>
      </c>
      <c r="C195" cm="1">
        <f t="array" ref="C195">SUM(IFERROR(MATCH("*"&amp; _xlfn.TEXTSPLIT($D$1," ")&amp;"*",Sheet1!F196,0),0))/COUNTA(_xlfn.TEXTSPLIT(Sheet1!F196," "))</f>
        <v>0</v>
      </c>
      <c r="D195" s="24" cm="1">
        <f t="array" ref="D195">IF(COUNTA(_xlfn.TEXTSPLIT(Sheet1!F196," "))=1,0,
SUM(IFERROR(MATCH("*"&amp; _xlfn.TEXTSPLIT($D$1,", ")&amp;"*",Sheet1!F196,0),0))/COUNTA(_xlfn.TEXTSPLIT(Sheet1!F196,", "))
)</f>
        <v>0</v>
      </c>
    </row>
    <row r="196" spans="1:4" x14ac:dyDescent="0.3">
      <c r="A196">
        <f>Sheet1!F197</f>
        <v>0</v>
      </c>
      <c r="B196">
        <f>Sheet1!G197</f>
        <v>0</v>
      </c>
      <c r="C196" cm="1">
        <f t="array" ref="C196">SUM(IFERROR(MATCH("*"&amp; _xlfn.TEXTSPLIT($D$1," ")&amp;"*",Sheet1!F197,0),0))/COUNTA(_xlfn.TEXTSPLIT(Sheet1!F197," "))</f>
        <v>0</v>
      </c>
      <c r="D196" s="24" cm="1">
        <f t="array" ref="D196">IF(COUNTA(_xlfn.TEXTSPLIT(Sheet1!F197," "))=1,0,
SUM(IFERROR(MATCH("*"&amp; _xlfn.TEXTSPLIT($D$1,", ")&amp;"*",Sheet1!F197,0),0))/COUNTA(_xlfn.TEXTSPLIT(Sheet1!F197,", "))
)</f>
        <v>0</v>
      </c>
    </row>
    <row r="197" spans="1:4" x14ac:dyDescent="0.3">
      <c r="A197">
        <f>Sheet1!F198</f>
        <v>0</v>
      </c>
      <c r="B197">
        <f>Sheet1!G198</f>
        <v>0</v>
      </c>
      <c r="C197" cm="1">
        <f t="array" ref="C197">SUM(IFERROR(MATCH("*"&amp; _xlfn.TEXTSPLIT($D$1," ")&amp;"*",Sheet1!F198,0),0))/COUNTA(_xlfn.TEXTSPLIT(Sheet1!F198," "))</f>
        <v>0</v>
      </c>
      <c r="D197" s="24" cm="1">
        <f t="array" ref="D197">IF(COUNTA(_xlfn.TEXTSPLIT(Sheet1!F198," "))=1,0,
SUM(IFERROR(MATCH("*"&amp; _xlfn.TEXTSPLIT($D$1,", ")&amp;"*",Sheet1!F198,0),0))/COUNTA(_xlfn.TEXTSPLIT(Sheet1!F198,", "))
)</f>
        <v>0</v>
      </c>
    </row>
    <row r="198" spans="1:4" x14ac:dyDescent="0.3">
      <c r="A198">
        <f>Sheet1!F199</f>
        <v>0</v>
      </c>
      <c r="B198">
        <f>Sheet1!G199</f>
        <v>0</v>
      </c>
      <c r="C198" cm="1">
        <f t="array" ref="C198">SUM(IFERROR(MATCH("*"&amp; _xlfn.TEXTSPLIT($D$1," ")&amp;"*",Sheet1!F199,0),0))/COUNTA(_xlfn.TEXTSPLIT(Sheet1!F199," "))</f>
        <v>0</v>
      </c>
      <c r="D198" s="24" cm="1">
        <f t="array" ref="D198">IF(COUNTA(_xlfn.TEXTSPLIT(Sheet1!F199," "))=1,0,
SUM(IFERROR(MATCH("*"&amp; _xlfn.TEXTSPLIT($D$1,", ")&amp;"*",Sheet1!F199,0),0))/COUNTA(_xlfn.TEXTSPLIT(Sheet1!F199,", "))
)</f>
        <v>0</v>
      </c>
    </row>
    <row r="199" spans="1:4" x14ac:dyDescent="0.3">
      <c r="A199">
        <f>Sheet1!F200</f>
        <v>0</v>
      </c>
      <c r="B199">
        <f>Sheet1!G200</f>
        <v>0</v>
      </c>
      <c r="C199" cm="1">
        <f t="array" ref="C199">SUM(IFERROR(MATCH("*"&amp; _xlfn.TEXTSPLIT($D$1," ")&amp;"*",Sheet1!F200,0),0))/COUNTA(_xlfn.TEXTSPLIT(Sheet1!F200," "))</f>
        <v>0</v>
      </c>
      <c r="D199" s="24" cm="1">
        <f t="array" ref="D199">IF(COUNTA(_xlfn.TEXTSPLIT(Sheet1!F200," "))=1,0,
SUM(IFERROR(MATCH("*"&amp; _xlfn.TEXTSPLIT($D$1,", ")&amp;"*",Sheet1!F200,0),0))/COUNTA(_xlfn.TEXTSPLIT(Sheet1!F200,", "))
)</f>
        <v>0</v>
      </c>
    </row>
    <row r="200" spans="1:4" x14ac:dyDescent="0.3">
      <c r="A200">
        <f>Sheet1!F201</f>
        <v>0</v>
      </c>
      <c r="B200">
        <f>Sheet1!G201</f>
        <v>0</v>
      </c>
      <c r="C200" cm="1">
        <f t="array" ref="C200">SUM(IFERROR(MATCH("*"&amp; _xlfn.TEXTSPLIT($D$1," ")&amp;"*",Sheet1!F201,0),0))/COUNTA(_xlfn.TEXTSPLIT(Sheet1!F201," "))</f>
        <v>0</v>
      </c>
      <c r="D200" s="24" cm="1">
        <f t="array" ref="D200">IF(COUNTA(_xlfn.TEXTSPLIT(Sheet1!F201," "))=1,0,
SUM(IFERROR(MATCH("*"&amp; _xlfn.TEXTSPLIT($D$1,", ")&amp;"*",Sheet1!F201,0),0))/COUNTA(_xlfn.TEXTSPLIT(Sheet1!F201,", "))
)</f>
        <v>0</v>
      </c>
    </row>
    <row r="201" spans="1:4" x14ac:dyDescent="0.3">
      <c r="A201">
        <f>Sheet1!F202</f>
        <v>0</v>
      </c>
      <c r="B201">
        <f>Sheet1!G202</f>
        <v>0</v>
      </c>
      <c r="C201" cm="1">
        <f t="array" ref="C201">SUM(IFERROR(MATCH("*"&amp; _xlfn.TEXTSPLIT($D$1," ")&amp;"*",Sheet1!F202,0),0))/COUNTA(_xlfn.TEXTSPLIT(Sheet1!F202," "))</f>
        <v>0</v>
      </c>
      <c r="D201" s="24" cm="1">
        <f t="array" ref="D201">IF(COUNTA(_xlfn.TEXTSPLIT(Sheet1!F202," "))=1,0,
SUM(IFERROR(MATCH("*"&amp; _xlfn.TEXTSPLIT($D$1,", ")&amp;"*",Sheet1!F202,0),0))/COUNTA(_xlfn.TEXTSPLIT(Sheet1!F202,", "))
)</f>
        <v>0</v>
      </c>
    </row>
    <row r="202" spans="1:4" x14ac:dyDescent="0.3">
      <c r="A202">
        <f>Sheet1!F203</f>
        <v>0</v>
      </c>
      <c r="B202">
        <f>Sheet1!G203</f>
        <v>0</v>
      </c>
      <c r="C202" cm="1">
        <f t="array" ref="C202">SUM(IFERROR(MATCH("*"&amp; _xlfn.TEXTSPLIT($D$1," ")&amp;"*",Sheet1!F203,0),0))/COUNTA(_xlfn.TEXTSPLIT(Sheet1!F203," "))</f>
        <v>0</v>
      </c>
      <c r="D202" s="24" cm="1">
        <f t="array" ref="D202">IF(COUNTA(_xlfn.TEXTSPLIT(Sheet1!F203," "))=1,0,
SUM(IFERROR(MATCH("*"&amp; _xlfn.TEXTSPLIT($D$1,", ")&amp;"*",Sheet1!F203,0),0))/COUNTA(_xlfn.TEXTSPLIT(Sheet1!F203,", "))
)</f>
        <v>0</v>
      </c>
    </row>
    <row r="203" spans="1:4" x14ac:dyDescent="0.3">
      <c r="A203">
        <f>Sheet1!F204</f>
        <v>0</v>
      </c>
      <c r="B203">
        <f>Sheet1!G204</f>
        <v>0</v>
      </c>
      <c r="C203" cm="1">
        <f t="array" ref="C203">SUM(IFERROR(MATCH("*"&amp; _xlfn.TEXTSPLIT($D$1," ")&amp;"*",Sheet1!F204,0),0))/COUNTA(_xlfn.TEXTSPLIT(Sheet1!F204," "))</f>
        <v>0</v>
      </c>
      <c r="D203" s="24" cm="1">
        <f t="array" ref="D203">IF(COUNTA(_xlfn.TEXTSPLIT(Sheet1!F204," "))=1,0,
SUM(IFERROR(MATCH("*"&amp; _xlfn.TEXTSPLIT($D$1,", ")&amp;"*",Sheet1!F204,0),0))/COUNTA(_xlfn.TEXTSPLIT(Sheet1!F204,", "))
)</f>
        <v>0</v>
      </c>
    </row>
    <row r="204" spans="1:4" x14ac:dyDescent="0.3">
      <c r="A204">
        <f>Sheet1!F205</f>
        <v>0</v>
      </c>
      <c r="B204">
        <f>Sheet1!G205</f>
        <v>0</v>
      </c>
      <c r="C204" cm="1">
        <f t="array" ref="C204">SUM(IFERROR(MATCH("*"&amp; _xlfn.TEXTSPLIT($D$1," ")&amp;"*",Sheet1!F205,0),0))/COUNTA(_xlfn.TEXTSPLIT(Sheet1!F205," "))</f>
        <v>0</v>
      </c>
      <c r="D204" s="24" cm="1">
        <f t="array" ref="D204">IF(COUNTA(_xlfn.TEXTSPLIT(Sheet1!F205," "))=1,0,
SUM(IFERROR(MATCH("*"&amp; _xlfn.TEXTSPLIT($D$1,", ")&amp;"*",Sheet1!F205,0),0))/COUNTA(_xlfn.TEXTSPLIT(Sheet1!F205,", "))
)</f>
        <v>0</v>
      </c>
    </row>
    <row r="205" spans="1:4" x14ac:dyDescent="0.3">
      <c r="A205">
        <f>Sheet1!F206</f>
        <v>0</v>
      </c>
      <c r="B205">
        <f>Sheet1!G206</f>
        <v>0</v>
      </c>
      <c r="C205" cm="1">
        <f t="array" ref="C205">SUM(IFERROR(MATCH("*"&amp; _xlfn.TEXTSPLIT($D$1," ")&amp;"*",Sheet1!F206,0),0))/COUNTA(_xlfn.TEXTSPLIT(Sheet1!F206," "))</f>
        <v>0</v>
      </c>
      <c r="D205" s="24" cm="1">
        <f t="array" ref="D205">IF(COUNTA(_xlfn.TEXTSPLIT(Sheet1!F206," "))=1,0,
SUM(IFERROR(MATCH("*"&amp; _xlfn.TEXTSPLIT($D$1,", ")&amp;"*",Sheet1!F206,0),0))/COUNTA(_xlfn.TEXTSPLIT(Sheet1!F206,", "))
)</f>
        <v>0</v>
      </c>
    </row>
    <row r="206" spans="1:4" x14ac:dyDescent="0.3">
      <c r="A206">
        <f>Sheet1!F207</f>
        <v>0</v>
      </c>
      <c r="B206">
        <f>Sheet1!G207</f>
        <v>0</v>
      </c>
      <c r="C206" cm="1">
        <f t="array" ref="C206">SUM(IFERROR(MATCH("*"&amp; _xlfn.TEXTSPLIT($D$1," ")&amp;"*",Sheet1!F207,0),0))/COUNTA(_xlfn.TEXTSPLIT(Sheet1!F207," "))</f>
        <v>0</v>
      </c>
      <c r="D206" s="24" cm="1">
        <f t="array" ref="D206">IF(COUNTA(_xlfn.TEXTSPLIT(Sheet1!F207," "))=1,0,
SUM(IFERROR(MATCH("*"&amp; _xlfn.TEXTSPLIT($D$1,", ")&amp;"*",Sheet1!F207,0),0))/COUNTA(_xlfn.TEXTSPLIT(Sheet1!F207,", "))
)</f>
        <v>0</v>
      </c>
    </row>
    <row r="207" spans="1:4" x14ac:dyDescent="0.3">
      <c r="A207">
        <f>Sheet1!F208</f>
        <v>0</v>
      </c>
      <c r="B207">
        <f>Sheet1!G208</f>
        <v>0</v>
      </c>
      <c r="C207" cm="1">
        <f t="array" ref="C207">SUM(IFERROR(MATCH("*"&amp; _xlfn.TEXTSPLIT($D$1," ")&amp;"*",Sheet1!F208,0),0))/COUNTA(_xlfn.TEXTSPLIT(Sheet1!F208," "))</f>
        <v>0</v>
      </c>
      <c r="D207" s="24" cm="1">
        <f t="array" ref="D207">IF(COUNTA(_xlfn.TEXTSPLIT(Sheet1!F208," "))=1,0,
SUM(IFERROR(MATCH("*"&amp; _xlfn.TEXTSPLIT($D$1,", ")&amp;"*",Sheet1!F208,0),0))/COUNTA(_xlfn.TEXTSPLIT(Sheet1!F208,", "))
)</f>
        <v>0</v>
      </c>
    </row>
    <row r="208" spans="1:4" x14ac:dyDescent="0.3">
      <c r="A208">
        <f>Sheet1!F209</f>
        <v>0</v>
      </c>
      <c r="B208">
        <f>Sheet1!G209</f>
        <v>0</v>
      </c>
      <c r="C208" cm="1">
        <f t="array" ref="C208">SUM(IFERROR(MATCH("*"&amp; _xlfn.TEXTSPLIT($D$1," ")&amp;"*",Sheet1!F209,0),0))/COUNTA(_xlfn.TEXTSPLIT(Sheet1!F209," "))</f>
        <v>0</v>
      </c>
      <c r="D208" s="24" cm="1">
        <f t="array" ref="D208">IF(COUNTA(_xlfn.TEXTSPLIT(Sheet1!F209," "))=1,0,
SUM(IFERROR(MATCH("*"&amp; _xlfn.TEXTSPLIT($D$1,", ")&amp;"*",Sheet1!F209,0),0))/COUNTA(_xlfn.TEXTSPLIT(Sheet1!F209,", "))
)</f>
        <v>0</v>
      </c>
    </row>
    <row r="209" spans="1:4" x14ac:dyDescent="0.3">
      <c r="A209">
        <f>Sheet1!F210</f>
        <v>0</v>
      </c>
      <c r="B209">
        <f>Sheet1!G210</f>
        <v>0</v>
      </c>
      <c r="C209" cm="1">
        <f t="array" ref="C209">SUM(IFERROR(MATCH("*"&amp; _xlfn.TEXTSPLIT($D$1," ")&amp;"*",Sheet1!F210,0),0))/COUNTA(_xlfn.TEXTSPLIT(Sheet1!F210," "))</f>
        <v>0</v>
      </c>
      <c r="D209" s="24" cm="1">
        <f t="array" ref="D209">IF(COUNTA(_xlfn.TEXTSPLIT(Sheet1!F210," "))=1,0,
SUM(IFERROR(MATCH("*"&amp; _xlfn.TEXTSPLIT($D$1,", ")&amp;"*",Sheet1!F210,0),0))/COUNTA(_xlfn.TEXTSPLIT(Sheet1!F210,", "))
)</f>
        <v>0</v>
      </c>
    </row>
    <row r="210" spans="1:4" x14ac:dyDescent="0.3">
      <c r="A210">
        <f>Sheet1!F211</f>
        <v>0</v>
      </c>
      <c r="B210">
        <f>Sheet1!G211</f>
        <v>0</v>
      </c>
      <c r="C210" cm="1">
        <f t="array" ref="C210">SUM(IFERROR(MATCH("*"&amp; _xlfn.TEXTSPLIT($D$1," ")&amp;"*",Sheet1!F211,0),0))/COUNTA(_xlfn.TEXTSPLIT(Sheet1!F211," "))</f>
        <v>0</v>
      </c>
      <c r="D210" s="24" cm="1">
        <f t="array" ref="D210">IF(COUNTA(_xlfn.TEXTSPLIT(Sheet1!F211," "))=1,0,
SUM(IFERROR(MATCH("*"&amp; _xlfn.TEXTSPLIT($D$1,", ")&amp;"*",Sheet1!F211,0),0))/COUNTA(_xlfn.TEXTSPLIT(Sheet1!F211,", "))
)</f>
        <v>0</v>
      </c>
    </row>
    <row r="211" spans="1:4" x14ac:dyDescent="0.3">
      <c r="A211">
        <f>Sheet1!F212</f>
        <v>0</v>
      </c>
      <c r="B211">
        <f>Sheet1!G212</f>
        <v>0</v>
      </c>
      <c r="C211" cm="1">
        <f t="array" ref="C211">SUM(IFERROR(MATCH("*"&amp; _xlfn.TEXTSPLIT($D$1," ")&amp;"*",Sheet1!F212,0),0))/COUNTA(_xlfn.TEXTSPLIT(Sheet1!F212," "))</f>
        <v>0</v>
      </c>
      <c r="D211" s="24" cm="1">
        <f t="array" ref="D211">IF(COUNTA(_xlfn.TEXTSPLIT(Sheet1!F212," "))=1,0,
SUM(IFERROR(MATCH("*"&amp; _xlfn.TEXTSPLIT($D$1,", ")&amp;"*",Sheet1!F212,0),0))/COUNTA(_xlfn.TEXTSPLIT(Sheet1!F212,", "))
)</f>
        <v>0</v>
      </c>
    </row>
    <row r="212" spans="1:4" x14ac:dyDescent="0.3">
      <c r="A212">
        <f>Sheet1!F213</f>
        <v>0</v>
      </c>
      <c r="B212">
        <f>Sheet1!G213</f>
        <v>0</v>
      </c>
      <c r="C212" cm="1">
        <f t="array" ref="C212">SUM(IFERROR(MATCH("*"&amp; _xlfn.TEXTSPLIT($D$1," ")&amp;"*",Sheet1!F213,0),0))/COUNTA(_xlfn.TEXTSPLIT(Sheet1!F213," "))</f>
        <v>0</v>
      </c>
      <c r="D212" s="24" cm="1">
        <f t="array" ref="D212">IF(COUNTA(_xlfn.TEXTSPLIT(Sheet1!F213," "))=1,0,
SUM(IFERROR(MATCH("*"&amp; _xlfn.TEXTSPLIT($D$1,", ")&amp;"*",Sheet1!F213,0),0))/COUNTA(_xlfn.TEXTSPLIT(Sheet1!F213,", "))
)</f>
        <v>0</v>
      </c>
    </row>
    <row r="213" spans="1:4" x14ac:dyDescent="0.3">
      <c r="A213">
        <f>Sheet1!F214</f>
        <v>0</v>
      </c>
      <c r="B213">
        <f>Sheet1!G214</f>
        <v>0</v>
      </c>
      <c r="C213" cm="1">
        <f t="array" ref="C213">SUM(IFERROR(MATCH("*"&amp; _xlfn.TEXTSPLIT($D$1," ")&amp;"*",Sheet1!F214,0),0))/COUNTA(_xlfn.TEXTSPLIT(Sheet1!F214," "))</f>
        <v>0</v>
      </c>
      <c r="D213" s="24" cm="1">
        <f t="array" ref="D213">IF(COUNTA(_xlfn.TEXTSPLIT(Sheet1!F214," "))=1,0,
SUM(IFERROR(MATCH("*"&amp; _xlfn.TEXTSPLIT($D$1,", ")&amp;"*",Sheet1!F214,0),0))/COUNTA(_xlfn.TEXTSPLIT(Sheet1!F214,", "))
)</f>
        <v>0</v>
      </c>
    </row>
    <row r="214" spans="1:4" x14ac:dyDescent="0.3">
      <c r="A214">
        <f>Sheet1!F215</f>
        <v>0</v>
      </c>
      <c r="B214">
        <f>Sheet1!G215</f>
        <v>0</v>
      </c>
      <c r="C214" cm="1">
        <f t="array" ref="C214">SUM(IFERROR(MATCH("*"&amp; _xlfn.TEXTSPLIT($D$1," ")&amp;"*",Sheet1!F215,0),0))/COUNTA(_xlfn.TEXTSPLIT(Sheet1!F215," "))</f>
        <v>0</v>
      </c>
      <c r="D214" s="24" cm="1">
        <f t="array" ref="D214">IF(COUNTA(_xlfn.TEXTSPLIT(Sheet1!F215," "))=1,0,
SUM(IFERROR(MATCH("*"&amp; _xlfn.TEXTSPLIT($D$1,", ")&amp;"*",Sheet1!F215,0),0))/COUNTA(_xlfn.TEXTSPLIT(Sheet1!F215,", "))
)</f>
        <v>0</v>
      </c>
    </row>
    <row r="215" spans="1:4" x14ac:dyDescent="0.3">
      <c r="A215">
        <f>Sheet1!F216</f>
        <v>0</v>
      </c>
      <c r="B215">
        <f>Sheet1!G216</f>
        <v>0</v>
      </c>
      <c r="C215" cm="1">
        <f t="array" ref="C215">SUM(IFERROR(MATCH("*"&amp; _xlfn.TEXTSPLIT($D$1," ")&amp;"*",Sheet1!F216,0),0))/COUNTA(_xlfn.TEXTSPLIT(Sheet1!F216," "))</f>
        <v>0</v>
      </c>
      <c r="D215" s="24" cm="1">
        <f t="array" ref="D215">IF(COUNTA(_xlfn.TEXTSPLIT(Sheet1!F216," "))=1,0,
SUM(IFERROR(MATCH("*"&amp; _xlfn.TEXTSPLIT($D$1,", ")&amp;"*",Sheet1!F216,0),0))/COUNTA(_xlfn.TEXTSPLIT(Sheet1!F216,", "))
)</f>
        <v>0</v>
      </c>
    </row>
    <row r="216" spans="1:4" x14ac:dyDescent="0.3">
      <c r="A216">
        <f>Sheet1!F217</f>
        <v>0</v>
      </c>
      <c r="B216">
        <f>Sheet1!G217</f>
        <v>0</v>
      </c>
      <c r="C216" cm="1">
        <f t="array" ref="C216">SUM(IFERROR(MATCH("*"&amp; _xlfn.TEXTSPLIT($D$1," ")&amp;"*",Sheet1!F217,0),0))/COUNTA(_xlfn.TEXTSPLIT(Sheet1!F217," "))</f>
        <v>0</v>
      </c>
      <c r="D216" s="24" cm="1">
        <f t="array" ref="D216">IF(COUNTA(_xlfn.TEXTSPLIT(Sheet1!F217," "))=1,0,
SUM(IFERROR(MATCH("*"&amp; _xlfn.TEXTSPLIT($D$1,", ")&amp;"*",Sheet1!F217,0),0))/COUNTA(_xlfn.TEXTSPLIT(Sheet1!F217,", "))
)</f>
        <v>0</v>
      </c>
    </row>
    <row r="217" spans="1:4" x14ac:dyDescent="0.3">
      <c r="A217">
        <f>Sheet1!F218</f>
        <v>0</v>
      </c>
      <c r="B217">
        <f>Sheet1!G218</f>
        <v>0</v>
      </c>
      <c r="C217" cm="1">
        <f t="array" ref="C217">SUM(IFERROR(MATCH("*"&amp; _xlfn.TEXTSPLIT($D$1," ")&amp;"*",Sheet1!F218,0),0))/COUNTA(_xlfn.TEXTSPLIT(Sheet1!F218," "))</f>
        <v>0</v>
      </c>
      <c r="D217" s="24" cm="1">
        <f t="array" ref="D217">IF(COUNTA(_xlfn.TEXTSPLIT(Sheet1!F218," "))=1,0,
SUM(IFERROR(MATCH("*"&amp; _xlfn.TEXTSPLIT($D$1,", ")&amp;"*",Sheet1!F218,0),0))/COUNTA(_xlfn.TEXTSPLIT(Sheet1!F218,", "))
)</f>
        <v>0</v>
      </c>
    </row>
    <row r="218" spans="1:4" x14ac:dyDescent="0.3">
      <c r="A218">
        <f>Sheet1!F219</f>
        <v>0</v>
      </c>
      <c r="B218">
        <f>Sheet1!G219</f>
        <v>0</v>
      </c>
      <c r="C218" cm="1">
        <f t="array" ref="C218">SUM(IFERROR(MATCH("*"&amp; _xlfn.TEXTSPLIT($D$1," ")&amp;"*",Sheet1!F219,0),0))/COUNTA(_xlfn.TEXTSPLIT(Sheet1!F219," "))</f>
        <v>0</v>
      </c>
      <c r="D218" s="24" cm="1">
        <f t="array" ref="D218">IF(COUNTA(_xlfn.TEXTSPLIT(Sheet1!F219," "))=1,0,
SUM(IFERROR(MATCH("*"&amp; _xlfn.TEXTSPLIT($D$1,", ")&amp;"*",Sheet1!F219,0),0))/COUNTA(_xlfn.TEXTSPLIT(Sheet1!F219,", "))
)</f>
        <v>0</v>
      </c>
    </row>
    <row r="219" spans="1:4" x14ac:dyDescent="0.3">
      <c r="A219">
        <f>Sheet1!F220</f>
        <v>0</v>
      </c>
      <c r="B219">
        <f>Sheet1!G220</f>
        <v>0</v>
      </c>
      <c r="C219" cm="1">
        <f t="array" ref="C219">SUM(IFERROR(MATCH("*"&amp; _xlfn.TEXTSPLIT($D$1," ")&amp;"*",Sheet1!F220,0),0))/COUNTA(_xlfn.TEXTSPLIT(Sheet1!F220," "))</f>
        <v>0</v>
      </c>
      <c r="D219" s="24" cm="1">
        <f t="array" ref="D219">IF(COUNTA(_xlfn.TEXTSPLIT(Sheet1!F220," "))=1,0,
SUM(IFERROR(MATCH("*"&amp; _xlfn.TEXTSPLIT($D$1,", ")&amp;"*",Sheet1!F220,0),0))/COUNTA(_xlfn.TEXTSPLIT(Sheet1!F220,", "))
)</f>
        <v>0</v>
      </c>
    </row>
    <row r="220" spans="1:4" x14ac:dyDescent="0.3">
      <c r="A220">
        <f>Sheet1!F221</f>
        <v>0</v>
      </c>
      <c r="B220">
        <f>Sheet1!G221</f>
        <v>0</v>
      </c>
      <c r="C220" cm="1">
        <f t="array" ref="C220">SUM(IFERROR(MATCH("*"&amp; _xlfn.TEXTSPLIT($D$1," ")&amp;"*",Sheet1!F221,0),0))/COUNTA(_xlfn.TEXTSPLIT(Sheet1!F221," "))</f>
        <v>0</v>
      </c>
      <c r="D220" s="24" cm="1">
        <f t="array" ref="D220">IF(COUNTA(_xlfn.TEXTSPLIT(Sheet1!F221," "))=1,0,
SUM(IFERROR(MATCH("*"&amp; _xlfn.TEXTSPLIT($D$1,", ")&amp;"*",Sheet1!F221,0),0))/COUNTA(_xlfn.TEXTSPLIT(Sheet1!F221,", "))
)</f>
        <v>0</v>
      </c>
    </row>
    <row r="221" spans="1:4" x14ac:dyDescent="0.3">
      <c r="A221">
        <f>Sheet1!F222</f>
        <v>0</v>
      </c>
      <c r="B221">
        <f>Sheet1!G222</f>
        <v>0</v>
      </c>
      <c r="C221" cm="1">
        <f t="array" ref="C221">SUM(IFERROR(MATCH("*"&amp; _xlfn.TEXTSPLIT($D$1," ")&amp;"*",Sheet1!F222,0),0))/COUNTA(_xlfn.TEXTSPLIT(Sheet1!F222," "))</f>
        <v>0</v>
      </c>
      <c r="D221" s="24" cm="1">
        <f t="array" ref="D221">IF(COUNTA(_xlfn.TEXTSPLIT(Sheet1!F222," "))=1,0,
SUM(IFERROR(MATCH("*"&amp; _xlfn.TEXTSPLIT($D$1,", ")&amp;"*",Sheet1!F222,0),0))/COUNTA(_xlfn.TEXTSPLIT(Sheet1!F222,", "))
)</f>
        <v>0</v>
      </c>
    </row>
    <row r="222" spans="1:4" x14ac:dyDescent="0.3">
      <c r="A222">
        <f>Sheet1!F223</f>
        <v>0</v>
      </c>
      <c r="B222">
        <f>Sheet1!G223</f>
        <v>0</v>
      </c>
      <c r="C222" cm="1">
        <f t="array" ref="C222">SUM(IFERROR(MATCH("*"&amp; _xlfn.TEXTSPLIT($D$1," ")&amp;"*",Sheet1!F223,0),0))/COUNTA(_xlfn.TEXTSPLIT(Sheet1!F223," "))</f>
        <v>0</v>
      </c>
      <c r="D222" s="24" cm="1">
        <f t="array" ref="D222">IF(COUNTA(_xlfn.TEXTSPLIT(Sheet1!F223," "))=1,0,
SUM(IFERROR(MATCH("*"&amp; _xlfn.TEXTSPLIT($D$1,", ")&amp;"*",Sheet1!F223,0),0))/COUNTA(_xlfn.TEXTSPLIT(Sheet1!F223,", "))
)</f>
        <v>0</v>
      </c>
    </row>
    <row r="223" spans="1:4" x14ac:dyDescent="0.3">
      <c r="A223">
        <f>Sheet1!F224</f>
        <v>0</v>
      </c>
      <c r="B223">
        <f>Sheet1!G224</f>
        <v>0</v>
      </c>
      <c r="C223" cm="1">
        <f t="array" ref="C223">SUM(IFERROR(MATCH("*"&amp; _xlfn.TEXTSPLIT($D$1," ")&amp;"*",Sheet1!F224,0),0))/COUNTA(_xlfn.TEXTSPLIT(Sheet1!F224," "))</f>
        <v>0</v>
      </c>
      <c r="D223" s="24" cm="1">
        <f t="array" ref="D223">IF(COUNTA(_xlfn.TEXTSPLIT(Sheet1!F224," "))=1,0,
SUM(IFERROR(MATCH("*"&amp; _xlfn.TEXTSPLIT($D$1,", ")&amp;"*",Sheet1!F224,0),0))/COUNTA(_xlfn.TEXTSPLIT(Sheet1!F224,", "))
)</f>
        <v>0</v>
      </c>
    </row>
    <row r="224" spans="1:4" x14ac:dyDescent="0.3">
      <c r="A224">
        <f>Sheet1!F225</f>
        <v>0</v>
      </c>
      <c r="B224">
        <f>Sheet1!G225</f>
        <v>0</v>
      </c>
      <c r="C224" cm="1">
        <f t="array" ref="C224">SUM(IFERROR(MATCH("*"&amp; _xlfn.TEXTSPLIT($D$1," ")&amp;"*",Sheet1!F225,0),0))/COUNTA(_xlfn.TEXTSPLIT(Sheet1!F225," "))</f>
        <v>0</v>
      </c>
      <c r="D224" s="24" cm="1">
        <f t="array" ref="D224">IF(COUNTA(_xlfn.TEXTSPLIT(Sheet1!F225," "))=1,0,
SUM(IFERROR(MATCH("*"&amp; _xlfn.TEXTSPLIT($D$1,", ")&amp;"*",Sheet1!F225,0),0))/COUNTA(_xlfn.TEXTSPLIT(Sheet1!F225,", "))
)</f>
        <v>0</v>
      </c>
    </row>
    <row r="225" spans="1:4" x14ac:dyDescent="0.3">
      <c r="A225">
        <f>Sheet1!F226</f>
        <v>0</v>
      </c>
      <c r="B225">
        <f>Sheet1!G226</f>
        <v>0</v>
      </c>
      <c r="C225" cm="1">
        <f t="array" ref="C225">SUM(IFERROR(MATCH("*"&amp; _xlfn.TEXTSPLIT($D$1," ")&amp;"*",Sheet1!F226,0),0))/COUNTA(_xlfn.TEXTSPLIT(Sheet1!F226," "))</f>
        <v>0</v>
      </c>
      <c r="D225" s="24" cm="1">
        <f t="array" ref="D225">IF(COUNTA(_xlfn.TEXTSPLIT(Sheet1!F226," "))=1,0,
SUM(IFERROR(MATCH("*"&amp; _xlfn.TEXTSPLIT($D$1,", ")&amp;"*",Sheet1!F226,0),0))/COUNTA(_xlfn.TEXTSPLIT(Sheet1!F226,", "))
)</f>
        <v>0</v>
      </c>
    </row>
    <row r="226" spans="1:4" x14ac:dyDescent="0.3">
      <c r="A226">
        <f>Sheet1!F227</f>
        <v>0</v>
      </c>
      <c r="B226">
        <f>Sheet1!G227</f>
        <v>0</v>
      </c>
      <c r="C226" cm="1">
        <f t="array" ref="C226">SUM(IFERROR(MATCH("*"&amp; _xlfn.TEXTSPLIT($D$1," ")&amp;"*",Sheet1!F227,0),0))/COUNTA(_xlfn.TEXTSPLIT(Sheet1!F227," "))</f>
        <v>0</v>
      </c>
      <c r="D226" s="24" cm="1">
        <f t="array" ref="D226">IF(COUNTA(_xlfn.TEXTSPLIT(Sheet1!F227," "))=1,0,
SUM(IFERROR(MATCH("*"&amp; _xlfn.TEXTSPLIT($D$1,", ")&amp;"*",Sheet1!F227,0),0))/COUNTA(_xlfn.TEXTSPLIT(Sheet1!F227,", "))
)</f>
        <v>0</v>
      </c>
    </row>
    <row r="227" spans="1:4" x14ac:dyDescent="0.3">
      <c r="A227">
        <f>Sheet1!F228</f>
        <v>0</v>
      </c>
      <c r="B227">
        <f>Sheet1!G228</f>
        <v>0</v>
      </c>
      <c r="C227" cm="1">
        <f t="array" ref="C227">SUM(IFERROR(MATCH("*"&amp; _xlfn.TEXTSPLIT($D$1," ")&amp;"*",Sheet1!F228,0),0))/COUNTA(_xlfn.TEXTSPLIT(Sheet1!F228," "))</f>
        <v>0</v>
      </c>
      <c r="D227" s="24" cm="1">
        <f t="array" ref="D227">IF(COUNTA(_xlfn.TEXTSPLIT(Sheet1!F228," "))=1,0,
SUM(IFERROR(MATCH("*"&amp; _xlfn.TEXTSPLIT($D$1,", ")&amp;"*",Sheet1!F228,0),0))/COUNTA(_xlfn.TEXTSPLIT(Sheet1!F228,", "))
)</f>
        <v>0</v>
      </c>
    </row>
    <row r="228" spans="1:4" x14ac:dyDescent="0.3">
      <c r="A228">
        <f>Sheet1!F229</f>
        <v>0</v>
      </c>
      <c r="B228">
        <f>Sheet1!G229</f>
        <v>0</v>
      </c>
      <c r="C228" cm="1">
        <f t="array" ref="C228">SUM(IFERROR(MATCH("*"&amp; _xlfn.TEXTSPLIT($D$1," ")&amp;"*",Sheet1!F229,0),0))/COUNTA(_xlfn.TEXTSPLIT(Sheet1!F229," "))</f>
        <v>0</v>
      </c>
      <c r="D228" s="24" cm="1">
        <f t="array" ref="D228">IF(COUNTA(_xlfn.TEXTSPLIT(Sheet1!F229," "))=1,0,
SUM(IFERROR(MATCH("*"&amp; _xlfn.TEXTSPLIT($D$1,", ")&amp;"*",Sheet1!F229,0),0))/COUNTA(_xlfn.TEXTSPLIT(Sheet1!F229,", "))
)</f>
        <v>0</v>
      </c>
    </row>
    <row r="229" spans="1:4" x14ac:dyDescent="0.3">
      <c r="A229">
        <f>Sheet1!F230</f>
        <v>0</v>
      </c>
      <c r="B229">
        <f>Sheet1!G230</f>
        <v>0</v>
      </c>
      <c r="C229" cm="1">
        <f t="array" ref="C229">SUM(IFERROR(MATCH("*"&amp; _xlfn.TEXTSPLIT($D$1," ")&amp;"*",Sheet1!F230,0),0))/COUNTA(_xlfn.TEXTSPLIT(Sheet1!F230," "))</f>
        <v>0</v>
      </c>
      <c r="D229" s="24" cm="1">
        <f t="array" ref="D229">IF(COUNTA(_xlfn.TEXTSPLIT(Sheet1!F230," "))=1,0,
SUM(IFERROR(MATCH("*"&amp; _xlfn.TEXTSPLIT($D$1,", ")&amp;"*",Sheet1!F230,0),0))/COUNTA(_xlfn.TEXTSPLIT(Sheet1!F230,", "))
)</f>
        <v>0</v>
      </c>
    </row>
    <row r="230" spans="1:4" x14ac:dyDescent="0.3">
      <c r="A230">
        <f>Sheet1!F231</f>
        <v>0</v>
      </c>
      <c r="B230">
        <f>Sheet1!G231</f>
        <v>0</v>
      </c>
      <c r="C230" cm="1">
        <f t="array" ref="C230">SUM(IFERROR(MATCH("*"&amp; _xlfn.TEXTSPLIT($D$1," ")&amp;"*",Sheet1!F231,0),0))/COUNTA(_xlfn.TEXTSPLIT(Sheet1!F231," "))</f>
        <v>0</v>
      </c>
      <c r="D230" s="24" cm="1">
        <f t="array" ref="D230">IF(COUNTA(_xlfn.TEXTSPLIT(Sheet1!F231," "))=1,0,
SUM(IFERROR(MATCH("*"&amp; _xlfn.TEXTSPLIT($D$1,", ")&amp;"*",Sheet1!F231,0),0))/COUNTA(_xlfn.TEXTSPLIT(Sheet1!F231,", "))
)</f>
        <v>0</v>
      </c>
    </row>
    <row r="231" spans="1:4" x14ac:dyDescent="0.3">
      <c r="A231">
        <f>Sheet1!F232</f>
        <v>0</v>
      </c>
      <c r="B231">
        <f>Sheet1!G232</f>
        <v>0</v>
      </c>
      <c r="C231" cm="1">
        <f t="array" ref="C231">SUM(IFERROR(MATCH("*"&amp; _xlfn.TEXTSPLIT($D$1," ")&amp;"*",Sheet1!F232,0),0))/COUNTA(_xlfn.TEXTSPLIT(Sheet1!F232," "))</f>
        <v>0</v>
      </c>
      <c r="D231" s="24" cm="1">
        <f t="array" ref="D231">IF(COUNTA(_xlfn.TEXTSPLIT(Sheet1!F232," "))=1,0,
SUM(IFERROR(MATCH("*"&amp; _xlfn.TEXTSPLIT($D$1,", ")&amp;"*",Sheet1!F232,0),0))/COUNTA(_xlfn.TEXTSPLIT(Sheet1!F232,", "))
)</f>
        <v>0</v>
      </c>
    </row>
    <row r="232" spans="1:4" x14ac:dyDescent="0.3">
      <c r="A232">
        <f>Sheet1!F233</f>
        <v>0</v>
      </c>
      <c r="B232">
        <f>Sheet1!G233</f>
        <v>0</v>
      </c>
      <c r="C232" cm="1">
        <f t="array" ref="C232">SUM(IFERROR(MATCH("*"&amp; _xlfn.TEXTSPLIT($D$1," ")&amp;"*",Sheet1!F233,0),0))/COUNTA(_xlfn.TEXTSPLIT(Sheet1!F233," "))</f>
        <v>0</v>
      </c>
      <c r="D232" s="24" cm="1">
        <f t="array" ref="D232">IF(COUNTA(_xlfn.TEXTSPLIT(Sheet1!F233," "))=1,0,
SUM(IFERROR(MATCH("*"&amp; _xlfn.TEXTSPLIT($D$1,", ")&amp;"*",Sheet1!F233,0),0))/COUNTA(_xlfn.TEXTSPLIT(Sheet1!F233,", "))
)</f>
        <v>0</v>
      </c>
    </row>
    <row r="233" spans="1:4" x14ac:dyDescent="0.3">
      <c r="A233">
        <f>Sheet1!F234</f>
        <v>0</v>
      </c>
      <c r="B233">
        <f>Sheet1!G234</f>
        <v>0</v>
      </c>
      <c r="C233" cm="1">
        <f t="array" ref="C233">SUM(IFERROR(MATCH("*"&amp; _xlfn.TEXTSPLIT($D$1," ")&amp;"*",Sheet1!F234,0),0))/COUNTA(_xlfn.TEXTSPLIT(Sheet1!F234," "))</f>
        <v>0</v>
      </c>
      <c r="D233" s="24" cm="1">
        <f t="array" ref="D233">IF(COUNTA(_xlfn.TEXTSPLIT(Sheet1!F234," "))=1,0,
SUM(IFERROR(MATCH("*"&amp; _xlfn.TEXTSPLIT($D$1,", ")&amp;"*",Sheet1!F234,0),0))/COUNTA(_xlfn.TEXTSPLIT(Sheet1!F234,", "))
)</f>
        <v>0</v>
      </c>
    </row>
    <row r="234" spans="1:4" x14ac:dyDescent="0.3">
      <c r="A234">
        <f>Sheet1!F235</f>
        <v>0</v>
      </c>
      <c r="B234">
        <f>Sheet1!G235</f>
        <v>0</v>
      </c>
      <c r="C234" cm="1">
        <f t="array" ref="C234">SUM(IFERROR(MATCH("*"&amp; _xlfn.TEXTSPLIT($D$1," ")&amp;"*",Sheet1!F235,0),0))/COUNTA(_xlfn.TEXTSPLIT(Sheet1!F235," "))</f>
        <v>0</v>
      </c>
      <c r="D234" s="24" cm="1">
        <f t="array" ref="D234">IF(COUNTA(_xlfn.TEXTSPLIT(Sheet1!F235," "))=1,0,
SUM(IFERROR(MATCH("*"&amp; _xlfn.TEXTSPLIT($D$1,", ")&amp;"*",Sheet1!F235,0),0))/COUNTA(_xlfn.TEXTSPLIT(Sheet1!F235,", "))
)</f>
        <v>0</v>
      </c>
    </row>
    <row r="235" spans="1:4" x14ac:dyDescent="0.3">
      <c r="A235">
        <f>Sheet1!F236</f>
        <v>0</v>
      </c>
      <c r="B235">
        <f>Sheet1!G236</f>
        <v>0</v>
      </c>
      <c r="C235" cm="1">
        <f t="array" ref="C235">SUM(IFERROR(MATCH("*"&amp; _xlfn.TEXTSPLIT($D$1," ")&amp;"*",Sheet1!F236,0),0))/COUNTA(_xlfn.TEXTSPLIT(Sheet1!F236," "))</f>
        <v>0</v>
      </c>
      <c r="D235" s="24" cm="1">
        <f t="array" ref="D235">IF(COUNTA(_xlfn.TEXTSPLIT(Sheet1!F236," "))=1,0,
SUM(IFERROR(MATCH("*"&amp; _xlfn.TEXTSPLIT($D$1,", ")&amp;"*",Sheet1!F236,0),0))/COUNTA(_xlfn.TEXTSPLIT(Sheet1!F236,", "))
)</f>
        <v>0</v>
      </c>
    </row>
    <row r="236" spans="1:4" x14ac:dyDescent="0.3">
      <c r="A236">
        <f>Sheet1!F237</f>
        <v>0</v>
      </c>
      <c r="B236">
        <f>Sheet1!G237</f>
        <v>0</v>
      </c>
      <c r="C236" cm="1">
        <f t="array" ref="C236">SUM(IFERROR(MATCH("*"&amp; _xlfn.TEXTSPLIT($D$1," ")&amp;"*",Sheet1!F237,0),0))/COUNTA(_xlfn.TEXTSPLIT(Sheet1!F237," "))</f>
        <v>0</v>
      </c>
      <c r="D236" s="24" cm="1">
        <f t="array" ref="D236">IF(COUNTA(_xlfn.TEXTSPLIT(Sheet1!F237," "))=1,0,
SUM(IFERROR(MATCH("*"&amp; _xlfn.TEXTSPLIT($D$1,", ")&amp;"*",Sheet1!F237,0),0))/COUNTA(_xlfn.TEXTSPLIT(Sheet1!F237,", "))
)</f>
        <v>0</v>
      </c>
    </row>
    <row r="237" spans="1:4" x14ac:dyDescent="0.3">
      <c r="A237">
        <f>Sheet1!F238</f>
        <v>0</v>
      </c>
      <c r="B237">
        <f>Sheet1!G238</f>
        <v>0</v>
      </c>
      <c r="C237" cm="1">
        <f t="array" ref="C237">SUM(IFERROR(MATCH("*"&amp; _xlfn.TEXTSPLIT($D$1," ")&amp;"*",Sheet1!F238,0),0))/COUNTA(_xlfn.TEXTSPLIT(Sheet1!F238," "))</f>
        <v>0</v>
      </c>
      <c r="D237" s="24" cm="1">
        <f t="array" ref="D237">IF(COUNTA(_xlfn.TEXTSPLIT(Sheet1!F238," "))=1,0,
SUM(IFERROR(MATCH("*"&amp; _xlfn.TEXTSPLIT($D$1,", ")&amp;"*",Sheet1!F238,0),0))/COUNTA(_xlfn.TEXTSPLIT(Sheet1!F238,", "))
)</f>
        <v>0</v>
      </c>
    </row>
    <row r="238" spans="1:4" x14ac:dyDescent="0.3">
      <c r="A238">
        <f>Sheet1!F239</f>
        <v>0</v>
      </c>
      <c r="B238">
        <f>Sheet1!G239</f>
        <v>0</v>
      </c>
      <c r="C238" cm="1">
        <f t="array" ref="C238">SUM(IFERROR(MATCH("*"&amp; _xlfn.TEXTSPLIT($D$1," ")&amp;"*",Sheet1!F239,0),0))/COUNTA(_xlfn.TEXTSPLIT(Sheet1!F239," "))</f>
        <v>0</v>
      </c>
      <c r="D238" s="24" cm="1">
        <f t="array" ref="D238">IF(COUNTA(_xlfn.TEXTSPLIT(Sheet1!F239," "))=1,0,
SUM(IFERROR(MATCH("*"&amp; _xlfn.TEXTSPLIT($D$1,", ")&amp;"*",Sheet1!F239,0),0))/COUNTA(_xlfn.TEXTSPLIT(Sheet1!F239,", "))
)</f>
        <v>0</v>
      </c>
    </row>
    <row r="239" spans="1:4" x14ac:dyDescent="0.3">
      <c r="A239">
        <f>Sheet1!F240</f>
        <v>0</v>
      </c>
      <c r="B239">
        <f>Sheet1!G240</f>
        <v>0</v>
      </c>
      <c r="C239" cm="1">
        <f t="array" ref="C239">SUM(IFERROR(MATCH("*"&amp; _xlfn.TEXTSPLIT($D$1," ")&amp;"*",Sheet1!F240,0),0))/COUNTA(_xlfn.TEXTSPLIT(Sheet1!F240," "))</f>
        <v>0</v>
      </c>
      <c r="D239" s="24" cm="1">
        <f t="array" ref="D239">IF(COUNTA(_xlfn.TEXTSPLIT(Sheet1!F240," "))=1,0,
SUM(IFERROR(MATCH("*"&amp; _xlfn.TEXTSPLIT($D$1,", ")&amp;"*",Sheet1!F240,0),0))/COUNTA(_xlfn.TEXTSPLIT(Sheet1!F240,", "))
)</f>
        <v>0</v>
      </c>
    </row>
    <row r="240" spans="1:4" x14ac:dyDescent="0.3">
      <c r="A240">
        <f>Sheet1!F241</f>
        <v>0</v>
      </c>
      <c r="B240">
        <f>Sheet1!G241</f>
        <v>0</v>
      </c>
      <c r="C240" cm="1">
        <f t="array" ref="C240">SUM(IFERROR(MATCH("*"&amp; _xlfn.TEXTSPLIT($D$1," ")&amp;"*",Sheet1!F241,0),0))/COUNTA(_xlfn.TEXTSPLIT(Sheet1!F241," "))</f>
        <v>0</v>
      </c>
      <c r="D240" s="24" cm="1">
        <f t="array" ref="D240">IF(COUNTA(_xlfn.TEXTSPLIT(Sheet1!F241," "))=1,0,
SUM(IFERROR(MATCH("*"&amp; _xlfn.TEXTSPLIT($D$1,", ")&amp;"*",Sheet1!F241,0),0))/COUNTA(_xlfn.TEXTSPLIT(Sheet1!F241,", "))
)</f>
        <v>0</v>
      </c>
    </row>
    <row r="241" spans="1:4" x14ac:dyDescent="0.3">
      <c r="A241">
        <f>Sheet1!F242</f>
        <v>0</v>
      </c>
      <c r="B241">
        <f>Sheet1!G242</f>
        <v>0</v>
      </c>
      <c r="C241" cm="1">
        <f t="array" ref="C241">SUM(IFERROR(MATCH("*"&amp; _xlfn.TEXTSPLIT($D$1," ")&amp;"*",Sheet1!F242,0),0))/COUNTA(_xlfn.TEXTSPLIT(Sheet1!F242," "))</f>
        <v>0</v>
      </c>
      <c r="D241" s="24" cm="1">
        <f t="array" ref="D241">IF(COUNTA(_xlfn.TEXTSPLIT(Sheet1!F242," "))=1,0,
SUM(IFERROR(MATCH("*"&amp; _xlfn.TEXTSPLIT($D$1,", ")&amp;"*",Sheet1!F242,0),0))/COUNTA(_xlfn.TEXTSPLIT(Sheet1!F242,", "))
)</f>
        <v>0</v>
      </c>
    </row>
    <row r="242" spans="1:4" x14ac:dyDescent="0.3">
      <c r="A242">
        <f>Sheet1!F243</f>
        <v>0</v>
      </c>
      <c r="B242">
        <f>Sheet1!G243</f>
        <v>0</v>
      </c>
      <c r="C242" cm="1">
        <f t="array" ref="C242">SUM(IFERROR(MATCH("*"&amp; _xlfn.TEXTSPLIT($D$1," ")&amp;"*",Sheet1!F243,0),0))/COUNTA(_xlfn.TEXTSPLIT(Sheet1!F243," "))</f>
        <v>0</v>
      </c>
      <c r="D242" s="24" cm="1">
        <f t="array" ref="D242">IF(COUNTA(_xlfn.TEXTSPLIT(Sheet1!F243," "))=1,0,
SUM(IFERROR(MATCH("*"&amp; _xlfn.TEXTSPLIT($D$1,", ")&amp;"*",Sheet1!F243,0),0))/COUNTA(_xlfn.TEXTSPLIT(Sheet1!F243,", "))
)</f>
        <v>0</v>
      </c>
    </row>
    <row r="243" spans="1:4" x14ac:dyDescent="0.3">
      <c r="A243">
        <f>Sheet1!F244</f>
        <v>0</v>
      </c>
      <c r="B243">
        <f>Sheet1!G244</f>
        <v>0</v>
      </c>
      <c r="C243" cm="1">
        <f t="array" ref="C243">SUM(IFERROR(MATCH("*"&amp; _xlfn.TEXTSPLIT($D$1," ")&amp;"*",Sheet1!F244,0),0))/COUNTA(_xlfn.TEXTSPLIT(Sheet1!F244," "))</f>
        <v>0</v>
      </c>
      <c r="D243" s="24" cm="1">
        <f t="array" ref="D243">IF(COUNTA(_xlfn.TEXTSPLIT(Sheet1!F244," "))=1,0,
SUM(IFERROR(MATCH("*"&amp; _xlfn.TEXTSPLIT($D$1,", ")&amp;"*",Sheet1!F244,0),0))/COUNTA(_xlfn.TEXTSPLIT(Sheet1!F244,", "))
)</f>
        <v>0</v>
      </c>
    </row>
    <row r="244" spans="1:4" x14ac:dyDescent="0.3">
      <c r="A244">
        <f>Sheet1!F245</f>
        <v>0</v>
      </c>
      <c r="B244">
        <f>Sheet1!G245</f>
        <v>0</v>
      </c>
      <c r="C244" cm="1">
        <f t="array" ref="C244">SUM(IFERROR(MATCH("*"&amp; _xlfn.TEXTSPLIT($D$1," ")&amp;"*",Sheet1!F245,0),0))/COUNTA(_xlfn.TEXTSPLIT(Sheet1!F245," "))</f>
        <v>0</v>
      </c>
      <c r="D244" s="24" cm="1">
        <f t="array" ref="D244">IF(COUNTA(_xlfn.TEXTSPLIT(Sheet1!F245," "))=1,0,
SUM(IFERROR(MATCH("*"&amp; _xlfn.TEXTSPLIT($D$1,", ")&amp;"*",Sheet1!F245,0),0))/COUNTA(_xlfn.TEXTSPLIT(Sheet1!F245,", "))
)</f>
        <v>0</v>
      </c>
    </row>
    <row r="245" spans="1:4" x14ac:dyDescent="0.3">
      <c r="A245">
        <f>Sheet1!F246</f>
        <v>0</v>
      </c>
      <c r="B245">
        <f>Sheet1!G246</f>
        <v>0</v>
      </c>
      <c r="C245" cm="1">
        <f t="array" ref="C245">SUM(IFERROR(MATCH("*"&amp; _xlfn.TEXTSPLIT($D$1," ")&amp;"*",Sheet1!F246,0),0))/COUNTA(_xlfn.TEXTSPLIT(Sheet1!F246," "))</f>
        <v>0</v>
      </c>
      <c r="D245" s="24" cm="1">
        <f t="array" ref="D245">IF(COUNTA(_xlfn.TEXTSPLIT(Sheet1!F246," "))=1,0,
SUM(IFERROR(MATCH("*"&amp; _xlfn.TEXTSPLIT($D$1,", ")&amp;"*",Sheet1!F246,0),0))/COUNTA(_xlfn.TEXTSPLIT(Sheet1!F246,", "))
)</f>
        <v>0</v>
      </c>
    </row>
    <row r="246" spans="1:4" x14ac:dyDescent="0.3">
      <c r="A246">
        <f>Sheet1!F247</f>
        <v>0</v>
      </c>
      <c r="B246">
        <f>Sheet1!G247</f>
        <v>0</v>
      </c>
      <c r="C246" cm="1">
        <f t="array" ref="C246">SUM(IFERROR(MATCH("*"&amp; _xlfn.TEXTSPLIT($D$1," ")&amp;"*",Sheet1!F247,0),0))/COUNTA(_xlfn.TEXTSPLIT(Sheet1!F247," "))</f>
        <v>0</v>
      </c>
      <c r="D246" s="24" cm="1">
        <f t="array" ref="D246">IF(COUNTA(_xlfn.TEXTSPLIT(Sheet1!F247," "))=1,0,
SUM(IFERROR(MATCH("*"&amp; _xlfn.TEXTSPLIT($D$1,", ")&amp;"*",Sheet1!F247,0),0))/COUNTA(_xlfn.TEXTSPLIT(Sheet1!F247,", "))
)</f>
        <v>0</v>
      </c>
    </row>
    <row r="247" spans="1:4" x14ac:dyDescent="0.3">
      <c r="A247">
        <f>Sheet1!F248</f>
        <v>0</v>
      </c>
      <c r="B247">
        <f>Sheet1!G248</f>
        <v>0</v>
      </c>
      <c r="C247" cm="1">
        <f t="array" ref="C247">SUM(IFERROR(MATCH("*"&amp; _xlfn.TEXTSPLIT($D$1," ")&amp;"*",Sheet1!F248,0),0))/COUNTA(_xlfn.TEXTSPLIT(Sheet1!F248," "))</f>
        <v>0</v>
      </c>
      <c r="D247" s="24" cm="1">
        <f t="array" ref="D247">IF(COUNTA(_xlfn.TEXTSPLIT(Sheet1!F248," "))=1,0,
SUM(IFERROR(MATCH("*"&amp; _xlfn.TEXTSPLIT($D$1,", ")&amp;"*",Sheet1!F248,0),0))/COUNTA(_xlfn.TEXTSPLIT(Sheet1!F248,", "))
)</f>
        <v>0</v>
      </c>
    </row>
    <row r="248" spans="1:4" x14ac:dyDescent="0.3">
      <c r="A248">
        <f>Sheet1!F249</f>
        <v>0</v>
      </c>
      <c r="B248">
        <f>Sheet1!G249</f>
        <v>0</v>
      </c>
      <c r="C248" cm="1">
        <f t="array" ref="C248">SUM(IFERROR(MATCH("*"&amp; _xlfn.TEXTSPLIT($D$1," ")&amp;"*",Sheet1!F249,0),0))/COUNTA(_xlfn.TEXTSPLIT(Sheet1!F249," "))</f>
        <v>0</v>
      </c>
      <c r="D248" s="24" cm="1">
        <f t="array" ref="D248">IF(COUNTA(_xlfn.TEXTSPLIT(Sheet1!F249," "))=1,0,
SUM(IFERROR(MATCH("*"&amp; _xlfn.TEXTSPLIT($D$1,", ")&amp;"*",Sheet1!F249,0),0))/COUNTA(_xlfn.TEXTSPLIT(Sheet1!F249,", "))
)</f>
        <v>0</v>
      </c>
    </row>
    <row r="249" spans="1:4" x14ac:dyDescent="0.3">
      <c r="A249">
        <f>Sheet1!F250</f>
        <v>0</v>
      </c>
      <c r="B249">
        <f>Sheet1!G250</f>
        <v>0</v>
      </c>
      <c r="C249" cm="1">
        <f t="array" ref="C249">SUM(IFERROR(MATCH("*"&amp; _xlfn.TEXTSPLIT($D$1," ")&amp;"*",Sheet1!F250,0),0))/COUNTA(_xlfn.TEXTSPLIT(Sheet1!F250," "))</f>
        <v>0</v>
      </c>
      <c r="D249" s="24" cm="1">
        <f t="array" ref="D249">IF(COUNTA(_xlfn.TEXTSPLIT(Sheet1!F250," "))=1,0,
SUM(IFERROR(MATCH("*"&amp; _xlfn.TEXTSPLIT($D$1,", ")&amp;"*",Sheet1!F250,0),0))/COUNTA(_xlfn.TEXTSPLIT(Sheet1!F250,", "))
)</f>
        <v>0</v>
      </c>
    </row>
    <row r="250" spans="1:4" x14ac:dyDescent="0.3">
      <c r="A250">
        <f>Sheet1!F251</f>
        <v>0</v>
      </c>
      <c r="B250">
        <f>Sheet1!G251</f>
        <v>0</v>
      </c>
      <c r="C250" cm="1">
        <f t="array" ref="C250">SUM(IFERROR(MATCH("*"&amp; _xlfn.TEXTSPLIT($D$1," ")&amp;"*",Sheet1!F251,0),0))/COUNTA(_xlfn.TEXTSPLIT(Sheet1!F251," "))</f>
        <v>0</v>
      </c>
      <c r="D250" s="24" cm="1">
        <f t="array" ref="D250">IF(COUNTA(_xlfn.TEXTSPLIT(Sheet1!F251," "))=1,0,
SUM(IFERROR(MATCH("*"&amp; _xlfn.TEXTSPLIT($D$1,", ")&amp;"*",Sheet1!F251,0),0))/COUNTA(_xlfn.TEXTSPLIT(Sheet1!F251,", "))
)</f>
        <v>0</v>
      </c>
    </row>
    <row r="251" spans="1:4" x14ac:dyDescent="0.3">
      <c r="A251">
        <f>Sheet1!F252</f>
        <v>0</v>
      </c>
      <c r="B251">
        <f>Sheet1!G252</f>
        <v>0</v>
      </c>
      <c r="C251" cm="1">
        <f t="array" ref="C251">SUM(IFERROR(MATCH("*"&amp; _xlfn.TEXTSPLIT($D$1," ")&amp;"*",Sheet1!F252,0),0))/COUNTA(_xlfn.TEXTSPLIT(Sheet1!F252," "))</f>
        <v>0</v>
      </c>
      <c r="D251" s="24" cm="1">
        <f t="array" ref="D251">IF(COUNTA(_xlfn.TEXTSPLIT(Sheet1!F252," "))=1,0,
SUM(IFERROR(MATCH("*"&amp; _xlfn.TEXTSPLIT($D$1,", ")&amp;"*",Sheet1!F252,0),0))/COUNTA(_xlfn.TEXTSPLIT(Sheet1!F252,", "))
)</f>
        <v>0</v>
      </c>
    </row>
    <row r="252" spans="1:4" x14ac:dyDescent="0.3">
      <c r="A252">
        <f>Sheet1!F253</f>
        <v>0</v>
      </c>
      <c r="B252">
        <f>Sheet1!G253</f>
        <v>0</v>
      </c>
      <c r="C252" cm="1">
        <f t="array" ref="C252">SUM(IFERROR(MATCH("*"&amp; _xlfn.TEXTSPLIT($D$1," ")&amp;"*",Sheet1!F253,0),0))/COUNTA(_xlfn.TEXTSPLIT(Sheet1!F253," "))</f>
        <v>0</v>
      </c>
      <c r="D252" s="24" cm="1">
        <f t="array" ref="D252">IF(COUNTA(_xlfn.TEXTSPLIT(Sheet1!F253," "))=1,0,
SUM(IFERROR(MATCH("*"&amp; _xlfn.TEXTSPLIT($D$1,", ")&amp;"*",Sheet1!F253,0),0))/COUNTA(_xlfn.TEXTSPLIT(Sheet1!F253,", "))
)</f>
        <v>0</v>
      </c>
    </row>
    <row r="253" spans="1:4" x14ac:dyDescent="0.3">
      <c r="A253">
        <f>Sheet1!F254</f>
        <v>0</v>
      </c>
      <c r="B253">
        <f>Sheet1!G254</f>
        <v>0</v>
      </c>
      <c r="C253" cm="1">
        <f t="array" ref="C253">SUM(IFERROR(MATCH("*"&amp; _xlfn.TEXTSPLIT($D$1," ")&amp;"*",Sheet1!F254,0),0))/COUNTA(_xlfn.TEXTSPLIT(Sheet1!F254," "))</f>
        <v>0</v>
      </c>
      <c r="D253" s="24" cm="1">
        <f t="array" ref="D253">IF(COUNTA(_xlfn.TEXTSPLIT(Sheet1!F254," "))=1,0,
SUM(IFERROR(MATCH("*"&amp; _xlfn.TEXTSPLIT($D$1,", ")&amp;"*",Sheet1!F254,0),0))/COUNTA(_xlfn.TEXTSPLIT(Sheet1!F254,", "))
)</f>
        <v>0</v>
      </c>
    </row>
    <row r="254" spans="1:4" x14ac:dyDescent="0.3">
      <c r="A254">
        <f>Sheet1!F255</f>
        <v>0</v>
      </c>
      <c r="B254">
        <f>Sheet1!G255</f>
        <v>0</v>
      </c>
      <c r="C254" cm="1">
        <f t="array" ref="C254">SUM(IFERROR(MATCH("*"&amp; _xlfn.TEXTSPLIT($D$1," ")&amp;"*",Sheet1!F255,0),0))/COUNTA(_xlfn.TEXTSPLIT(Sheet1!F255," "))</f>
        <v>0</v>
      </c>
      <c r="D254" s="24" cm="1">
        <f t="array" ref="D254">IF(COUNTA(_xlfn.TEXTSPLIT(Sheet1!F255," "))=1,0,
SUM(IFERROR(MATCH("*"&amp; _xlfn.TEXTSPLIT($D$1,", ")&amp;"*",Sheet1!F255,0),0))/COUNTA(_xlfn.TEXTSPLIT(Sheet1!F255,", "))
)</f>
        <v>0</v>
      </c>
    </row>
    <row r="255" spans="1:4" x14ac:dyDescent="0.3">
      <c r="A255">
        <f>Sheet1!F256</f>
        <v>0</v>
      </c>
      <c r="B255">
        <f>Sheet1!G256</f>
        <v>0</v>
      </c>
      <c r="C255" cm="1">
        <f t="array" ref="C255">SUM(IFERROR(MATCH("*"&amp; _xlfn.TEXTSPLIT($D$1," ")&amp;"*",Sheet1!F256,0),0))/COUNTA(_xlfn.TEXTSPLIT(Sheet1!F256," "))</f>
        <v>0</v>
      </c>
      <c r="D255" s="24" cm="1">
        <f t="array" ref="D255">IF(COUNTA(_xlfn.TEXTSPLIT(Sheet1!F256," "))=1,0,
SUM(IFERROR(MATCH("*"&amp; _xlfn.TEXTSPLIT($D$1,", ")&amp;"*",Sheet1!F256,0),0))/COUNTA(_xlfn.TEXTSPLIT(Sheet1!F256,", "))
)</f>
        <v>0</v>
      </c>
    </row>
    <row r="256" spans="1:4" x14ac:dyDescent="0.3">
      <c r="A256">
        <f>Sheet1!F257</f>
        <v>0</v>
      </c>
      <c r="B256">
        <f>Sheet1!G257</f>
        <v>0</v>
      </c>
      <c r="C256" cm="1">
        <f t="array" ref="C256">SUM(IFERROR(MATCH("*"&amp; _xlfn.TEXTSPLIT($D$1," ")&amp;"*",Sheet1!F257,0),0))/COUNTA(_xlfn.TEXTSPLIT(Sheet1!F257," "))</f>
        <v>0</v>
      </c>
      <c r="D256" s="24" cm="1">
        <f t="array" ref="D256">IF(COUNTA(_xlfn.TEXTSPLIT(Sheet1!F257," "))=1,0,
SUM(IFERROR(MATCH("*"&amp; _xlfn.TEXTSPLIT($D$1,", ")&amp;"*",Sheet1!F257,0),0))/COUNTA(_xlfn.TEXTSPLIT(Sheet1!F257,", "))
)</f>
        <v>0</v>
      </c>
    </row>
    <row r="257" spans="1:4" x14ac:dyDescent="0.3">
      <c r="A257">
        <f>Sheet1!F258</f>
        <v>0</v>
      </c>
      <c r="B257">
        <f>Sheet1!G258</f>
        <v>0</v>
      </c>
      <c r="C257" cm="1">
        <f t="array" ref="C257">SUM(IFERROR(MATCH("*"&amp; _xlfn.TEXTSPLIT($D$1," ")&amp;"*",Sheet1!F258,0),0))/COUNTA(_xlfn.TEXTSPLIT(Sheet1!F258," "))</f>
        <v>0</v>
      </c>
      <c r="D257" s="24" cm="1">
        <f t="array" ref="D257">IF(COUNTA(_xlfn.TEXTSPLIT(Sheet1!F258," "))=1,0,
SUM(IFERROR(MATCH("*"&amp; _xlfn.TEXTSPLIT($D$1,", ")&amp;"*",Sheet1!F258,0),0))/COUNTA(_xlfn.TEXTSPLIT(Sheet1!F258,", "))
)</f>
        <v>0</v>
      </c>
    </row>
    <row r="258" spans="1:4" x14ac:dyDescent="0.3">
      <c r="A258">
        <f>Sheet1!F259</f>
        <v>0</v>
      </c>
      <c r="B258">
        <f>Sheet1!G259</f>
        <v>0</v>
      </c>
      <c r="C258" cm="1">
        <f t="array" ref="C258">SUM(IFERROR(MATCH("*"&amp; _xlfn.TEXTSPLIT($D$1," ")&amp;"*",Sheet1!F259,0),0))/COUNTA(_xlfn.TEXTSPLIT(Sheet1!F259," "))</f>
        <v>0</v>
      </c>
      <c r="D258" s="24" cm="1">
        <f t="array" ref="D258">IF(COUNTA(_xlfn.TEXTSPLIT(Sheet1!F259," "))=1,0,
SUM(IFERROR(MATCH("*"&amp; _xlfn.TEXTSPLIT($D$1,", ")&amp;"*",Sheet1!F259,0),0))/COUNTA(_xlfn.TEXTSPLIT(Sheet1!F259,", "))
)</f>
        <v>0</v>
      </c>
    </row>
    <row r="259" spans="1:4" x14ac:dyDescent="0.3">
      <c r="A259">
        <f>Sheet1!F260</f>
        <v>0</v>
      </c>
      <c r="B259">
        <f>Sheet1!G260</f>
        <v>0</v>
      </c>
      <c r="C259" cm="1">
        <f t="array" ref="C259">SUM(IFERROR(MATCH("*"&amp; _xlfn.TEXTSPLIT($D$1," ")&amp;"*",Sheet1!F260,0),0))/COUNTA(_xlfn.TEXTSPLIT(Sheet1!F260," "))</f>
        <v>0</v>
      </c>
      <c r="D259" s="24" cm="1">
        <f t="array" ref="D259">IF(COUNTA(_xlfn.TEXTSPLIT(Sheet1!F260," "))=1,0,
SUM(IFERROR(MATCH("*"&amp; _xlfn.TEXTSPLIT($D$1,", ")&amp;"*",Sheet1!F260,0),0))/COUNTA(_xlfn.TEXTSPLIT(Sheet1!F260,", "))
)</f>
        <v>0</v>
      </c>
    </row>
    <row r="260" spans="1:4" x14ac:dyDescent="0.3">
      <c r="A260">
        <f>Sheet1!F261</f>
        <v>0</v>
      </c>
      <c r="B260">
        <f>Sheet1!G261</f>
        <v>0</v>
      </c>
      <c r="C260" cm="1">
        <f t="array" ref="C260">SUM(IFERROR(MATCH("*"&amp; _xlfn.TEXTSPLIT($D$1," ")&amp;"*",Sheet1!F261,0),0))/COUNTA(_xlfn.TEXTSPLIT(Sheet1!F261," "))</f>
        <v>0</v>
      </c>
      <c r="D260" s="24" cm="1">
        <f t="array" ref="D260">IF(COUNTA(_xlfn.TEXTSPLIT(Sheet1!F261," "))=1,0,
SUM(IFERROR(MATCH("*"&amp; _xlfn.TEXTSPLIT($D$1,", ")&amp;"*",Sheet1!F261,0),0))/COUNTA(_xlfn.TEXTSPLIT(Sheet1!F261,", "))
)</f>
        <v>0</v>
      </c>
    </row>
    <row r="261" spans="1:4" x14ac:dyDescent="0.3">
      <c r="A261">
        <f>Sheet1!F262</f>
        <v>0</v>
      </c>
      <c r="B261">
        <f>Sheet1!G262</f>
        <v>0</v>
      </c>
      <c r="C261" cm="1">
        <f t="array" ref="C261">SUM(IFERROR(MATCH("*"&amp; _xlfn.TEXTSPLIT($D$1," ")&amp;"*",Sheet1!F262,0),0))/COUNTA(_xlfn.TEXTSPLIT(Sheet1!F262," "))</f>
        <v>0</v>
      </c>
      <c r="D261" s="24" cm="1">
        <f t="array" ref="D261">IF(COUNTA(_xlfn.TEXTSPLIT(Sheet1!F262," "))=1,0,
SUM(IFERROR(MATCH("*"&amp; _xlfn.TEXTSPLIT($D$1,", ")&amp;"*",Sheet1!F262,0),0))/COUNTA(_xlfn.TEXTSPLIT(Sheet1!F262,", "))
)</f>
        <v>0</v>
      </c>
    </row>
    <row r="262" spans="1:4" x14ac:dyDescent="0.3">
      <c r="A262">
        <f>Sheet1!F263</f>
        <v>0</v>
      </c>
      <c r="B262">
        <f>Sheet1!G263</f>
        <v>0</v>
      </c>
      <c r="C262" cm="1">
        <f t="array" ref="C262">SUM(IFERROR(MATCH("*"&amp; _xlfn.TEXTSPLIT($D$1," ")&amp;"*",Sheet1!F263,0),0))/COUNTA(_xlfn.TEXTSPLIT(Sheet1!F263," "))</f>
        <v>0</v>
      </c>
      <c r="D262" s="24" cm="1">
        <f t="array" ref="D262">IF(COUNTA(_xlfn.TEXTSPLIT(Sheet1!F263," "))=1,0,
SUM(IFERROR(MATCH("*"&amp; _xlfn.TEXTSPLIT($D$1,", ")&amp;"*",Sheet1!F263,0),0))/COUNTA(_xlfn.TEXTSPLIT(Sheet1!F263,", "))
)</f>
        <v>0</v>
      </c>
    </row>
    <row r="263" spans="1:4" x14ac:dyDescent="0.3">
      <c r="A263">
        <f>Sheet1!F264</f>
        <v>0</v>
      </c>
      <c r="B263">
        <f>Sheet1!G264</f>
        <v>0</v>
      </c>
      <c r="C263" cm="1">
        <f t="array" ref="C263">SUM(IFERROR(MATCH("*"&amp; _xlfn.TEXTSPLIT($D$1," ")&amp;"*",Sheet1!F264,0),0))/COUNTA(_xlfn.TEXTSPLIT(Sheet1!F264," "))</f>
        <v>0</v>
      </c>
      <c r="D263" s="24" cm="1">
        <f t="array" ref="D263">IF(COUNTA(_xlfn.TEXTSPLIT(Sheet1!F264," "))=1,0,
SUM(IFERROR(MATCH("*"&amp; _xlfn.TEXTSPLIT($D$1,", ")&amp;"*",Sheet1!F264,0),0))/COUNTA(_xlfn.TEXTSPLIT(Sheet1!F264,", "))
)</f>
        <v>0</v>
      </c>
    </row>
    <row r="264" spans="1:4" x14ac:dyDescent="0.3">
      <c r="A264">
        <f>Sheet1!F265</f>
        <v>0</v>
      </c>
      <c r="B264">
        <f>Sheet1!G265</f>
        <v>0</v>
      </c>
      <c r="C264" cm="1">
        <f t="array" ref="C264">SUM(IFERROR(MATCH("*"&amp; _xlfn.TEXTSPLIT($D$1," ")&amp;"*",Sheet1!F265,0),0))/COUNTA(_xlfn.TEXTSPLIT(Sheet1!F265," "))</f>
        <v>0</v>
      </c>
      <c r="D264" s="24" cm="1">
        <f t="array" ref="D264">IF(COUNTA(_xlfn.TEXTSPLIT(Sheet1!F265," "))=1,0,
SUM(IFERROR(MATCH("*"&amp; _xlfn.TEXTSPLIT($D$1,", ")&amp;"*",Sheet1!F265,0),0))/COUNTA(_xlfn.TEXTSPLIT(Sheet1!F265,", "))
)</f>
        <v>0</v>
      </c>
    </row>
    <row r="265" spans="1:4" x14ac:dyDescent="0.3">
      <c r="A265">
        <f>Sheet1!F266</f>
        <v>0</v>
      </c>
      <c r="B265">
        <f>Sheet1!G266</f>
        <v>0</v>
      </c>
      <c r="C265" cm="1">
        <f t="array" ref="C265">SUM(IFERROR(MATCH("*"&amp; _xlfn.TEXTSPLIT($D$1," ")&amp;"*",Sheet1!F266,0),0))/COUNTA(_xlfn.TEXTSPLIT(Sheet1!F266," "))</f>
        <v>0</v>
      </c>
      <c r="D265" s="24" cm="1">
        <f t="array" ref="D265">IF(COUNTA(_xlfn.TEXTSPLIT(Sheet1!F266," "))=1,0,
SUM(IFERROR(MATCH("*"&amp; _xlfn.TEXTSPLIT($D$1,", ")&amp;"*",Sheet1!F266,0),0))/COUNTA(_xlfn.TEXTSPLIT(Sheet1!F266,", "))
)</f>
        <v>0</v>
      </c>
    </row>
    <row r="266" spans="1:4" x14ac:dyDescent="0.3">
      <c r="A266">
        <f>Sheet1!F267</f>
        <v>0</v>
      </c>
      <c r="B266">
        <f>Sheet1!G267</f>
        <v>0</v>
      </c>
      <c r="C266" cm="1">
        <f t="array" ref="C266">SUM(IFERROR(MATCH("*"&amp; _xlfn.TEXTSPLIT($D$1," ")&amp;"*",Sheet1!F267,0),0))/COUNTA(_xlfn.TEXTSPLIT(Sheet1!F267," "))</f>
        <v>0</v>
      </c>
      <c r="D266" s="24" cm="1">
        <f t="array" ref="D266">IF(COUNTA(_xlfn.TEXTSPLIT(Sheet1!F267," "))=1,0,
SUM(IFERROR(MATCH("*"&amp; _xlfn.TEXTSPLIT($D$1,", ")&amp;"*",Sheet1!F267,0),0))/COUNTA(_xlfn.TEXTSPLIT(Sheet1!F267,", "))
)</f>
        <v>0</v>
      </c>
    </row>
    <row r="267" spans="1:4" x14ac:dyDescent="0.3">
      <c r="A267">
        <f>Sheet1!F268</f>
        <v>0</v>
      </c>
      <c r="B267">
        <f>Sheet1!G268</f>
        <v>0</v>
      </c>
      <c r="C267" cm="1">
        <f t="array" ref="C267">SUM(IFERROR(MATCH("*"&amp; _xlfn.TEXTSPLIT($D$1," ")&amp;"*",Sheet1!F268,0),0))/COUNTA(_xlfn.TEXTSPLIT(Sheet1!F268," "))</f>
        <v>0</v>
      </c>
      <c r="D267" s="24" cm="1">
        <f t="array" ref="D267">IF(COUNTA(_xlfn.TEXTSPLIT(Sheet1!F268," "))=1,0,
SUM(IFERROR(MATCH("*"&amp; _xlfn.TEXTSPLIT($D$1,", ")&amp;"*",Sheet1!F268,0),0))/COUNTA(_xlfn.TEXTSPLIT(Sheet1!F268,", "))
)</f>
        <v>0</v>
      </c>
    </row>
    <row r="268" spans="1:4" x14ac:dyDescent="0.3">
      <c r="A268">
        <f>Sheet1!F269</f>
        <v>0</v>
      </c>
      <c r="B268">
        <f>Sheet1!G269</f>
        <v>0</v>
      </c>
      <c r="C268" cm="1">
        <f t="array" ref="C268">SUM(IFERROR(MATCH("*"&amp; _xlfn.TEXTSPLIT($D$1," ")&amp;"*",Sheet1!F269,0),0))/COUNTA(_xlfn.TEXTSPLIT(Sheet1!F269," "))</f>
        <v>0</v>
      </c>
      <c r="D268" s="24" cm="1">
        <f t="array" ref="D268">IF(COUNTA(_xlfn.TEXTSPLIT(Sheet1!F269," "))=1,0,
SUM(IFERROR(MATCH("*"&amp; _xlfn.TEXTSPLIT($D$1,", ")&amp;"*",Sheet1!F269,0),0))/COUNTA(_xlfn.TEXTSPLIT(Sheet1!F269,", "))
)</f>
        <v>0</v>
      </c>
    </row>
    <row r="269" spans="1:4" x14ac:dyDescent="0.3">
      <c r="A269">
        <f>Sheet1!F270</f>
        <v>0</v>
      </c>
      <c r="B269">
        <f>Sheet1!G270</f>
        <v>0</v>
      </c>
      <c r="C269" cm="1">
        <f t="array" ref="C269">SUM(IFERROR(MATCH("*"&amp; _xlfn.TEXTSPLIT($D$1," ")&amp;"*",Sheet1!F270,0),0))/COUNTA(_xlfn.TEXTSPLIT(Sheet1!F270," "))</f>
        <v>0</v>
      </c>
      <c r="D269" s="24" cm="1">
        <f t="array" ref="D269">IF(COUNTA(_xlfn.TEXTSPLIT(Sheet1!F270," "))=1,0,
SUM(IFERROR(MATCH("*"&amp; _xlfn.TEXTSPLIT($D$1,", ")&amp;"*",Sheet1!F270,0),0))/COUNTA(_xlfn.TEXTSPLIT(Sheet1!F270,", "))
)</f>
        <v>0</v>
      </c>
    </row>
    <row r="270" spans="1:4" x14ac:dyDescent="0.3">
      <c r="A270">
        <f>Sheet1!F271</f>
        <v>0</v>
      </c>
      <c r="B270">
        <f>Sheet1!G271</f>
        <v>0</v>
      </c>
      <c r="C270" cm="1">
        <f t="array" ref="C270">SUM(IFERROR(MATCH("*"&amp; _xlfn.TEXTSPLIT($D$1," ")&amp;"*",Sheet1!F271,0),0))/COUNTA(_xlfn.TEXTSPLIT(Sheet1!F271," "))</f>
        <v>0</v>
      </c>
      <c r="D270" s="24" cm="1">
        <f t="array" ref="D270">IF(COUNTA(_xlfn.TEXTSPLIT(Sheet1!F271," "))=1,0,
SUM(IFERROR(MATCH("*"&amp; _xlfn.TEXTSPLIT($D$1,", ")&amp;"*",Sheet1!F271,0),0))/COUNTA(_xlfn.TEXTSPLIT(Sheet1!F271,", "))
)</f>
        <v>0</v>
      </c>
    </row>
    <row r="271" spans="1:4" x14ac:dyDescent="0.3">
      <c r="A271">
        <f>Sheet1!F272</f>
        <v>0</v>
      </c>
      <c r="B271">
        <f>Sheet1!G272</f>
        <v>0</v>
      </c>
      <c r="C271" cm="1">
        <f t="array" ref="C271">SUM(IFERROR(MATCH("*"&amp; _xlfn.TEXTSPLIT($D$1," ")&amp;"*",Sheet1!F272,0),0))/COUNTA(_xlfn.TEXTSPLIT(Sheet1!F272," "))</f>
        <v>0</v>
      </c>
      <c r="D271" s="24" cm="1">
        <f t="array" ref="D271">IF(COUNTA(_xlfn.TEXTSPLIT(Sheet1!F272," "))=1,0,
SUM(IFERROR(MATCH("*"&amp; _xlfn.TEXTSPLIT($D$1,", ")&amp;"*",Sheet1!F272,0),0))/COUNTA(_xlfn.TEXTSPLIT(Sheet1!F272,", "))
)</f>
        <v>0</v>
      </c>
    </row>
    <row r="272" spans="1:4" x14ac:dyDescent="0.3">
      <c r="A272">
        <f>Sheet1!F273</f>
        <v>0</v>
      </c>
      <c r="B272">
        <f>Sheet1!G273</f>
        <v>0</v>
      </c>
      <c r="C272" cm="1">
        <f t="array" ref="C272">SUM(IFERROR(MATCH("*"&amp; _xlfn.TEXTSPLIT($D$1," ")&amp;"*",Sheet1!F273,0),0))/COUNTA(_xlfn.TEXTSPLIT(Sheet1!F273," "))</f>
        <v>0</v>
      </c>
      <c r="D272" s="24" cm="1">
        <f t="array" ref="D272">IF(COUNTA(_xlfn.TEXTSPLIT(Sheet1!F273," "))=1,0,
SUM(IFERROR(MATCH("*"&amp; _xlfn.TEXTSPLIT($D$1,", ")&amp;"*",Sheet1!F273,0),0))/COUNTA(_xlfn.TEXTSPLIT(Sheet1!F273,", "))
)</f>
        <v>0</v>
      </c>
    </row>
    <row r="273" spans="1:4" x14ac:dyDescent="0.3">
      <c r="A273">
        <f>Sheet1!F274</f>
        <v>0</v>
      </c>
      <c r="B273">
        <f>Sheet1!G274</f>
        <v>0</v>
      </c>
      <c r="C273" cm="1">
        <f t="array" ref="C273">SUM(IFERROR(MATCH("*"&amp; _xlfn.TEXTSPLIT($D$1," ")&amp;"*",Sheet1!F274,0),0))/COUNTA(_xlfn.TEXTSPLIT(Sheet1!F274," "))</f>
        <v>0</v>
      </c>
      <c r="D273" s="24" cm="1">
        <f t="array" ref="D273">IF(COUNTA(_xlfn.TEXTSPLIT(Sheet1!F274," "))=1,0,
SUM(IFERROR(MATCH("*"&amp; _xlfn.TEXTSPLIT($D$1,", ")&amp;"*",Sheet1!F274,0),0))/COUNTA(_xlfn.TEXTSPLIT(Sheet1!F274,", "))
)</f>
        <v>0</v>
      </c>
    </row>
    <row r="274" spans="1:4" x14ac:dyDescent="0.3">
      <c r="A274">
        <f>Sheet1!F275</f>
        <v>0</v>
      </c>
      <c r="B274">
        <f>Sheet1!G275</f>
        <v>0</v>
      </c>
      <c r="C274" cm="1">
        <f t="array" ref="C274">SUM(IFERROR(MATCH("*"&amp; _xlfn.TEXTSPLIT($D$1," ")&amp;"*",Sheet1!F275,0),0))/COUNTA(_xlfn.TEXTSPLIT(Sheet1!F275," "))</f>
        <v>0</v>
      </c>
      <c r="D274" s="24" cm="1">
        <f t="array" ref="D274">IF(COUNTA(_xlfn.TEXTSPLIT(Sheet1!F275," "))=1,0,
SUM(IFERROR(MATCH("*"&amp; _xlfn.TEXTSPLIT($D$1,", ")&amp;"*",Sheet1!F275,0),0))/COUNTA(_xlfn.TEXTSPLIT(Sheet1!F275,", "))
)</f>
        <v>0</v>
      </c>
    </row>
    <row r="275" spans="1:4" x14ac:dyDescent="0.3">
      <c r="A275">
        <f>Sheet1!F276</f>
        <v>0</v>
      </c>
      <c r="B275">
        <f>Sheet1!G276</f>
        <v>0</v>
      </c>
      <c r="C275" cm="1">
        <f t="array" ref="C275">SUM(IFERROR(MATCH("*"&amp; _xlfn.TEXTSPLIT($D$1," ")&amp;"*",Sheet1!F276,0),0))/COUNTA(_xlfn.TEXTSPLIT(Sheet1!F276," "))</f>
        <v>0</v>
      </c>
      <c r="D275" s="24" cm="1">
        <f t="array" ref="D275">IF(COUNTA(_xlfn.TEXTSPLIT(Sheet1!F276," "))=1,0,
SUM(IFERROR(MATCH("*"&amp; _xlfn.TEXTSPLIT($D$1,", ")&amp;"*",Sheet1!F276,0),0))/COUNTA(_xlfn.TEXTSPLIT(Sheet1!F276,", "))
)</f>
        <v>0</v>
      </c>
    </row>
    <row r="276" spans="1:4" x14ac:dyDescent="0.3">
      <c r="A276">
        <f>Sheet1!F277</f>
        <v>0</v>
      </c>
      <c r="B276">
        <f>Sheet1!G277</f>
        <v>0</v>
      </c>
      <c r="C276" cm="1">
        <f t="array" ref="C276">SUM(IFERROR(MATCH("*"&amp; _xlfn.TEXTSPLIT($D$1," ")&amp;"*",Sheet1!F277,0),0))/COUNTA(_xlfn.TEXTSPLIT(Sheet1!F277," "))</f>
        <v>0</v>
      </c>
      <c r="D276" s="24" cm="1">
        <f t="array" ref="D276">IF(COUNTA(_xlfn.TEXTSPLIT(Sheet1!F277," "))=1,0,
SUM(IFERROR(MATCH("*"&amp; _xlfn.TEXTSPLIT($D$1,", ")&amp;"*",Sheet1!F277,0),0))/COUNTA(_xlfn.TEXTSPLIT(Sheet1!F277,", "))
)</f>
        <v>0</v>
      </c>
    </row>
    <row r="277" spans="1:4" x14ac:dyDescent="0.3">
      <c r="A277">
        <f>Sheet1!F278</f>
        <v>0</v>
      </c>
      <c r="B277">
        <f>Sheet1!G278</f>
        <v>0</v>
      </c>
      <c r="C277" cm="1">
        <f t="array" ref="C277">SUM(IFERROR(MATCH("*"&amp; _xlfn.TEXTSPLIT($D$1," ")&amp;"*",Sheet1!F278,0),0))/COUNTA(_xlfn.TEXTSPLIT(Sheet1!F278," "))</f>
        <v>0</v>
      </c>
      <c r="D277" s="24" cm="1">
        <f t="array" ref="D277">IF(COUNTA(_xlfn.TEXTSPLIT(Sheet1!F278," "))=1,0,
SUM(IFERROR(MATCH("*"&amp; _xlfn.TEXTSPLIT($D$1,", ")&amp;"*",Sheet1!F278,0),0))/COUNTA(_xlfn.TEXTSPLIT(Sheet1!F278,", "))
)</f>
        <v>0</v>
      </c>
    </row>
    <row r="278" spans="1:4" x14ac:dyDescent="0.3">
      <c r="A278">
        <f>Sheet1!F279</f>
        <v>0</v>
      </c>
      <c r="B278">
        <f>Sheet1!G279</f>
        <v>0</v>
      </c>
      <c r="C278" cm="1">
        <f t="array" ref="C278">SUM(IFERROR(MATCH("*"&amp; _xlfn.TEXTSPLIT($D$1," ")&amp;"*",Sheet1!F279,0),0))/COUNTA(_xlfn.TEXTSPLIT(Sheet1!F279," "))</f>
        <v>0</v>
      </c>
      <c r="D278" s="24" cm="1">
        <f t="array" ref="D278">IF(COUNTA(_xlfn.TEXTSPLIT(Sheet1!F279," "))=1,0,
SUM(IFERROR(MATCH("*"&amp; _xlfn.TEXTSPLIT($D$1,", ")&amp;"*",Sheet1!F279,0),0))/COUNTA(_xlfn.TEXTSPLIT(Sheet1!F279,", "))
)</f>
        <v>0</v>
      </c>
    </row>
    <row r="279" spans="1:4" x14ac:dyDescent="0.3">
      <c r="A279">
        <f>Sheet1!F280</f>
        <v>0</v>
      </c>
      <c r="B279">
        <f>Sheet1!G280</f>
        <v>0</v>
      </c>
      <c r="C279" cm="1">
        <f t="array" ref="C279">SUM(IFERROR(MATCH("*"&amp; _xlfn.TEXTSPLIT($D$1," ")&amp;"*",Sheet1!F280,0),0))/COUNTA(_xlfn.TEXTSPLIT(Sheet1!F280," "))</f>
        <v>0</v>
      </c>
      <c r="D279" s="24" cm="1">
        <f t="array" ref="D279">IF(COUNTA(_xlfn.TEXTSPLIT(Sheet1!F280," "))=1,0,
SUM(IFERROR(MATCH("*"&amp; _xlfn.TEXTSPLIT($D$1,", ")&amp;"*",Sheet1!F280,0),0))/COUNTA(_xlfn.TEXTSPLIT(Sheet1!F280,", "))
)</f>
        <v>0</v>
      </c>
    </row>
    <row r="280" spans="1:4" x14ac:dyDescent="0.3">
      <c r="A280">
        <f>Sheet1!F281</f>
        <v>0</v>
      </c>
      <c r="B280">
        <f>Sheet1!G281</f>
        <v>0</v>
      </c>
      <c r="C280" cm="1">
        <f t="array" ref="C280">SUM(IFERROR(MATCH("*"&amp; _xlfn.TEXTSPLIT($D$1," ")&amp;"*",Sheet1!F281,0),0))/COUNTA(_xlfn.TEXTSPLIT(Sheet1!F281," "))</f>
        <v>0</v>
      </c>
      <c r="D280" s="24" cm="1">
        <f t="array" ref="D280">IF(COUNTA(_xlfn.TEXTSPLIT(Sheet1!F281," "))=1,0,
SUM(IFERROR(MATCH("*"&amp; _xlfn.TEXTSPLIT($D$1,", ")&amp;"*",Sheet1!F281,0),0))/COUNTA(_xlfn.TEXTSPLIT(Sheet1!F281,", "))
)</f>
        <v>0</v>
      </c>
    </row>
    <row r="281" spans="1:4" x14ac:dyDescent="0.3">
      <c r="A281">
        <f>Sheet1!F282</f>
        <v>0</v>
      </c>
      <c r="B281">
        <f>Sheet1!G282</f>
        <v>0</v>
      </c>
      <c r="C281" cm="1">
        <f t="array" ref="C281">SUM(IFERROR(MATCH("*"&amp; _xlfn.TEXTSPLIT($D$1," ")&amp;"*",Sheet1!F282,0),0))/COUNTA(_xlfn.TEXTSPLIT(Sheet1!F282," "))</f>
        <v>0</v>
      </c>
      <c r="D281" s="24" cm="1">
        <f t="array" ref="D281">IF(COUNTA(_xlfn.TEXTSPLIT(Sheet1!F282," "))=1,0,
SUM(IFERROR(MATCH("*"&amp; _xlfn.TEXTSPLIT($D$1,", ")&amp;"*",Sheet1!F282,0),0))/COUNTA(_xlfn.TEXTSPLIT(Sheet1!F282,", "))
)</f>
        <v>0</v>
      </c>
    </row>
    <row r="282" spans="1:4" x14ac:dyDescent="0.3">
      <c r="A282">
        <f>Sheet1!F283</f>
        <v>0</v>
      </c>
      <c r="B282">
        <f>Sheet1!G283</f>
        <v>0</v>
      </c>
      <c r="C282" cm="1">
        <f t="array" ref="C282">SUM(IFERROR(MATCH("*"&amp; _xlfn.TEXTSPLIT($D$1," ")&amp;"*",Sheet1!F283,0),0))/COUNTA(_xlfn.TEXTSPLIT(Sheet1!F283," "))</f>
        <v>0</v>
      </c>
      <c r="D282" s="24" cm="1">
        <f t="array" ref="D282">IF(COUNTA(_xlfn.TEXTSPLIT(Sheet1!F283," "))=1,0,
SUM(IFERROR(MATCH("*"&amp; _xlfn.TEXTSPLIT($D$1,", ")&amp;"*",Sheet1!F283,0),0))/COUNTA(_xlfn.TEXTSPLIT(Sheet1!F283,", "))
)</f>
        <v>0</v>
      </c>
    </row>
    <row r="283" spans="1:4" x14ac:dyDescent="0.3">
      <c r="A283">
        <f>Sheet1!F284</f>
        <v>0</v>
      </c>
      <c r="B283">
        <f>Sheet1!G284</f>
        <v>0</v>
      </c>
      <c r="C283" cm="1">
        <f t="array" ref="C283">SUM(IFERROR(MATCH("*"&amp; _xlfn.TEXTSPLIT($D$1," ")&amp;"*",Sheet1!F284,0),0))/COUNTA(_xlfn.TEXTSPLIT(Sheet1!F284," "))</f>
        <v>0</v>
      </c>
      <c r="D283" s="24" cm="1">
        <f t="array" ref="D283">IF(COUNTA(_xlfn.TEXTSPLIT(Sheet1!F284," "))=1,0,
SUM(IFERROR(MATCH("*"&amp; _xlfn.TEXTSPLIT($D$1,", ")&amp;"*",Sheet1!F284,0),0))/COUNTA(_xlfn.TEXTSPLIT(Sheet1!F284,", "))
)</f>
        <v>0</v>
      </c>
    </row>
    <row r="284" spans="1:4" x14ac:dyDescent="0.3">
      <c r="A284">
        <f>Sheet1!F285</f>
        <v>0</v>
      </c>
      <c r="B284">
        <f>Sheet1!G285</f>
        <v>0</v>
      </c>
      <c r="C284" cm="1">
        <f t="array" ref="C284">SUM(IFERROR(MATCH("*"&amp; _xlfn.TEXTSPLIT($D$1," ")&amp;"*",Sheet1!F285,0),0))/COUNTA(_xlfn.TEXTSPLIT(Sheet1!F285," "))</f>
        <v>0</v>
      </c>
      <c r="D284" s="24" cm="1">
        <f t="array" ref="D284">IF(COUNTA(_xlfn.TEXTSPLIT(Sheet1!F285," "))=1,0,
SUM(IFERROR(MATCH("*"&amp; _xlfn.TEXTSPLIT($D$1,", ")&amp;"*",Sheet1!F285,0),0))/COUNTA(_xlfn.TEXTSPLIT(Sheet1!F285,", "))
)</f>
        <v>0</v>
      </c>
    </row>
    <row r="285" spans="1:4" x14ac:dyDescent="0.3">
      <c r="A285">
        <f>Sheet1!F286</f>
        <v>0</v>
      </c>
      <c r="B285">
        <f>Sheet1!G286</f>
        <v>0</v>
      </c>
      <c r="C285" cm="1">
        <f t="array" ref="C285">SUM(IFERROR(MATCH("*"&amp; _xlfn.TEXTSPLIT($D$1," ")&amp;"*",Sheet1!F286,0),0))/COUNTA(_xlfn.TEXTSPLIT(Sheet1!F286," "))</f>
        <v>0</v>
      </c>
      <c r="D285" s="24" cm="1">
        <f t="array" ref="D285">IF(COUNTA(_xlfn.TEXTSPLIT(Sheet1!F286," "))=1,0,
SUM(IFERROR(MATCH("*"&amp; _xlfn.TEXTSPLIT($D$1,", ")&amp;"*",Sheet1!F286,0),0))/COUNTA(_xlfn.TEXTSPLIT(Sheet1!F286,", "))
)</f>
        <v>0</v>
      </c>
    </row>
    <row r="286" spans="1:4" x14ac:dyDescent="0.3">
      <c r="A286">
        <f>Sheet1!F287</f>
        <v>0</v>
      </c>
      <c r="B286">
        <f>Sheet1!G287</f>
        <v>0</v>
      </c>
      <c r="C286" cm="1">
        <f t="array" ref="C286">SUM(IFERROR(MATCH("*"&amp; _xlfn.TEXTSPLIT($D$1," ")&amp;"*",Sheet1!F287,0),0))/COUNTA(_xlfn.TEXTSPLIT(Sheet1!F287," "))</f>
        <v>0</v>
      </c>
      <c r="D286" s="24" cm="1">
        <f t="array" ref="D286">IF(COUNTA(_xlfn.TEXTSPLIT(Sheet1!F287," "))=1,0,
SUM(IFERROR(MATCH("*"&amp; _xlfn.TEXTSPLIT($D$1,", ")&amp;"*",Sheet1!F287,0),0))/COUNTA(_xlfn.TEXTSPLIT(Sheet1!F287,", "))
)</f>
        <v>0</v>
      </c>
    </row>
    <row r="287" spans="1:4" x14ac:dyDescent="0.3">
      <c r="A287">
        <f>Sheet1!F288</f>
        <v>0</v>
      </c>
      <c r="B287">
        <f>Sheet1!G288</f>
        <v>0</v>
      </c>
      <c r="C287" cm="1">
        <f t="array" ref="C287">SUM(IFERROR(MATCH("*"&amp; _xlfn.TEXTSPLIT($D$1," ")&amp;"*",Sheet1!F288,0),0))/COUNTA(_xlfn.TEXTSPLIT(Sheet1!F288," "))</f>
        <v>0</v>
      </c>
      <c r="D287" s="24" cm="1">
        <f t="array" ref="D287">IF(COUNTA(_xlfn.TEXTSPLIT(Sheet1!F288," "))=1,0,
SUM(IFERROR(MATCH("*"&amp; _xlfn.TEXTSPLIT($D$1,", ")&amp;"*",Sheet1!F288,0),0))/COUNTA(_xlfn.TEXTSPLIT(Sheet1!F288,", "))
)</f>
        <v>0</v>
      </c>
    </row>
    <row r="288" spans="1:4" x14ac:dyDescent="0.3">
      <c r="A288">
        <f>Sheet1!F289</f>
        <v>0</v>
      </c>
      <c r="B288">
        <f>Sheet1!G289</f>
        <v>0</v>
      </c>
      <c r="C288" cm="1">
        <f t="array" ref="C288">SUM(IFERROR(MATCH("*"&amp; _xlfn.TEXTSPLIT($D$1," ")&amp;"*",Sheet1!F289,0),0))/COUNTA(_xlfn.TEXTSPLIT(Sheet1!F289," "))</f>
        <v>0</v>
      </c>
      <c r="D288" s="24" cm="1">
        <f t="array" ref="D288">IF(COUNTA(_xlfn.TEXTSPLIT(Sheet1!F289," "))=1,0,
SUM(IFERROR(MATCH("*"&amp; _xlfn.TEXTSPLIT($D$1,", ")&amp;"*",Sheet1!F289,0),0))/COUNTA(_xlfn.TEXTSPLIT(Sheet1!F289,", "))
)</f>
        <v>0</v>
      </c>
    </row>
    <row r="289" spans="1:4" x14ac:dyDescent="0.3">
      <c r="A289">
        <f>Sheet1!F290</f>
        <v>0</v>
      </c>
      <c r="B289">
        <f>Sheet1!G290</f>
        <v>0</v>
      </c>
      <c r="C289" cm="1">
        <f t="array" ref="C289">SUM(IFERROR(MATCH("*"&amp; _xlfn.TEXTSPLIT($D$1," ")&amp;"*",Sheet1!F290,0),0))/COUNTA(_xlfn.TEXTSPLIT(Sheet1!F290," "))</f>
        <v>0</v>
      </c>
      <c r="D289" s="24" cm="1">
        <f t="array" ref="D289">IF(COUNTA(_xlfn.TEXTSPLIT(Sheet1!F290," "))=1,0,
SUM(IFERROR(MATCH("*"&amp; _xlfn.TEXTSPLIT($D$1,", ")&amp;"*",Sheet1!F290,0),0))/COUNTA(_xlfn.TEXTSPLIT(Sheet1!F290,", "))
)</f>
        <v>0</v>
      </c>
    </row>
    <row r="290" spans="1:4" x14ac:dyDescent="0.3">
      <c r="A290">
        <f>Sheet1!F291</f>
        <v>0</v>
      </c>
      <c r="B290">
        <f>Sheet1!G291</f>
        <v>0</v>
      </c>
      <c r="C290" cm="1">
        <f t="array" ref="C290">SUM(IFERROR(MATCH("*"&amp; _xlfn.TEXTSPLIT($D$1," ")&amp;"*",Sheet1!F291,0),0))/COUNTA(_xlfn.TEXTSPLIT(Sheet1!F291," "))</f>
        <v>0</v>
      </c>
      <c r="D290" s="24" cm="1">
        <f t="array" ref="D290">IF(COUNTA(_xlfn.TEXTSPLIT(Sheet1!F291," "))=1,0,
SUM(IFERROR(MATCH("*"&amp; _xlfn.TEXTSPLIT($D$1,", ")&amp;"*",Sheet1!F291,0),0))/COUNTA(_xlfn.TEXTSPLIT(Sheet1!F291,", "))
)</f>
        <v>0</v>
      </c>
    </row>
    <row r="291" spans="1:4" x14ac:dyDescent="0.3">
      <c r="A291">
        <f>Sheet1!F292</f>
        <v>0</v>
      </c>
      <c r="B291">
        <f>Sheet1!G292</f>
        <v>0</v>
      </c>
      <c r="C291" cm="1">
        <f t="array" ref="C291">SUM(IFERROR(MATCH("*"&amp; _xlfn.TEXTSPLIT($D$1," ")&amp;"*",Sheet1!F292,0),0))/COUNTA(_xlfn.TEXTSPLIT(Sheet1!F292," "))</f>
        <v>0</v>
      </c>
      <c r="D291" s="24" cm="1">
        <f t="array" ref="D291">IF(COUNTA(_xlfn.TEXTSPLIT(Sheet1!F292," "))=1,0,
SUM(IFERROR(MATCH("*"&amp; _xlfn.TEXTSPLIT($D$1,", ")&amp;"*",Sheet1!F292,0),0))/COUNTA(_xlfn.TEXTSPLIT(Sheet1!F292,", "))
)</f>
        <v>0</v>
      </c>
    </row>
    <row r="292" spans="1:4" x14ac:dyDescent="0.3">
      <c r="A292">
        <f>Sheet1!F293</f>
        <v>0</v>
      </c>
      <c r="B292">
        <f>Sheet1!G293</f>
        <v>0</v>
      </c>
      <c r="C292" cm="1">
        <f t="array" ref="C292">SUM(IFERROR(MATCH("*"&amp; _xlfn.TEXTSPLIT($D$1," ")&amp;"*",Sheet1!F293,0),0))/COUNTA(_xlfn.TEXTSPLIT(Sheet1!F293," "))</f>
        <v>0</v>
      </c>
      <c r="D292" s="24" cm="1">
        <f t="array" ref="D292">IF(COUNTA(_xlfn.TEXTSPLIT(Sheet1!F293," "))=1,0,
SUM(IFERROR(MATCH("*"&amp; _xlfn.TEXTSPLIT($D$1,", ")&amp;"*",Sheet1!F293,0),0))/COUNTA(_xlfn.TEXTSPLIT(Sheet1!F293,", "))
)</f>
        <v>0</v>
      </c>
    </row>
    <row r="293" spans="1:4" x14ac:dyDescent="0.3">
      <c r="A293">
        <f>Sheet1!F294</f>
        <v>0</v>
      </c>
      <c r="B293">
        <f>Sheet1!G294</f>
        <v>0</v>
      </c>
      <c r="C293" cm="1">
        <f t="array" ref="C293">SUM(IFERROR(MATCH("*"&amp; _xlfn.TEXTSPLIT($D$1," ")&amp;"*",Sheet1!F294,0),0))/COUNTA(_xlfn.TEXTSPLIT(Sheet1!F294," "))</f>
        <v>0</v>
      </c>
      <c r="D293" s="24" cm="1">
        <f t="array" ref="D293">IF(COUNTA(_xlfn.TEXTSPLIT(Sheet1!F294," "))=1,0,
SUM(IFERROR(MATCH("*"&amp; _xlfn.TEXTSPLIT($D$1,", ")&amp;"*",Sheet1!F294,0),0))/COUNTA(_xlfn.TEXTSPLIT(Sheet1!F294,", "))
)</f>
        <v>0</v>
      </c>
    </row>
    <row r="294" spans="1:4" x14ac:dyDescent="0.3">
      <c r="A294">
        <f>Sheet1!F295</f>
        <v>0</v>
      </c>
      <c r="B294">
        <f>Sheet1!G295</f>
        <v>0</v>
      </c>
      <c r="C294" cm="1">
        <f t="array" ref="C294">SUM(IFERROR(MATCH("*"&amp; _xlfn.TEXTSPLIT($D$1," ")&amp;"*",Sheet1!F295,0),0))/COUNTA(_xlfn.TEXTSPLIT(Sheet1!F295," "))</f>
        <v>0</v>
      </c>
      <c r="D294" s="24" cm="1">
        <f t="array" ref="D294">IF(COUNTA(_xlfn.TEXTSPLIT(Sheet1!F295," "))=1,0,
SUM(IFERROR(MATCH("*"&amp; _xlfn.TEXTSPLIT($D$1,", ")&amp;"*",Sheet1!F295,0),0))/COUNTA(_xlfn.TEXTSPLIT(Sheet1!F295,", "))
)</f>
        <v>0</v>
      </c>
    </row>
    <row r="295" spans="1:4" x14ac:dyDescent="0.3">
      <c r="A295">
        <f>Sheet1!F296</f>
        <v>0</v>
      </c>
      <c r="B295">
        <f>Sheet1!G296</f>
        <v>0</v>
      </c>
      <c r="C295" cm="1">
        <f t="array" ref="C295">SUM(IFERROR(MATCH("*"&amp; _xlfn.TEXTSPLIT($D$1," ")&amp;"*",Sheet1!F296,0),0))/COUNTA(_xlfn.TEXTSPLIT(Sheet1!F296," "))</f>
        <v>0</v>
      </c>
      <c r="D295" s="24" cm="1">
        <f t="array" ref="D295">IF(COUNTA(_xlfn.TEXTSPLIT(Sheet1!F296," "))=1,0,
SUM(IFERROR(MATCH("*"&amp; _xlfn.TEXTSPLIT($D$1,", ")&amp;"*",Sheet1!F296,0),0))/COUNTA(_xlfn.TEXTSPLIT(Sheet1!F296,", "))
)</f>
        <v>0</v>
      </c>
    </row>
    <row r="296" spans="1:4" x14ac:dyDescent="0.3">
      <c r="A296">
        <f>Sheet1!F297</f>
        <v>0</v>
      </c>
      <c r="B296">
        <f>Sheet1!G297</f>
        <v>0</v>
      </c>
      <c r="C296" cm="1">
        <f t="array" ref="C296">SUM(IFERROR(MATCH("*"&amp; _xlfn.TEXTSPLIT($D$1," ")&amp;"*",Sheet1!F297,0),0))/COUNTA(_xlfn.TEXTSPLIT(Sheet1!F297," "))</f>
        <v>0</v>
      </c>
      <c r="D296" s="24" cm="1">
        <f t="array" ref="D296">IF(COUNTA(_xlfn.TEXTSPLIT(Sheet1!F297," "))=1,0,
SUM(IFERROR(MATCH("*"&amp; _xlfn.TEXTSPLIT($D$1,", ")&amp;"*",Sheet1!F297,0),0))/COUNTA(_xlfn.TEXTSPLIT(Sheet1!F297,", "))
)</f>
        <v>0</v>
      </c>
    </row>
    <row r="297" spans="1:4" x14ac:dyDescent="0.3">
      <c r="A297">
        <f>Sheet1!F298</f>
        <v>0</v>
      </c>
      <c r="B297">
        <f>Sheet1!G298</f>
        <v>0</v>
      </c>
      <c r="C297" cm="1">
        <f t="array" ref="C297">SUM(IFERROR(MATCH("*"&amp; _xlfn.TEXTSPLIT($D$1," ")&amp;"*",Sheet1!F298,0),0))/COUNTA(_xlfn.TEXTSPLIT(Sheet1!F298," "))</f>
        <v>0</v>
      </c>
      <c r="D297" s="24" cm="1">
        <f t="array" ref="D297">IF(COUNTA(_xlfn.TEXTSPLIT(Sheet1!F298," "))=1,0,
SUM(IFERROR(MATCH("*"&amp; _xlfn.TEXTSPLIT($D$1,", ")&amp;"*",Sheet1!F298,0),0))/COUNTA(_xlfn.TEXTSPLIT(Sheet1!F298,", "))
)</f>
        <v>0</v>
      </c>
    </row>
    <row r="298" spans="1:4" x14ac:dyDescent="0.3">
      <c r="A298">
        <f>Sheet1!F299</f>
        <v>0</v>
      </c>
      <c r="B298">
        <f>Sheet1!G299</f>
        <v>0</v>
      </c>
      <c r="C298" cm="1">
        <f t="array" ref="C298">SUM(IFERROR(MATCH("*"&amp; _xlfn.TEXTSPLIT($D$1," ")&amp;"*",Sheet1!F299,0),0))/COUNTA(_xlfn.TEXTSPLIT(Sheet1!F299," "))</f>
        <v>0</v>
      </c>
      <c r="D298" s="24" cm="1">
        <f t="array" ref="D298">IF(COUNTA(_xlfn.TEXTSPLIT(Sheet1!F299," "))=1,0,
SUM(IFERROR(MATCH("*"&amp; _xlfn.TEXTSPLIT($D$1,", ")&amp;"*",Sheet1!F299,0),0))/COUNTA(_xlfn.TEXTSPLIT(Sheet1!F299,", "))
)</f>
        <v>0</v>
      </c>
    </row>
    <row r="299" spans="1:4" x14ac:dyDescent="0.3">
      <c r="A299">
        <f>Sheet1!F300</f>
        <v>0</v>
      </c>
      <c r="B299">
        <f>Sheet1!G300</f>
        <v>0</v>
      </c>
      <c r="C299" cm="1">
        <f t="array" ref="C299">SUM(IFERROR(MATCH("*"&amp; _xlfn.TEXTSPLIT($D$1," ")&amp;"*",Sheet1!F300,0),0))/COUNTA(_xlfn.TEXTSPLIT(Sheet1!F300," "))</f>
        <v>0</v>
      </c>
      <c r="D299" s="24" cm="1">
        <f t="array" ref="D299">IF(COUNTA(_xlfn.TEXTSPLIT(Sheet1!F300," "))=1,0,
SUM(IFERROR(MATCH("*"&amp; _xlfn.TEXTSPLIT($D$1,", ")&amp;"*",Sheet1!F300,0),0))/COUNTA(_xlfn.TEXTSPLIT(Sheet1!F300,", "))
)</f>
        <v>0</v>
      </c>
    </row>
    <row r="300" spans="1:4" x14ac:dyDescent="0.3">
      <c r="A300">
        <f>Sheet1!F301</f>
        <v>0</v>
      </c>
      <c r="B300">
        <f>Sheet1!G301</f>
        <v>0</v>
      </c>
      <c r="C300" cm="1">
        <f t="array" ref="C300">SUM(IFERROR(MATCH("*"&amp; _xlfn.TEXTSPLIT($D$1," ")&amp;"*",Sheet1!F301,0),0))/COUNTA(_xlfn.TEXTSPLIT(Sheet1!F301," "))</f>
        <v>0</v>
      </c>
      <c r="D300" s="24" cm="1">
        <f t="array" ref="D300">IF(COUNTA(_xlfn.TEXTSPLIT(Sheet1!F301," "))=1,0,
SUM(IFERROR(MATCH("*"&amp; _xlfn.TEXTSPLIT($D$1,", ")&amp;"*",Sheet1!F301,0),0))/COUNTA(_xlfn.TEXTSPLIT(Sheet1!F301,", "))
)</f>
        <v>0</v>
      </c>
    </row>
    <row r="301" spans="1:4" x14ac:dyDescent="0.3">
      <c r="A301">
        <f>Sheet1!F302</f>
        <v>0</v>
      </c>
      <c r="B301">
        <f>Sheet1!G302</f>
        <v>0</v>
      </c>
      <c r="C301" cm="1">
        <f t="array" ref="C301">SUM(IFERROR(MATCH("*"&amp; _xlfn.TEXTSPLIT($D$1," ")&amp;"*",Sheet1!F302,0),0))/COUNTA(_xlfn.TEXTSPLIT(Sheet1!F302," "))</f>
        <v>0</v>
      </c>
      <c r="D301" s="24" cm="1">
        <f t="array" ref="D301">IF(COUNTA(_xlfn.TEXTSPLIT(Sheet1!F302," "))=1,0,
SUM(IFERROR(MATCH("*"&amp; _xlfn.TEXTSPLIT($D$1,", ")&amp;"*",Sheet1!F302,0),0))/COUNTA(_xlfn.TEXTSPLIT(Sheet1!F302,", "))
)</f>
        <v>0</v>
      </c>
    </row>
    <row r="302" spans="1:4" x14ac:dyDescent="0.3">
      <c r="A302">
        <f>Sheet1!F303</f>
        <v>0</v>
      </c>
      <c r="B302">
        <f>Sheet1!G303</f>
        <v>0</v>
      </c>
      <c r="C302" cm="1">
        <f t="array" ref="C302">SUM(IFERROR(MATCH("*"&amp; _xlfn.TEXTSPLIT($D$1," ")&amp;"*",Sheet1!F303,0),0))/COUNTA(_xlfn.TEXTSPLIT(Sheet1!F303," "))</f>
        <v>0</v>
      </c>
      <c r="D302" s="24" cm="1">
        <f t="array" ref="D302">IF(COUNTA(_xlfn.TEXTSPLIT(Sheet1!F303," "))=1,0,
SUM(IFERROR(MATCH("*"&amp; _xlfn.TEXTSPLIT($D$1,", ")&amp;"*",Sheet1!F303,0),0))/COUNTA(_xlfn.TEXTSPLIT(Sheet1!F303,", "))
)</f>
        <v>0</v>
      </c>
    </row>
    <row r="303" spans="1:4" x14ac:dyDescent="0.3">
      <c r="A303">
        <f>Sheet1!F304</f>
        <v>0</v>
      </c>
      <c r="B303">
        <f>Sheet1!G304</f>
        <v>0</v>
      </c>
      <c r="C303" cm="1">
        <f t="array" ref="C303">SUM(IFERROR(MATCH("*"&amp; _xlfn.TEXTSPLIT($D$1," ")&amp;"*",Sheet1!F304,0),0))/COUNTA(_xlfn.TEXTSPLIT(Sheet1!F304," "))</f>
        <v>0</v>
      </c>
      <c r="D303" s="24" cm="1">
        <f t="array" ref="D303">IF(COUNTA(_xlfn.TEXTSPLIT(Sheet1!F304," "))=1,0,
SUM(IFERROR(MATCH("*"&amp; _xlfn.TEXTSPLIT($D$1,", ")&amp;"*",Sheet1!F304,0),0))/COUNTA(_xlfn.TEXTSPLIT(Sheet1!F304,", "))
)</f>
        <v>0</v>
      </c>
    </row>
    <row r="304" spans="1:4" x14ac:dyDescent="0.3">
      <c r="A304">
        <f>Sheet1!F305</f>
        <v>0</v>
      </c>
      <c r="B304">
        <f>Sheet1!G305</f>
        <v>0</v>
      </c>
      <c r="C304" cm="1">
        <f t="array" ref="C304">SUM(IFERROR(MATCH("*"&amp; _xlfn.TEXTSPLIT($D$1," ")&amp;"*",Sheet1!F305,0),0))/COUNTA(_xlfn.TEXTSPLIT(Sheet1!F305," "))</f>
        <v>0</v>
      </c>
      <c r="D304" s="24" cm="1">
        <f t="array" ref="D304">IF(COUNTA(_xlfn.TEXTSPLIT(Sheet1!F305," "))=1,0,
SUM(IFERROR(MATCH("*"&amp; _xlfn.TEXTSPLIT($D$1,", ")&amp;"*",Sheet1!F305,0),0))/COUNTA(_xlfn.TEXTSPLIT(Sheet1!F305,", "))
)</f>
        <v>0</v>
      </c>
    </row>
    <row r="305" spans="1:4" x14ac:dyDescent="0.3">
      <c r="A305">
        <f>Sheet1!F306</f>
        <v>0</v>
      </c>
      <c r="B305">
        <f>Sheet1!G306</f>
        <v>0</v>
      </c>
      <c r="C305" cm="1">
        <f t="array" ref="C305">SUM(IFERROR(MATCH("*"&amp; _xlfn.TEXTSPLIT($D$1," ")&amp;"*",Sheet1!F306,0),0))/COUNTA(_xlfn.TEXTSPLIT(Sheet1!F306," "))</f>
        <v>0</v>
      </c>
      <c r="D305" s="24" cm="1">
        <f t="array" ref="D305">IF(COUNTA(_xlfn.TEXTSPLIT(Sheet1!F306," "))=1,0,
SUM(IFERROR(MATCH("*"&amp; _xlfn.TEXTSPLIT($D$1,", ")&amp;"*",Sheet1!F306,0),0))/COUNTA(_xlfn.TEXTSPLIT(Sheet1!F306,", "))
)</f>
        <v>0</v>
      </c>
    </row>
    <row r="306" spans="1:4" x14ac:dyDescent="0.3">
      <c r="A306">
        <f>Sheet1!F307</f>
        <v>0</v>
      </c>
      <c r="B306">
        <f>Sheet1!G307</f>
        <v>0</v>
      </c>
      <c r="C306" cm="1">
        <f t="array" ref="C306">SUM(IFERROR(MATCH("*"&amp; _xlfn.TEXTSPLIT($D$1," ")&amp;"*",Sheet1!F307,0),0))/COUNTA(_xlfn.TEXTSPLIT(Sheet1!F307," "))</f>
        <v>0</v>
      </c>
      <c r="D306" s="24" cm="1">
        <f t="array" ref="D306">IF(COUNTA(_xlfn.TEXTSPLIT(Sheet1!F307," "))=1,0,
SUM(IFERROR(MATCH("*"&amp; _xlfn.TEXTSPLIT($D$1,", ")&amp;"*",Sheet1!F307,0),0))/COUNTA(_xlfn.TEXTSPLIT(Sheet1!F307,", "))
)</f>
        <v>0</v>
      </c>
    </row>
    <row r="307" spans="1:4" x14ac:dyDescent="0.3">
      <c r="A307">
        <f>Sheet1!F308</f>
        <v>0</v>
      </c>
      <c r="B307">
        <f>Sheet1!G308</f>
        <v>0</v>
      </c>
      <c r="C307" cm="1">
        <f t="array" ref="C307">SUM(IFERROR(MATCH("*"&amp; _xlfn.TEXTSPLIT($D$1," ")&amp;"*",Sheet1!F308,0),0))/COUNTA(_xlfn.TEXTSPLIT(Sheet1!F308," "))</f>
        <v>0</v>
      </c>
      <c r="D307" s="24" cm="1">
        <f t="array" ref="D307">IF(COUNTA(_xlfn.TEXTSPLIT(Sheet1!F308," "))=1,0,
SUM(IFERROR(MATCH("*"&amp; _xlfn.TEXTSPLIT($D$1,", ")&amp;"*",Sheet1!F308,0),0))/COUNTA(_xlfn.TEXTSPLIT(Sheet1!F308,", "))
)</f>
        <v>0</v>
      </c>
    </row>
    <row r="308" spans="1:4" x14ac:dyDescent="0.3">
      <c r="A308">
        <f>Sheet1!F309</f>
        <v>0</v>
      </c>
      <c r="B308">
        <f>Sheet1!G309</f>
        <v>0</v>
      </c>
      <c r="C308" cm="1">
        <f t="array" ref="C308">SUM(IFERROR(MATCH("*"&amp; _xlfn.TEXTSPLIT($D$1," ")&amp;"*",Sheet1!F309,0),0))/COUNTA(_xlfn.TEXTSPLIT(Sheet1!F309," "))</f>
        <v>0</v>
      </c>
      <c r="D308" s="24" cm="1">
        <f t="array" ref="D308">IF(COUNTA(_xlfn.TEXTSPLIT(Sheet1!F309," "))=1,0,
SUM(IFERROR(MATCH("*"&amp; _xlfn.TEXTSPLIT($D$1,", ")&amp;"*",Sheet1!F309,0),0))/COUNTA(_xlfn.TEXTSPLIT(Sheet1!F309,", "))
)</f>
        <v>0</v>
      </c>
    </row>
    <row r="309" spans="1:4" x14ac:dyDescent="0.3">
      <c r="A309">
        <f>Sheet1!F310</f>
        <v>0</v>
      </c>
      <c r="B309">
        <f>Sheet1!G310</f>
        <v>0</v>
      </c>
      <c r="C309" cm="1">
        <f t="array" ref="C309">SUM(IFERROR(MATCH("*"&amp; _xlfn.TEXTSPLIT($D$1," ")&amp;"*",Sheet1!F310,0),0))/COUNTA(_xlfn.TEXTSPLIT(Sheet1!F310," "))</f>
        <v>0</v>
      </c>
      <c r="D309" s="24" cm="1">
        <f t="array" ref="D309">IF(COUNTA(_xlfn.TEXTSPLIT(Sheet1!F310," "))=1,0,
SUM(IFERROR(MATCH("*"&amp; _xlfn.TEXTSPLIT($D$1,", ")&amp;"*",Sheet1!F310,0),0))/COUNTA(_xlfn.TEXTSPLIT(Sheet1!F310,", "))
)</f>
        <v>0</v>
      </c>
    </row>
    <row r="310" spans="1:4" x14ac:dyDescent="0.3">
      <c r="A310">
        <f>Sheet1!F311</f>
        <v>0</v>
      </c>
      <c r="B310">
        <f>Sheet1!G311</f>
        <v>0</v>
      </c>
      <c r="C310" cm="1">
        <f t="array" ref="C310">SUM(IFERROR(MATCH("*"&amp; _xlfn.TEXTSPLIT($D$1," ")&amp;"*",Sheet1!F311,0),0))/COUNTA(_xlfn.TEXTSPLIT(Sheet1!F311," "))</f>
        <v>0</v>
      </c>
      <c r="D310" s="24" cm="1">
        <f t="array" ref="D310">IF(COUNTA(_xlfn.TEXTSPLIT(Sheet1!F311," "))=1,0,
SUM(IFERROR(MATCH("*"&amp; _xlfn.TEXTSPLIT($D$1,", ")&amp;"*",Sheet1!F311,0),0))/COUNTA(_xlfn.TEXTSPLIT(Sheet1!F311,", "))
)</f>
        <v>0</v>
      </c>
    </row>
    <row r="311" spans="1:4" x14ac:dyDescent="0.3">
      <c r="A311">
        <f>Sheet1!F312</f>
        <v>0</v>
      </c>
      <c r="B311">
        <f>Sheet1!G312</f>
        <v>0</v>
      </c>
      <c r="C311" cm="1">
        <f t="array" ref="C311">SUM(IFERROR(MATCH("*"&amp; _xlfn.TEXTSPLIT($D$1," ")&amp;"*",Sheet1!F312,0),0))/COUNTA(_xlfn.TEXTSPLIT(Sheet1!F312," "))</f>
        <v>0</v>
      </c>
      <c r="D311" s="24" cm="1">
        <f t="array" ref="D311">IF(COUNTA(_xlfn.TEXTSPLIT(Sheet1!F312," "))=1,0,
SUM(IFERROR(MATCH("*"&amp; _xlfn.TEXTSPLIT($D$1,", ")&amp;"*",Sheet1!F312,0),0))/COUNTA(_xlfn.TEXTSPLIT(Sheet1!F312,", "))
)</f>
        <v>0</v>
      </c>
    </row>
    <row r="312" spans="1:4" x14ac:dyDescent="0.3">
      <c r="A312">
        <f>Sheet1!F313</f>
        <v>0</v>
      </c>
      <c r="B312">
        <f>Sheet1!G313</f>
        <v>0</v>
      </c>
      <c r="C312" cm="1">
        <f t="array" ref="C312">SUM(IFERROR(MATCH("*"&amp; _xlfn.TEXTSPLIT($D$1," ")&amp;"*",Sheet1!F313,0),0))/COUNTA(_xlfn.TEXTSPLIT(Sheet1!F313," "))</f>
        <v>0</v>
      </c>
      <c r="D312" s="24" cm="1">
        <f t="array" ref="D312">IF(COUNTA(_xlfn.TEXTSPLIT(Sheet1!F313," "))=1,0,
SUM(IFERROR(MATCH("*"&amp; _xlfn.TEXTSPLIT($D$1,", ")&amp;"*",Sheet1!F313,0),0))/COUNTA(_xlfn.TEXTSPLIT(Sheet1!F313,", "))
)</f>
        <v>0</v>
      </c>
    </row>
    <row r="313" spans="1:4" x14ac:dyDescent="0.3">
      <c r="A313">
        <f>Sheet1!F314</f>
        <v>0</v>
      </c>
      <c r="B313">
        <f>Sheet1!G314</f>
        <v>0</v>
      </c>
      <c r="C313" cm="1">
        <f t="array" ref="C313">SUM(IFERROR(MATCH("*"&amp; _xlfn.TEXTSPLIT($D$1," ")&amp;"*",Sheet1!F314,0),0))/COUNTA(_xlfn.TEXTSPLIT(Sheet1!F314," "))</f>
        <v>0</v>
      </c>
      <c r="D313" s="24" cm="1">
        <f t="array" ref="D313">IF(COUNTA(_xlfn.TEXTSPLIT(Sheet1!F314," "))=1,0,
SUM(IFERROR(MATCH("*"&amp; _xlfn.TEXTSPLIT($D$1,", ")&amp;"*",Sheet1!F314,0),0))/COUNTA(_xlfn.TEXTSPLIT(Sheet1!F314,", "))
)</f>
        <v>0</v>
      </c>
    </row>
    <row r="314" spans="1:4" x14ac:dyDescent="0.3">
      <c r="A314">
        <f>Sheet1!F315</f>
        <v>0</v>
      </c>
      <c r="B314">
        <f>Sheet1!G315</f>
        <v>0</v>
      </c>
      <c r="C314" cm="1">
        <f t="array" ref="C314">SUM(IFERROR(MATCH("*"&amp; _xlfn.TEXTSPLIT($D$1," ")&amp;"*",Sheet1!F315,0),0))/COUNTA(_xlfn.TEXTSPLIT(Sheet1!F315," "))</f>
        <v>0</v>
      </c>
      <c r="D314" s="24" cm="1">
        <f t="array" ref="D314">IF(COUNTA(_xlfn.TEXTSPLIT(Sheet1!F315," "))=1,0,
SUM(IFERROR(MATCH("*"&amp; _xlfn.TEXTSPLIT($D$1,", ")&amp;"*",Sheet1!F315,0),0))/COUNTA(_xlfn.TEXTSPLIT(Sheet1!F315,", "))
)</f>
        <v>0</v>
      </c>
    </row>
    <row r="315" spans="1:4" x14ac:dyDescent="0.3">
      <c r="A315">
        <f>Sheet1!F316</f>
        <v>0</v>
      </c>
      <c r="B315">
        <f>Sheet1!G316</f>
        <v>0</v>
      </c>
      <c r="C315" cm="1">
        <f t="array" ref="C315">SUM(IFERROR(MATCH("*"&amp; _xlfn.TEXTSPLIT($D$1," ")&amp;"*",Sheet1!F316,0),0))/COUNTA(_xlfn.TEXTSPLIT(Sheet1!F316," "))</f>
        <v>0</v>
      </c>
      <c r="D315" s="24" cm="1">
        <f t="array" ref="D315">IF(COUNTA(_xlfn.TEXTSPLIT(Sheet1!F316," "))=1,0,
SUM(IFERROR(MATCH("*"&amp; _xlfn.TEXTSPLIT($D$1,", ")&amp;"*",Sheet1!F316,0),0))/COUNTA(_xlfn.TEXTSPLIT(Sheet1!F316,", "))
)</f>
        <v>0</v>
      </c>
    </row>
    <row r="316" spans="1:4" x14ac:dyDescent="0.3">
      <c r="A316">
        <f>Sheet1!F317</f>
        <v>0</v>
      </c>
      <c r="B316">
        <f>Sheet1!G317</f>
        <v>0</v>
      </c>
      <c r="C316" cm="1">
        <f t="array" ref="C316">SUM(IFERROR(MATCH("*"&amp; _xlfn.TEXTSPLIT($D$1," ")&amp;"*",Sheet1!F317,0),0))/COUNTA(_xlfn.TEXTSPLIT(Sheet1!F317," "))</f>
        <v>0</v>
      </c>
      <c r="D316" s="24" cm="1">
        <f t="array" ref="D316">IF(COUNTA(_xlfn.TEXTSPLIT(Sheet1!F317," "))=1,0,
SUM(IFERROR(MATCH("*"&amp; _xlfn.TEXTSPLIT($D$1,", ")&amp;"*",Sheet1!F317,0),0))/COUNTA(_xlfn.TEXTSPLIT(Sheet1!F317,", "))
)</f>
        <v>0</v>
      </c>
    </row>
    <row r="317" spans="1:4" x14ac:dyDescent="0.3">
      <c r="A317">
        <f>Sheet1!F318</f>
        <v>0</v>
      </c>
      <c r="B317">
        <f>Sheet1!G318</f>
        <v>0</v>
      </c>
      <c r="C317" cm="1">
        <f t="array" ref="C317">SUM(IFERROR(MATCH("*"&amp; _xlfn.TEXTSPLIT($D$1," ")&amp;"*",Sheet1!F318,0),0))/COUNTA(_xlfn.TEXTSPLIT(Sheet1!F318," "))</f>
        <v>0</v>
      </c>
      <c r="D317" s="24" cm="1">
        <f t="array" ref="D317">IF(COUNTA(_xlfn.TEXTSPLIT(Sheet1!F318," "))=1,0,
SUM(IFERROR(MATCH("*"&amp; _xlfn.TEXTSPLIT($D$1,", ")&amp;"*",Sheet1!F318,0),0))/COUNTA(_xlfn.TEXTSPLIT(Sheet1!F318,", "))
)</f>
        <v>0</v>
      </c>
    </row>
    <row r="318" spans="1:4" x14ac:dyDescent="0.3">
      <c r="A318">
        <f>Sheet1!F319</f>
        <v>0</v>
      </c>
      <c r="B318">
        <f>Sheet1!G319</f>
        <v>0</v>
      </c>
      <c r="C318" cm="1">
        <f t="array" ref="C318">SUM(IFERROR(MATCH("*"&amp; _xlfn.TEXTSPLIT($D$1," ")&amp;"*",Sheet1!F319,0),0))/COUNTA(_xlfn.TEXTSPLIT(Sheet1!F319," "))</f>
        <v>0</v>
      </c>
      <c r="D318" s="24" cm="1">
        <f t="array" ref="D318">IF(COUNTA(_xlfn.TEXTSPLIT(Sheet1!F319," "))=1,0,
SUM(IFERROR(MATCH("*"&amp; _xlfn.TEXTSPLIT($D$1,", ")&amp;"*",Sheet1!F319,0),0))/COUNTA(_xlfn.TEXTSPLIT(Sheet1!F319,", "))
)</f>
        <v>0</v>
      </c>
    </row>
    <row r="319" spans="1:4" x14ac:dyDescent="0.3">
      <c r="A319">
        <f>Sheet1!F320</f>
        <v>0</v>
      </c>
      <c r="B319">
        <f>Sheet1!G320</f>
        <v>0</v>
      </c>
      <c r="C319" cm="1">
        <f t="array" ref="C319">SUM(IFERROR(MATCH("*"&amp; _xlfn.TEXTSPLIT($D$1," ")&amp;"*",Sheet1!F320,0),0))/COUNTA(_xlfn.TEXTSPLIT(Sheet1!F320," "))</f>
        <v>0</v>
      </c>
      <c r="D319" s="24" cm="1">
        <f t="array" ref="D319">IF(COUNTA(_xlfn.TEXTSPLIT(Sheet1!F320," "))=1,0,
SUM(IFERROR(MATCH("*"&amp; _xlfn.TEXTSPLIT($D$1,", ")&amp;"*",Sheet1!F320,0),0))/COUNTA(_xlfn.TEXTSPLIT(Sheet1!F320,", "))
)</f>
        <v>0</v>
      </c>
    </row>
    <row r="320" spans="1:4" x14ac:dyDescent="0.3">
      <c r="A320">
        <f>Sheet1!F321</f>
        <v>0</v>
      </c>
      <c r="B320">
        <f>Sheet1!G321</f>
        <v>0</v>
      </c>
      <c r="C320" cm="1">
        <f t="array" ref="C320">SUM(IFERROR(MATCH("*"&amp; _xlfn.TEXTSPLIT($D$1," ")&amp;"*",Sheet1!F321,0),0))/COUNTA(_xlfn.TEXTSPLIT(Sheet1!F321," "))</f>
        <v>0</v>
      </c>
      <c r="D320" s="24" cm="1">
        <f t="array" ref="D320">IF(COUNTA(_xlfn.TEXTSPLIT(Sheet1!F321," "))=1,0,
SUM(IFERROR(MATCH("*"&amp; _xlfn.TEXTSPLIT($D$1,", ")&amp;"*",Sheet1!F321,0),0))/COUNTA(_xlfn.TEXTSPLIT(Sheet1!F321,", "))
)</f>
        <v>0</v>
      </c>
    </row>
    <row r="321" spans="1:4" x14ac:dyDescent="0.3">
      <c r="A321">
        <f>Sheet1!F322</f>
        <v>0</v>
      </c>
      <c r="B321">
        <f>Sheet1!G322</f>
        <v>0</v>
      </c>
      <c r="C321" cm="1">
        <f t="array" ref="C321">SUM(IFERROR(MATCH("*"&amp; _xlfn.TEXTSPLIT($D$1," ")&amp;"*",Sheet1!F322,0),0))/COUNTA(_xlfn.TEXTSPLIT(Sheet1!F322," "))</f>
        <v>0</v>
      </c>
      <c r="D321" s="24" cm="1">
        <f t="array" ref="D321">IF(COUNTA(_xlfn.TEXTSPLIT(Sheet1!F322," "))=1,0,
SUM(IFERROR(MATCH("*"&amp; _xlfn.TEXTSPLIT($D$1,", ")&amp;"*",Sheet1!F322,0),0))/COUNTA(_xlfn.TEXTSPLIT(Sheet1!F322,", "))
)</f>
        <v>0</v>
      </c>
    </row>
    <row r="322" spans="1:4" x14ac:dyDescent="0.3">
      <c r="A322">
        <f>Sheet1!F323</f>
        <v>0</v>
      </c>
      <c r="B322">
        <f>Sheet1!G323</f>
        <v>0</v>
      </c>
      <c r="C322" cm="1">
        <f t="array" ref="C322">SUM(IFERROR(MATCH("*"&amp; _xlfn.TEXTSPLIT($D$1," ")&amp;"*",Sheet1!F323,0),0))/COUNTA(_xlfn.TEXTSPLIT(Sheet1!F323," "))</f>
        <v>0</v>
      </c>
      <c r="D322" s="24" cm="1">
        <f t="array" ref="D322">IF(COUNTA(_xlfn.TEXTSPLIT(Sheet1!F323," "))=1,0,
SUM(IFERROR(MATCH("*"&amp; _xlfn.TEXTSPLIT($D$1,", ")&amp;"*",Sheet1!F323,0),0))/COUNTA(_xlfn.TEXTSPLIT(Sheet1!F323,", "))
)</f>
        <v>0</v>
      </c>
    </row>
    <row r="323" spans="1:4" x14ac:dyDescent="0.3">
      <c r="A323">
        <f>Sheet1!F324</f>
        <v>0</v>
      </c>
      <c r="B323">
        <f>Sheet1!G324</f>
        <v>0</v>
      </c>
      <c r="C323" cm="1">
        <f t="array" ref="C323">SUM(IFERROR(MATCH("*"&amp; _xlfn.TEXTSPLIT($D$1," ")&amp;"*",Sheet1!F324,0),0))/COUNTA(_xlfn.TEXTSPLIT(Sheet1!F324," "))</f>
        <v>0</v>
      </c>
      <c r="D323" s="24" cm="1">
        <f t="array" ref="D323">IF(COUNTA(_xlfn.TEXTSPLIT(Sheet1!F324," "))=1,0,
SUM(IFERROR(MATCH("*"&amp; _xlfn.TEXTSPLIT($D$1,", ")&amp;"*",Sheet1!F324,0),0))/COUNTA(_xlfn.TEXTSPLIT(Sheet1!F324,", "))
)</f>
        <v>0</v>
      </c>
    </row>
    <row r="324" spans="1:4" x14ac:dyDescent="0.3">
      <c r="A324">
        <f>Sheet1!F325</f>
        <v>0</v>
      </c>
      <c r="B324">
        <f>Sheet1!G325</f>
        <v>0</v>
      </c>
      <c r="C324" cm="1">
        <f t="array" ref="C324">SUM(IFERROR(MATCH("*"&amp; _xlfn.TEXTSPLIT($D$1," ")&amp;"*",Sheet1!F325,0),0))/COUNTA(_xlfn.TEXTSPLIT(Sheet1!F325," "))</f>
        <v>0</v>
      </c>
      <c r="D324" s="24" cm="1">
        <f t="array" ref="D324">IF(COUNTA(_xlfn.TEXTSPLIT(Sheet1!F325," "))=1,0,
SUM(IFERROR(MATCH("*"&amp; _xlfn.TEXTSPLIT($D$1,", ")&amp;"*",Sheet1!F325,0),0))/COUNTA(_xlfn.TEXTSPLIT(Sheet1!F325,", "))
)</f>
        <v>0</v>
      </c>
    </row>
    <row r="325" spans="1:4" x14ac:dyDescent="0.3">
      <c r="A325">
        <f>Sheet1!F326</f>
        <v>0</v>
      </c>
      <c r="B325">
        <f>Sheet1!G326</f>
        <v>0</v>
      </c>
      <c r="C325" cm="1">
        <f t="array" ref="C325">SUM(IFERROR(MATCH("*"&amp; _xlfn.TEXTSPLIT($D$1," ")&amp;"*",Sheet1!F326,0),0))/COUNTA(_xlfn.TEXTSPLIT(Sheet1!F326," "))</f>
        <v>0</v>
      </c>
      <c r="D325" s="24" cm="1">
        <f t="array" ref="D325">IF(COUNTA(_xlfn.TEXTSPLIT(Sheet1!F326," "))=1,0,
SUM(IFERROR(MATCH("*"&amp; _xlfn.TEXTSPLIT($D$1,", ")&amp;"*",Sheet1!F326,0),0))/COUNTA(_xlfn.TEXTSPLIT(Sheet1!F326,", "))
)</f>
        <v>0</v>
      </c>
    </row>
    <row r="326" spans="1:4" x14ac:dyDescent="0.3">
      <c r="A326">
        <f>Sheet1!F327</f>
        <v>0</v>
      </c>
      <c r="B326">
        <f>Sheet1!G327</f>
        <v>0</v>
      </c>
      <c r="C326" cm="1">
        <f t="array" ref="C326">SUM(IFERROR(MATCH("*"&amp; _xlfn.TEXTSPLIT($D$1," ")&amp;"*",Sheet1!F327,0),0))/COUNTA(_xlfn.TEXTSPLIT(Sheet1!F327," "))</f>
        <v>0</v>
      </c>
      <c r="D326" s="24" cm="1">
        <f t="array" ref="D326">IF(COUNTA(_xlfn.TEXTSPLIT(Sheet1!F327," "))=1,0,
SUM(IFERROR(MATCH("*"&amp; _xlfn.TEXTSPLIT($D$1,", ")&amp;"*",Sheet1!F327,0),0))/COUNTA(_xlfn.TEXTSPLIT(Sheet1!F327,", "))
)</f>
        <v>0</v>
      </c>
    </row>
    <row r="327" spans="1:4" x14ac:dyDescent="0.3">
      <c r="A327">
        <f>Sheet1!F328</f>
        <v>0</v>
      </c>
      <c r="B327">
        <f>Sheet1!G328</f>
        <v>0</v>
      </c>
      <c r="C327" cm="1">
        <f t="array" ref="C327">SUM(IFERROR(MATCH("*"&amp; _xlfn.TEXTSPLIT($D$1," ")&amp;"*",Sheet1!F328,0),0))/COUNTA(_xlfn.TEXTSPLIT(Sheet1!F328," "))</f>
        <v>0</v>
      </c>
      <c r="D327" s="24" cm="1">
        <f t="array" ref="D327">IF(COUNTA(_xlfn.TEXTSPLIT(Sheet1!F328," "))=1,0,
SUM(IFERROR(MATCH("*"&amp; _xlfn.TEXTSPLIT($D$1,", ")&amp;"*",Sheet1!F328,0),0))/COUNTA(_xlfn.TEXTSPLIT(Sheet1!F328,", "))
)</f>
        <v>0</v>
      </c>
    </row>
    <row r="328" spans="1:4" x14ac:dyDescent="0.3">
      <c r="A328">
        <f>Sheet1!F329</f>
        <v>0</v>
      </c>
      <c r="B328">
        <f>Sheet1!G329</f>
        <v>0</v>
      </c>
      <c r="C328" cm="1">
        <f t="array" ref="C328">SUM(IFERROR(MATCH("*"&amp; _xlfn.TEXTSPLIT($D$1," ")&amp;"*",Sheet1!F329,0),0))/COUNTA(_xlfn.TEXTSPLIT(Sheet1!F329," "))</f>
        <v>0</v>
      </c>
      <c r="D328" s="24" cm="1">
        <f t="array" ref="D328">IF(COUNTA(_xlfn.TEXTSPLIT(Sheet1!F329," "))=1,0,
SUM(IFERROR(MATCH("*"&amp; _xlfn.TEXTSPLIT($D$1,", ")&amp;"*",Sheet1!F329,0),0))/COUNTA(_xlfn.TEXTSPLIT(Sheet1!F329,", "))
)</f>
        <v>0</v>
      </c>
    </row>
    <row r="329" spans="1:4" x14ac:dyDescent="0.3">
      <c r="A329">
        <f>Sheet1!F330</f>
        <v>0</v>
      </c>
      <c r="B329">
        <f>Sheet1!G330</f>
        <v>0</v>
      </c>
      <c r="C329" cm="1">
        <f t="array" ref="C329">SUM(IFERROR(MATCH("*"&amp; _xlfn.TEXTSPLIT($D$1," ")&amp;"*",Sheet1!F330,0),0))/COUNTA(_xlfn.TEXTSPLIT(Sheet1!F330," "))</f>
        <v>0</v>
      </c>
      <c r="D329" s="24" cm="1">
        <f t="array" ref="D329">IF(COUNTA(_xlfn.TEXTSPLIT(Sheet1!F330," "))=1,0,
SUM(IFERROR(MATCH("*"&amp; _xlfn.TEXTSPLIT($D$1,", ")&amp;"*",Sheet1!F330,0),0))/COUNTA(_xlfn.TEXTSPLIT(Sheet1!F330,", "))
)</f>
        <v>0</v>
      </c>
    </row>
    <row r="330" spans="1:4" x14ac:dyDescent="0.3">
      <c r="A330">
        <f>Sheet1!F331</f>
        <v>0</v>
      </c>
      <c r="B330">
        <f>Sheet1!G331</f>
        <v>0</v>
      </c>
      <c r="C330" cm="1">
        <f t="array" ref="C330">SUM(IFERROR(MATCH("*"&amp; _xlfn.TEXTSPLIT($D$1," ")&amp;"*",Sheet1!F331,0),0))/COUNTA(_xlfn.TEXTSPLIT(Sheet1!F331," "))</f>
        <v>0</v>
      </c>
      <c r="D330" s="24" cm="1">
        <f t="array" ref="D330">IF(COUNTA(_xlfn.TEXTSPLIT(Sheet1!F331," "))=1,0,
SUM(IFERROR(MATCH("*"&amp; _xlfn.TEXTSPLIT($D$1,", ")&amp;"*",Sheet1!F331,0),0))/COUNTA(_xlfn.TEXTSPLIT(Sheet1!F331,", "))
)</f>
        <v>0</v>
      </c>
    </row>
    <row r="331" spans="1:4" x14ac:dyDescent="0.3">
      <c r="A331">
        <f>Sheet1!F332</f>
        <v>0</v>
      </c>
      <c r="B331">
        <f>Sheet1!G332</f>
        <v>0</v>
      </c>
      <c r="C331" cm="1">
        <f t="array" ref="C331">SUM(IFERROR(MATCH("*"&amp; _xlfn.TEXTSPLIT($D$1," ")&amp;"*",Sheet1!F332,0),0))/COUNTA(_xlfn.TEXTSPLIT(Sheet1!F332," "))</f>
        <v>0</v>
      </c>
      <c r="D331" s="24" cm="1">
        <f t="array" ref="D331">IF(COUNTA(_xlfn.TEXTSPLIT(Sheet1!F332," "))=1,0,
SUM(IFERROR(MATCH("*"&amp; _xlfn.TEXTSPLIT($D$1,", ")&amp;"*",Sheet1!F332,0),0))/COUNTA(_xlfn.TEXTSPLIT(Sheet1!F332,", "))
)</f>
        <v>0</v>
      </c>
    </row>
    <row r="332" spans="1:4" x14ac:dyDescent="0.3">
      <c r="A332">
        <f>Sheet1!F333</f>
        <v>0</v>
      </c>
      <c r="B332">
        <f>Sheet1!G333</f>
        <v>0</v>
      </c>
      <c r="C332" cm="1">
        <f t="array" ref="C332">SUM(IFERROR(MATCH("*"&amp; _xlfn.TEXTSPLIT($D$1," ")&amp;"*",Sheet1!F333,0),0))/COUNTA(_xlfn.TEXTSPLIT(Sheet1!F333," "))</f>
        <v>0</v>
      </c>
      <c r="D332" s="24" cm="1">
        <f t="array" ref="D332">IF(COUNTA(_xlfn.TEXTSPLIT(Sheet1!F333," "))=1,0,
SUM(IFERROR(MATCH("*"&amp; _xlfn.TEXTSPLIT($D$1,", ")&amp;"*",Sheet1!F333,0),0))/COUNTA(_xlfn.TEXTSPLIT(Sheet1!F333,", "))
)</f>
        <v>0</v>
      </c>
    </row>
    <row r="333" spans="1:4" x14ac:dyDescent="0.3">
      <c r="A333">
        <f>Sheet1!F334</f>
        <v>0</v>
      </c>
      <c r="B333">
        <f>Sheet1!G334</f>
        <v>0</v>
      </c>
      <c r="C333" cm="1">
        <f t="array" ref="C333">SUM(IFERROR(MATCH("*"&amp; _xlfn.TEXTSPLIT($D$1," ")&amp;"*",Sheet1!F334,0),0))/COUNTA(_xlfn.TEXTSPLIT(Sheet1!F334," "))</f>
        <v>0</v>
      </c>
      <c r="D333" s="24" cm="1">
        <f t="array" ref="D333">IF(COUNTA(_xlfn.TEXTSPLIT(Sheet1!F334," "))=1,0,
SUM(IFERROR(MATCH("*"&amp; _xlfn.TEXTSPLIT($D$1,", ")&amp;"*",Sheet1!F334,0),0))/COUNTA(_xlfn.TEXTSPLIT(Sheet1!F334,", "))
)</f>
        <v>0</v>
      </c>
    </row>
    <row r="334" spans="1:4" x14ac:dyDescent="0.3">
      <c r="A334">
        <f>Sheet1!F335</f>
        <v>0</v>
      </c>
      <c r="B334">
        <f>Sheet1!G335</f>
        <v>0</v>
      </c>
      <c r="C334" cm="1">
        <f t="array" ref="C334">SUM(IFERROR(MATCH("*"&amp; _xlfn.TEXTSPLIT($D$1," ")&amp;"*",Sheet1!F335,0),0))/COUNTA(_xlfn.TEXTSPLIT(Sheet1!F335," "))</f>
        <v>0</v>
      </c>
      <c r="D334" s="24" cm="1">
        <f t="array" ref="D334">IF(COUNTA(_xlfn.TEXTSPLIT(Sheet1!F335," "))=1,0,
SUM(IFERROR(MATCH("*"&amp; _xlfn.TEXTSPLIT($D$1,", ")&amp;"*",Sheet1!F335,0),0))/COUNTA(_xlfn.TEXTSPLIT(Sheet1!F335,", "))
)</f>
        <v>0</v>
      </c>
    </row>
    <row r="335" spans="1:4" x14ac:dyDescent="0.3">
      <c r="A335">
        <f>Sheet1!F336</f>
        <v>0</v>
      </c>
      <c r="B335">
        <f>Sheet1!G336</f>
        <v>0</v>
      </c>
      <c r="C335" cm="1">
        <f t="array" ref="C335">SUM(IFERROR(MATCH("*"&amp; _xlfn.TEXTSPLIT($D$1," ")&amp;"*",Sheet1!F336,0),0))/COUNTA(_xlfn.TEXTSPLIT(Sheet1!F336," "))</f>
        <v>0</v>
      </c>
      <c r="D335" s="24" cm="1">
        <f t="array" ref="D335">IF(COUNTA(_xlfn.TEXTSPLIT(Sheet1!F336," "))=1,0,
SUM(IFERROR(MATCH("*"&amp; _xlfn.TEXTSPLIT($D$1,", ")&amp;"*",Sheet1!F336,0),0))/COUNTA(_xlfn.TEXTSPLIT(Sheet1!F336,", "))
)</f>
        <v>0</v>
      </c>
    </row>
    <row r="336" spans="1:4" x14ac:dyDescent="0.3">
      <c r="A336">
        <f>Sheet1!F337</f>
        <v>0</v>
      </c>
      <c r="B336">
        <f>Sheet1!G337</f>
        <v>0</v>
      </c>
      <c r="C336" cm="1">
        <f t="array" ref="C336">SUM(IFERROR(MATCH("*"&amp; _xlfn.TEXTSPLIT($D$1," ")&amp;"*",Sheet1!F337,0),0))/COUNTA(_xlfn.TEXTSPLIT(Sheet1!F337," "))</f>
        <v>0</v>
      </c>
      <c r="D336" s="24" cm="1">
        <f t="array" ref="D336">IF(COUNTA(_xlfn.TEXTSPLIT(Sheet1!F337," "))=1,0,
SUM(IFERROR(MATCH("*"&amp; _xlfn.TEXTSPLIT($D$1,", ")&amp;"*",Sheet1!F337,0),0))/COUNTA(_xlfn.TEXTSPLIT(Sheet1!F337,", "))
)</f>
        <v>0</v>
      </c>
    </row>
    <row r="337" spans="1:4" x14ac:dyDescent="0.3">
      <c r="A337">
        <f>Sheet1!F338</f>
        <v>0</v>
      </c>
      <c r="B337">
        <f>Sheet1!G338</f>
        <v>0</v>
      </c>
      <c r="C337" cm="1">
        <f t="array" ref="C337">SUM(IFERROR(MATCH("*"&amp; _xlfn.TEXTSPLIT($D$1," ")&amp;"*",Sheet1!F338,0),0))/COUNTA(_xlfn.TEXTSPLIT(Sheet1!F338," "))</f>
        <v>0</v>
      </c>
      <c r="D337" s="24" cm="1">
        <f t="array" ref="D337">IF(COUNTA(_xlfn.TEXTSPLIT(Sheet1!F338," "))=1,0,
SUM(IFERROR(MATCH("*"&amp; _xlfn.TEXTSPLIT($D$1,", ")&amp;"*",Sheet1!F338,0),0))/COUNTA(_xlfn.TEXTSPLIT(Sheet1!F338,", "))
)</f>
        <v>0</v>
      </c>
    </row>
    <row r="338" spans="1:4" x14ac:dyDescent="0.3">
      <c r="A338">
        <f>Sheet1!F339</f>
        <v>0</v>
      </c>
      <c r="B338">
        <f>Sheet1!G339</f>
        <v>0</v>
      </c>
      <c r="C338" cm="1">
        <f t="array" ref="C338">SUM(IFERROR(MATCH("*"&amp; _xlfn.TEXTSPLIT($D$1," ")&amp;"*",Sheet1!F339,0),0))/COUNTA(_xlfn.TEXTSPLIT(Sheet1!F339," "))</f>
        <v>0</v>
      </c>
      <c r="D338" s="24" cm="1">
        <f t="array" ref="D338">IF(COUNTA(_xlfn.TEXTSPLIT(Sheet1!F339," "))=1,0,
SUM(IFERROR(MATCH("*"&amp; _xlfn.TEXTSPLIT($D$1,", ")&amp;"*",Sheet1!F339,0),0))/COUNTA(_xlfn.TEXTSPLIT(Sheet1!F339,", "))
)</f>
        <v>0</v>
      </c>
    </row>
    <row r="339" spans="1:4" x14ac:dyDescent="0.3">
      <c r="A339">
        <f>Sheet1!F340</f>
        <v>0</v>
      </c>
      <c r="B339">
        <f>Sheet1!G340</f>
        <v>0</v>
      </c>
      <c r="C339" cm="1">
        <f t="array" ref="C339">SUM(IFERROR(MATCH("*"&amp; _xlfn.TEXTSPLIT($D$1," ")&amp;"*",Sheet1!F340,0),0))/COUNTA(_xlfn.TEXTSPLIT(Sheet1!F340," "))</f>
        <v>0</v>
      </c>
      <c r="D339" s="24" cm="1">
        <f t="array" ref="D339">IF(COUNTA(_xlfn.TEXTSPLIT(Sheet1!F340," "))=1,0,
SUM(IFERROR(MATCH("*"&amp; _xlfn.TEXTSPLIT($D$1,", ")&amp;"*",Sheet1!F340,0),0))/COUNTA(_xlfn.TEXTSPLIT(Sheet1!F340,", "))
)</f>
        <v>0</v>
      </c>
    </row>
    <row r="340" spans="1:4" x14ac:dyDescent="0.3">
      <c r="A340">
        <f>Sheet1!F341</f>
        <v>0</v>
      </c>
      <c r="B340">
        <f>Sheet1!G341</f>
        <v>0</v>
      </c>
      <c r="C340" cm="1">
        <f t="array" ref="C340">SUM(IFERROR(MATCH("*"&amp; _xlfn.TEXTSPLIT($D$1," ")&amp;"*",Sheet1!F341,0),0))/COUNTA(_xlfn.TEXTSPLIT(Sheet1!F341," "))</f>
        <v>0</v>
      </c>
      <c r="D340" s="24" cm="1">
        <f t="array" ref="D340">IF(COUNTA(_xlfn.TEXTSPLIT(Sheet1!F341," "))=1,0,
SUM(IFERROR(MATCH("*"&amp; _xlfn.TEXTSPLIT($D$1,", ")&amp;"*",Sheet1!F341,0),0))/COUNTA(_xlfn.TEXTSPLIT(Sheet1!F341,", "))
)</f>
        <v>0</v>
      </c>
    </row>
    <row r="341" spans="1:4" x14ac:dyDescent="0.3">
      <c r="A341">
        <f>Sheet1!F342</f>
        <v>0</v>
      </c>
      <c r="B341">
        <f>Sheet1!G342</f>
        <v>0</v>
      </c>
      <c r="C341" cm="1">
        <f t="array" ref="C341">SUM(IFERROR(MATCH("*"&amp; _xlfn.TEXTSPLIT($D$1," ")&amp;"*",Sheet1!F342,0),0))/COUNTA(_xlfn.TEXTSPLIT(Sheet1!F342," "))</f>
        <v>0</v>
      </c>
      <c r="D341" s="24" cm="1">
        <f t="array" ref="D341">IF(COUNTA(_xlfn.TEXTSPLIT(Sheet1!F342," "))=1,0,
SUM(IFERROR(MATCH("*"&amp; _xlfn.TEXTSPLIT($D$1,", ")&amp;"*",Sheet1!F342,0),0))/COUNTA(_xlfn.TEXTSPLIT(Sheet1!F342,", "))
)</f>
        <v>0</v>
      </c>
    </row>
    <row r="342" spans="1:4" x14ac:dyDescent="0.3">
      <c r="A342">
        <f>Sheet1!F343</f>
        <v>0</v>
      </c>
      <c r="B342">
        <f>Sheet1!G343</f>
        <v>0</v>
      </c>
      <c r="C342" cm="1">
        <f t="array" ref="C342">SUM(IFERROR(MATCH("*"&amp; _xlfn.TEXTSPLIT($D$1," ")&amp;"*",Sheet1!F343,0),0))/COUNTA(_xlfn.TEXTSPLIT(Sheet1!F343," "))</f>
        <v>0</v>
      </c>
      <c r="D342" s="24" cm="1">
        <f t="array" ref="D342">IF(COUNTA(_xlfn.TEXTSPLIT(Sheet1!F343," "))=1,0,
SUM(IFERROR(MATCH("*"&amp; _xlfn.TEXTSPLIT($D$1,", ")&amp;"*",Sheet1!F343,0),0))/COUNTA(_xlfn.TEXTSPLIT(Sheet1!F343,", "))
)</f>
        <v>0</v>
      </c>
    </row>
    <row r="343" spans="1:4" x14ac:dyDescent="0.3">
      <c r="A343">
        <f>Sheet1!F344</f>
        <v>0</v>
      </c>
      <c r="B343">
        <f>Sheet1!G344</f>
        <v>0</v>
      </c>
      <c r="C343" cm="1">
        <f t="array" ref="C343">SUM(IFERROR(MATCH("*"&amp; _xlfn.TEXTSPLIT($D$1," ")&amp;"*",Sheet1!F344,0),0))/COUNTA(_xlfn.TEXTSPLIT(Sheet1!F344," "))</f>
        <v>0</v>
      </c>
      <c r="D343" s="24" cm="1">
        <f t="array" ref="D343">IF(COUNTA(_xlfn.TEXTSPLIT(Sheet1!F344," "))=1,0,
SUM(IFERROR(MATCH("*"&amp; _xlfn.TEXTSPLIT($D$1,", ")&amp;"*",Sheet1!F344,0),0))/COUNTA(_xlfn.TEXTSPLIT(Sheet1!F344,", "))
)</f>
        <v>0</v>
      </c>
    </row>
    <row r="344" spans="1:4" x14ac:dyDescent="0.3">
      <c r="A344">
        <f>Sheet1!F345</f>
        <v>0</v>
      </c>
      <c r="B344">
        <f>Sheet1!G345</f>
        <v>0</v>
      </c>
      <c r="C344" cm="1">
        <f t="array" ref="C344">SUM(IFERROR(MATCH("*"&amp; _xlfn.TEXTSPLIT($D$1," ")&amp;"*",Sheet1!F345,0),0))/COUNTA(_xlfn.TEXTSPLIT(Sheet1!F345," "))</f>
        <v>0</v>
      </c>
      <c r="D344" s="24" cm="1">
        <f t="array" ref="D344">IF(COUNTA(_xlfn.TEXTSPLIT(Sheet1!F345," "))=1,0,
SUM(IFERROR(MATCH("*"&amp; _xlfn.TEXTSPLIT($D$1,", ")&amp;"*",Sheet1!F345,0),0))/COUNTA(_xlfn.TEXTSPLIT(Sheet1!F345,", "))
)</f>
        <v>0</v>
      </c>
    </row>
    <row r="345" spans="1:4" x14ac:dyDescent="0.3">
      <c r="A345">
        <f>Sheet1!F346</f>
        <v>0</v>
      </c>
      <c r="B345">
        <f>Sheet1!G346</f>
        <v>0</v>
      </c>
      <c r="C345" cm="1">
        <f t="array" ref="C345">SUM(IFERROR(MATCH("*"&amp; _xlfn.TEXTSPLIT($D$1," ")&amp;"*",Sheet1!F346,0),0))/COUNTA(_xlfn.TEXTSPLIT(Sheet1!F346," "))</f>
        <v>0</v>
      </c>
      <c r="D345" s="24" cm="1">
        <f t="array" ref="D345">IF(COUNTA(_xlfn.TEXTSPLIT(Sheet1!F346," "))=1,0,
SUM(IFERROR(MATCH("*"&amp; _xlfn.TEXTSPLIT($D$1,", ")&amp;"*",Sheet1!F346,0),0))/COUNTA(_xlfn.TEXTSPLIT(Sheet1!F346,", "))
)</f>
        <v>0</v>
      </c>
    </row>
    <row r="346" spans="1:4" x14ac:dyDescent="0.3">
      <c r="A346">
        <f>Sheet1!F347</f>
        <v>0</v>
      </c>
      <c r="B346">
        <f>Sheet1!G347</f>
        <v>0</v>
      </c>
      <c r="C346" cm="1">
        <f t="array" ref="C346">SUM(IFERROR(MATCH("*"&amp; _xlfn.TEXTSPLIT($D$1," ")&amp;"*",Sheet1!F347,0),0))/COUNTA(_xlfn.TEXTSPLIT(Sheet1!F347," "))</f>
        <v>0</v>
      </c>
      <c r="D346" s="24" cm="1">
        <f t="array" ref="D346">IF(COUNTA(_xlfn.TEXTSPLIT(Sheet1!F347," "))=1,0,
SUM(IFERROR(MATCH("*"&amp; _xlfn.TEXTSPLIT($D$1,", ")&amp;"*",Sheet1!F347,0),0))/COUNTA(_xlfn.TEXTSPLIT(Sheet1!F347,", "))
)</f>
        <v>0</v>
      </c>
    </row>
    <row r="347" spans="1:4" x14ac:dyDescent="0.3">
      <c r="A347">
        <f>Sheet1!F348</f>
        <v>0</v>
      </c>
      <c r="B347">
        <f>Sheet1!G348</f>
        <v>0</v>
      </c>
      <c r="C347" cm="1">
        <f t="array" ref="C347">SUM(IFERROR(MATCH("*"&amp; _xlfn.TEXTSPLIT($D$1," ")&amp;"*",Sheet1!F348,0),0))/COUNTA(_xlfn.TEXTSPLIT(Sheet1!F348," "))</f>
        <v>0</v>
      </c>
      <c r="D347" s="24" cm="1">
        <f t="array" ref="D347">IF(COUNTA(_xlfn.TEXTSPLIT(Sheet1!F348," "))=1,0,
SUM(IFERROR(MATCH("*"&amp; _xlfn.TEXTSPLIT($D$1,", ")&amp;"*",Sheet1!F348,0),0))/COUNTA(_xlfn.TEXTSPLIT(Sheet1!F348,", "))
)</f>
        <v>0</v>
      </c>
    </row>
    <row r="348" spans="1:4" x14ac:dyDescent="0.3">
      <c r="A348">
        <f>Sheet1!F349</f>
        <v>0</v>
      </c>
      <c r="B348">
        <f>Sheet1!G349</f>
        <v>0</v>
      </c>
      <c r="C348" cm="1">
        <f t="array" ref="C348">SUM(IFERROR(MATCH("*"&amp; _xlfn.TEXTSPLIT($D$1," ")&amp;"*",Sheet1!F349,0),0))/COUNTA(_xlfn.TEXTSPLIT(Sheet1!F349," "))</f>
        <v>0</v>
      </c>
      <c r="D348" s="24" cm="1">
        <f t="array" ref="D348">IF(COUNTA(_xlfn.TEXTSPLIT(Sheet1!F349," "))=1,0,
SUM(IFERROR(MATCH("*"&amp; _xlfn.TEXTSPLIT($D$1,", ")&amp;"*",Sheet1!F349,0),0))/COUNTA(_xlfn.TEXTSPLIT(Sheet1!F349,", "))
)</f>
        <v>0</v>
      </c>
    </row>
    <row r="349" spans="1:4" x14ac:dyDescent="0.3">
      <c r="A349">
        <f>Sheet1!F350</f>
        <v>0</v>
      </c>
      <c r="B349">
        <f>Sheet1!G350</f>
        <v>0</v>
      </c>
      <c r="C349" cm="1">
        <f t="array" ref="C349">SUM(IFERROR(MATCH("*"&amp; _xlfn.TEXTSPLIT($D$1," ")&amp;"*",Sheet1!F350,0),0))/COUNTA(_xlfn.TEXTSPLIT(Sheet1!F350," "))</f>
        <v>0</v>
      </c>
      <c r="D349" s="24" cm="1">
        <f t="array" ref="D349">IF(COUNTA(_xlfn.TEXTSPLIT(Sheet1!F350," "))=1,0,
SUM(IFERROR(MATCH("*"&amp; _xlfn.TEXTSPLIT($D$1,", ")&amp;"*",Sheet1!F350,0),0))/COUNTA(_xlfn.TEXTSPLIT(Sheet1!F350,", "))
)</f>
        <v>0</v>
      </c>
    </row>
    <row r="350" spans="1:4" x14ac:dyDescent="0.3">
      <c r="A350">
        <f>Sheet1!F351</f>
        <v>0</v>
      </c>
      <c r="B350">
        <f>Sheet1!G351</f>
        <v>0</v>
      </c>
      <c r="C350" cm="1">
        <f t="array" ref="C350">SUM(IFERROR(MATCH("*"&amp; _xlfn.TEXTSPLIT($D$1," ")&amp;"*",Sheet1!F351,0),0))/COUNTA(_xlfn.TEXTSPLIT(Sheet1!F351," "))</f>
        <v>0</v>
      </c>
      <c r="D350" s="24" cm="1">
        <f t="array" ref="D350">IF(COUNTA(_xlfn.TEXTSPLIT(Sheet1!F351," "))=1,0,
SUM(IFERROR(MATCH("*"&amp; _xlfn.TEXTSPLIT($D$1,", ")&amp;"*",Sheet1!F351,0),0))/COUNTA(_xlfn.TEXTSPLIT(Sheet1!F351,", "))
)</f>
        <v>0</v>
      </c>
    </row>
    <row r="351" spans="1:4" x14ac:dyDescent="0.3">
      <c r="A351">
        <f>Sheet1!F352</f>
        <v>0</v>
      </c>
      <c r="B351">
        <f>Sheet1!G352</f>
        <v>0</v>
      </c>
      <c r="C351" cm="1">
        <f t="array" ref="C351">SUM(IFERROR(MATCH("*"&amp; _xlfn.TEXTSPLIT($D$1," ")&amp;"*",Sheet1!F352,0),0))/COUNTA(_xlfn.TEXTSPLIT(Sheet1!F352," "))</f>
        <v>0</v>
      </c>
      <c r="D351" s="24" cm="1">
        <f t="array" ref="D351">IF(COUNTA(_xlfn.TEXTSPLIT(Sheet1!F352," "))=1,0,
SUM(IFERROR(MATCH("*"&amp; _xlfn.TEXTSPLIT($D$1,", ")&amp;"*",Sheet1!F352,0),0))/COUNTA(_xlfn.TEXTSPLIT(Sheet1!F352,", "))
)</f>
        <v>0</v>
      </c>
    </row>
    <row r="352" spans="1:4" x14ac:dyDescent="0.3">
      <c r="A352">
        <f>Sheet1!F353</f>
        <v>0</v>
      </c>
      <c r="B352">
        <f>Sheet1!G353</f>
        <v>0</v>
      </c>
      <c r="C352" cm="1">
        <f t="array" ref="C352">SUM(IFERROR(MATCH("*"&amp; _xlfn.TEXTSPLIT($D$1," ")&amp;"*",Sheet1!F353,0),0))/COUNTA(_xlfn.TEXTSPLIT(Sheet1!F353," "))</f>
        <v>0</v>
      </c>
      <c r="D352" s="24" cm="1">
        <f t="array" ref="D352">IF(COUNTA(_xlfn.TEXTSPLIT(Sheet1!F353," "))=1,0,
SUM(IFERROR(MATCH("*"&amp; _xlfn.TEXTSPLIT($D$1,", ")&amp;"*",Sheet1!F353,0),0))/COUNTA(_xlfn.TEXTSPLIT(Sheet1!F353,", "))
)</f>
        <v>0</v>
      </c>
    </row>
    <row r="353" spans="1:4" x14ac:dyDescent="0.3">
      <c r="A353">
        <f>Sheet1!F354</f>
        <v>0</v>
      </c>
      <c r="B353">
        <f>Sheet1!G354</f>
        <v>0</v>
      </c>
      <c r="C353" cm="1">
        <f t="array" ref="C353">SUM(IFERROR(MATCH("*"&amp; _xlfn.TEXTSPLIT($D$1," ")&amp;"*",Sheet1!F354,0),0))/COUNTA(_xlfn.TEXTSPLIT(Sheet1!F354," "))</f>
        <v>0</v>
      </c>
      <c r="D353" s="24" cm="1">
        <f t="array" ref="D353">IF(COUNTA(_xlfn.TEXTSPLIT(Sheet1!F354," "))=1,0,
SUM(IFERROR(MATCH("*"&amp; _xlfn.TEXTSPLIT($D$1,", ")&amp;"*",Sheet1!F354,0),0))/COUNTA(_xlfn.TEXTSPLIT(Sheet1!F354,", "))
)</f>
        <v>0</v>
      </c>
    </row>
    <row r="354" spans="1:4" x14ac:dyDescent="0.3">
      <c r="A354">
        <f>Sheet1!F355</f>
        <v>0</v>
      </c>
      <c r="B354">
        <f>Sheet1!G355</f>
        <v>0</v>
      </c>
      <c r="C354" cm="1">
        <f t="array" ref="C354">SUM(IFERROR(MATCH("*"&amp; _xlfn.TEXTSPLIT($D$1," ")&amp;"*",Sheet1!F355,0),0))/COUNTA(_xlfn.TEXTSPLIT(Sheet1!F355," "))</f>
        <v>0</v>
      </c>
      <c r="D354" s="24" cm="1">
        <f t="array" ref="D354">IF(COUNTA(_xlfn.TEXTSPLIT(Sheet1!F355," "))=1,0,
SUM(IFERROR(MATCH("*"&amp; _xlfn.TEXTSPLIT($D$1,", ")&amp;"*",Sheet1!F355,0),0))/COUNTA(_xlfn.TEXTSPLIT(Sheet1!F355,", "))
)</f>
        <v>0</v>
      </c>
    </row>
    <row r="355" spans="1:4" x14ac:dyDescent="0.3">
      <c r="A355">
        <f>Sheet1!F356</f>
        <v>0</v>
      </c>
      <c r="B355">
        <f>Sheet1!G356</f>
        <v>0</v>
      </c>
      <c r="C355" cm="1">
        <f t="array" ref="C355">SUM(IFERROR(MATCH("*"&amp; _xlfn.TEXTSPLIT($D$1," ")&amp;"*",Sheet1!F356,0),0))/COUNTA(_xlfn.TEXTSPLIT(Sheet1!F356," "))</f>
        <v>0</v>
      </c>
      <c r="D355" s="24" cm="1">
        <f t="array" ref="D355">IF(COUNTA(_xlfn.TEXTSPLIT(Sheet1!F356," "))=1,0,
SUM(IFERROR(MATCH("*"&amp; _xlfn.TEXTSPLIT($D$1,", ")&amp;"*",Sheet1!F356,0),0))/COUNTA(_xlfn.TEXTSPLIT(Sheet1!F356,", "))
)</f>
        <v>0</v>
      </c>
    </row>
    <row r="356" spans="1:4" x14ac:dyDescent="0.3">
      <c r="A356">
        <f>Sheet1!F357</f>
        <v>0</v>
      </c>
      <c r="B356">
        <f>Sheet1!G357</f>
        <v>0</v>
      </c>
      <c r="C356" cm="1">
        <f t="array" ref="C356">SUM(IFERROR(MATCH("*"&amp; _xlfn.TEXTSPLIT($D$1," ")&amp;"*",Sheet1!F357,0),0))/COUNTA(_xlfn.TEXTSPLIT(Sheet1!F357," "))</f>
        <v>0</v>
      </c>
      <c r="D356" s="24" cm="1">
        <f t="array" ref="D356">IF(COUNTA(_xlfn.TEXTSPLIT(Sheet1!F357," "))=1,0,
SUM(IFERROR(MATCH("*"&amp; _xlfn.TEXTSPLIT($D$1,", ")&amp;"*",Sheet1!F357,0),0))/COUNTA(_xlfn.TEXTSPLIT(Sheet1!F357,", "))
)</f>
        <v>0</v>
      </c>
    </row>
    <row r="357" spans="1:4" x14ac:dyDescent="0.3">
      <c r="A357">
        <f>Sheet1!F358</f>
        <v>0</v>
      </c>
      <c r="B357">
        <f>Sheet1!G358</f>
        <v>0</v>
      </c>
      <c r="C357" cm="1">
        <f t="array" ref="C357">SUM(IFERROR(MATCH("*"&amp; _xlfn.TEXTSPLIT($D$1," ")&amp;"*",Sheet1!F358,0),0))/COUNTA(_xlfn.TEXTSPLIT(Sheet1!F358," "))</f>
        <v>0</v>
      </c>
      <c r="D357" s="24" cm="1">
        <f t="array" ref="D357">IF(COUNTA(_xlfn.TEXTSPLIT(Sheet1!F358," "))=1,0,
SUM(IFERROR(MATCH("*"&amp; _xlfn.TEXTSPLIT($D$1,", ")&amp;"*",Sheet1!F358,0),0))/COUNTA(_xlfn.TEXTSPLIT(Sheet1!F358,", "))
)</f>
        <v>0</v>
      </c>
    </row>
    <row r="358" spans="1:4" x14ac:dyDescent="0.3">
      <c r="A358">
        <f>Sheet1!F359</f>
        <v>0</v>
      </c>
      <c r="B358">
        <f>Sheet1!G359</f>
        <v>0</v>
      </c>
      <c r="C358" cm="1">
        <f t="array" ref="C358">SUM(IFERROR(MATCH("*"&amp; _xlfn.TEXTSPLIT($D$1," ")&amp;"*",Sheet1!F359,0),0))/COUNTA(_xlfn.TEXTSPLIT(Sheet1!F359," "))</f>
        <v>0</v>
      </c>
      <c r="D358" s="24" cm="1">
        <f t="array" ref="D358">IF(COUNTA(_xlfn.TEXTSPLIT(Sheet1!F359," "))=1,0,
SUM(IFERROR(MATCH("*"&amp; _xlfn.TEXTSPLIT($D$1,", ")&amp;"*",Sheet1!F359,0),0))/COUNTA(_xlfn.TEXTSPLIT(Sheet1!F359,", "))
)</f>
        <v>0</v>
      </c>
    </row>
    <row r="359" spans="1:4" x14ac:dyDescent="0.3">
      <c r="A359">
        <f>Sheet1!F360</f>
        <v>0</v>
      </c>
      <c r="B359">
        <f>Sheet1!G360</f>
        <v>0</v>
      </c>
      <c r="C359" cm="1">
        <f t="array" ref="C359">SUM(IFERROR(MATCH("*"&amp; _xlfn.TEXTSPLIT($D$1," ")&amp;"*",Sheet1!F360,0),0))/COUNTA(_xlfn.TEXTSPLIT(Sheet1!F360," "))</f>
        <v>0</v>
      </c>
      <c r="D359" s="24" cm="1">
        <f t="array" ref="D359">IF(COUNTA(_xlfn.TEXTSPLIT(Sheet1!F360," "))=1,0,
SUM(IFERROR(MATCH("*"&amp; _xlfn.TEXTSPLIT($D$1,", ")&amp;"*",Sheet1!F360,0),0))/COUNTA(_xlfn.TEXTSPLIT(Sheet1!F360,", "))
)</f>
        <v>0</v>
      </c>
    </row>
    <row r="360" spans="1:4" x14ac:dyDescent="0.3">
      <c r="A360">
        <f>Sheet1!F361</f>
        <v>0</v>
      </c>
      <c r="B360">
        <f>Sheet1!G361</f>
        <v>0</v>
      </c>
      <c r="C360" cm="1">
        <f t="array" ref="C360">SUM(IFERROR(MATCH("*"&amp; _xlfn.TEXTSPLIT($D$1," ")&amp;"*",Sheet1!F361,0),0))/COUNTA(_xlfn.TEXTSPLIT(Sheet1!F361," "))</f>
        <v>0</v>
      </c>
      <c r="D360" s="24" cm="1">
        <f t="array" ref="D360">IF(COUNTA(_xlfn.TEXTSPLIT(Sheet1!F361," "))=1,0,
SUM(IFERROR(MATCH("*"&amp; _xlfn.TEXTSPLIT($D$1,", ")&amp;"*",Sheet1!F361,0),0))/COUNTA(_xlfn.TEXTSPLIT(Sheet1!F361,", "))
)</f>
        <v>0</v>
      </c>
    </row>
    <row r="361" spans="1:4" x14ac:dyDescent="0.3">
      <c r="A361">
        <f>Sheet1!F362</f>
        <v>0</v>
      </c>
      <c r="B361">
        <f>Sheet1!G362</f>
        <v>0</v>
      </c>
      <c r="C361" cm="1">
        <f t="array" ref="C361">SUM(IFERROR(MATCH("*"&amp; _xlfn.TEXTSPLIT($D$1," ")&amp;"*",Sheet1!F362,0),0))/COUNTA(_xlfn.TEXTSPLIT(Sheet1!F362," "))</f>
        <v>0</v>
      </c>
      <c r="D361" s="24" cm="1">
        <f t="array" ref="D361">IF(COUNTA(_xlfn.TEXTSPLIT(Sheet1!F362," "))=1,0,
SUM(IFERROR(MATCH("*"&amp; _xlfn.TEXTSPLIT($D$1,", ")&amp;"*",Sheet1!F362,0),0))/COUNTA(_xlfn.TEXTSPLIT(Sheet1!F362,", "))
)</f>
        <v>0</v>
      </c>
    </row>
    <row r="362" spans="1:4" x14ac:dyDescent="0.3">
      <c r="A362">
        <f>Sheet1!F363</f>
        <v>0</v>
      </c>
      <c r="B362">
        <f>Sheet1!G363</f>
        <v>0</v>
      </c>
      <c r="C362" cm="1">
        <f t="array" ref="C362">SUM(IFERROR(MATCH("*"&amp; _xlfn.TEXTSPLIT($D$1," ")&amp;"*",Sheet1!F363,0),0))/COUNTA(_xlfn.TEXTSPLIT(Sheet1!F363," "))</f>
        <v>0</v>
      </c>
      <c r="D362" s="24" cm="1">
        <f t="array" ref="D362">IF(COUNTA(_xlfn.TEXTSPLIT(Sheet1!F363," "))=1,0,
SUM(IFERROR(MATCH("*"&amp; _xlfn.TEXTSPLIT($D$1,", ")&amp;"*",Sheet1!F363,0),0))/COUNTA(_xlfn.TEXTSPLIT(Sheet1!F363,", "))
)</f>
        <v>0</v>
      </c>
    </row>
    <row r="363" spans="1:4" x14ac:dyDescent="0.3">
      <c r="A363">
        <f>Sheet1!F364</f>
        <v>0</v>
      </c>
      <c r="B363">
        <f>Sheet1!G364</f>
        <v>0</v>
      </c>
      <c r="C363" cm="1">
        <f t="array" ref="C363">SUM(IFERROR(MATCH("*"&amp; _xlfn.TEXTSPLIT($D$1," ")&amp;"*",Sheet1!F364,0),0))/COUNTA(_xlfn.TEXTSPLIT(Sheet1!F364," "))</f>
        <v>0</v>
      </c>
      <c r="D363" s="24" cm="1">
        <f t="array" ref="D363">IF(COUNTA(_xlfn.TEXTSPLIT(Sheet1!F364," "))=1,0,
SUM(IFERROR(MATCH("*"&amp; _xlfn.TEXTSPLIT($D$1,", ")&amp;"*",Sheet1!F364,0),0))/COUNTA(_xlfn.TEXTSPLIT(Sheet1!F364,", "))
)</f>
        <v>0</v>
      </c>
    </row>
    <row r="364" spans="1:4" x14ac:dyDescent="0.3">
      <c r="A364">
        <f>Sheet1!F365</f>
        <v>0</v>
      </c>
      <c r="B364">
        <f>Sheet1!G365</f>
        <v>0</v>
      </c>
      <c r="C364" cm="1">
        <f t="array" ref="C364">SUM(IFERROR(MATCH("*"&amp; _xlfn.TEXTSPLIT($D$1," ")&amp;"*",Sheet1!F365,0),0))/COUNTA(_xlfn.TEXTSPLIT(Sheet1!F365," "))</f>
        <v>0</v>
      </c>
      <c r="D364" s="24" cm="1">
        <f t="array" ref="D364">IF(COUNTA(_xlfn.TEXTSPLIT(Sheet1!F365," "))=1,0,
SUM(IFERROR(MATCH("*"&amp; _xlfn.TEXTSPLIT($D$1,", ")&amp;"*",Sheet1!F365,0),0))/COUNTA(_xlfn.TEXTSPLIT(Sheet1!F365,", "))
)</f>
        <v>0</v>
      </c>
    </row>
    <row r="365" spans="1:4" x14ac:dyDescent="0.3">
      <c r="A365">
        <f>Sheet1!F366</f>
        <v>0</v>
      </c>
      <c r="B365">
        <f>Sheet1!G366</f>
        <v>0</v>
      </c>
      <c r="C365" cm="1">
        <f t="array" ref="C365">SUM(IFERROR(MATCH("*"&amp; _xlfn.TEXTSPLIT($D$1," ")&amp;"*",Sheet1!F366,0),0))/COUNTA(_xlfn.TEXTSPLIT(Sheet1!F366," "))</f>
        <v>0</v>
      </c>
      <c r="D365" s="24" cm="1">
        <f t="array" ref="D365">IF(COUNTA(_xlfn.TEXTSPLIT(Sheet1!F366," "))=1,0,
SUM(IFERROR(MATCH("*"&amp; _xlfn.TEXTSPLIT($D$1,", ")&amp;"*",Sheet1!F366,0),0))/COUNTA(_xlfn.TEXTSPLIT(Sheet1!F366,", "))
)</f>
        <v>0</v>
      </c>
    </row>
    <row r="366" spans="1:4" x14ac:dyDescent="0.3">
      <c r="A366">
        <f>Sheet1!F367</f>
        <v>0</v>
      </c>
      <c r="B366">
        <f>Sheet1!G367</f>
        <v>0</v>
      </c>
      <c r="C366" cm="1">
        <f t="array" ref="C366">SUM(IFERROR(MATCH("*"&amp; _xlfn.TEXTSPLIT($D$1," ")&amp;"*",Sheet1!F367,0),0))/COUNTA(_xlfn.TEXTSPLIT(Sheet1!F367," "))</f>
        <v>0</v>
      </c>
      <c r="D366" s="24" cm="1">
        <f t="array" ref="D366">IF(COUNTA(_xlfn.TEXTSPLIT(Sheet1!F367," "))=1,0,
SUM(IFERROR(MATCH("*"&amp; _xlfn.TEXTSPLIT($D$1,", ")&amp;"*",Sheet1!F367,0),0))/COUNTA(_xlfn.TEXTSPLIT(Sheet1!F367,", "))
)</f>
        <v>0</v>
      </c>
    </row>
    <row r="367" spans="1:4" x14ac:dyDescent="0.3">
      <c r="A367">
        <f>Sheet1!F368</f>
        <v>0</v>
      </c>
      <c r="B367">
        <f>Sheet1!G368</f>
        <v>0</v>
      </c>
      <c r="C367" cm="1">
        <f t="array" ref="C367">SUM(IFERROR(MATCH("*"&amp; _xlfn.TEXTSPLIT($D$1," ")&amp;"*",Sheet1!F368,0),0))/COUNTA(_xlfn.TEXTSPLIT(Sheet1!F368," "))</f>
        <v>0</v>
      </c>
      <c r="D367" s="24" cm="1">
        <f t="array" ref="D367">IF(COUNTA(_xlfn.TEXTSPLIT(Sheet1!F368," "))=1,0,
SUM(IFERROR(MATCH("*"&amp; _xlfn.TEXTSPLIT($D$1,", ")&amp;"*",Sheet1!F368,0),0))/COUNTA(_xlfn.TEXTSPLIT(Sheet1!F368,", "))
)</f>
        <v>0</v>
      </c>
    </row>
    <row r="368" spans="1:4" x14ac:dyDescent="0.3">
      <c r="A368">
        <f>Sheet1!F369</f>
        <v>0</v>
      </c>
      <c r="B368">
        <f>Sheet1!G369</f>
        <v>0</v>
      </c>
      <c r="C368" cm="1">
        <f t="array" ref="C368">SUM(IFERROR(MATCH("*"&amp; _xlfn.TEXTSPLIT($D$1," ")&amp;"*",Sheet1!F369,0),0))/COUNTA(_xlfn.TEXTSPLIT(Sheet1!F369," "))</f>
        <v>0</v>
      </c>
      <c r="D368" s="24" cm="1">
        <f t="array" ref="D368">IF(COUNTA(_xlfn.TEXTSPLIT(Sheet1!F369," "))=1,0,
SUM(IFERROR(MATCH("*"&amp; _xlfn.TEXTSPLIT($D$1,", ")&amp;"*",Sheet1!F369,0),0))/COUNTA(_xlfn.TEXTSPLIT(Sheet1!F369,", "))
)</f>
        <v>0</v>
      </c>
    </row>
    <row r="369" spans="1:4" x14ac:dyDescent="0.3">
      <c r="A369">
        <f>Sheet1!F370</f>
        <v>0</v>
      </c>
      <c r="B369">
        <f>Sheet1!G370</f>
        <v>0</v>
      </c>
      <c r="C369" cm="1">
        <f t="array" ref="C369">SUM(IFERROR(MATCH("*"&amp; _xlfn.TEXTSPLIT($D$1," ")&amp;"*",Sheet1!F370,0),0))/COUNTA(_xlfn.TEXTSPLIT(Sheet1!F370," "))</f>
        <v>0</v>
      </c>
      <c r="D369" s="24" cm="1">
        <f t="array" ref="D369">IF(COUNTA(_xlfn.TEXTSPLIT(Sheet1!F370," "))=1,0,
SUM(IFERROR(MATCH("*"&amp; _xlfn.TEXTSPLIT($D$1,", ")&amp;"*",Sheet1!F370,0),0))/COUNTA(_xlfn.TEXTSPLIT(Sheet1!F370,", "))
)</f>
        <v>0</v>
      </c>
    </row>
    <row r="370" spans="1:4" x14ac:dyDescent="0.3">
      <c r="A370">
        <f>Sheet1!F371</f>
        <v>0</v>
      </c>
      <c r="B370">
        <f>Sheet1!G371</f>
        <v>0</v>
      </c>
      <c r="C370" cm="1">
        <f t="array" ref="C370">SUM(IFERROR(MATCH("*"&amp; _xlfn.TEXTSPLIT($D$1," ")&amp;"*",Sheet1!F371,0),0))/COUNTA(_xlfn.TEXTSPLIT(Sheet1!F371," "))</f>
        <v>0</v>
      </c>
      <c r="D370" s="24" cm="1">
        <f t="array" ref="D370">IF(COUNTA(_xlfn.TEXTSPLIT(Sheet1!F371," "))=1,0,
SUM(IFERROR(MATCH("*"&amp; _xlfn.TEXTSPLIT($D$1,", ")&amp;"*",Sheet1!F371,0),0))/COUNTA(_xlfn.TEXTSPLIT(Sheet1!F371,", "))
)</f>
        <v>0</v>
      </c>
    </row>
    <row r="371" spans="1:4" x14ac:dyDescent="0.3">
      <c r="A371">
        <f>Sheet1!F372</f>
        <v>0</v>
      </c>
      <c r="B371">
        <f>Sheet1!G372</f>
        <v>0</v>
      </c>
      <c r="C371" cm="1">
        <f t="array" ref="C371">SUM(IFERROR(MATCH("*"&amp; _xlfn.TEXTSPLIT($D$1," ")&amp;"*",Sheet1!F372,0),0))/COUNTA(_xlfn.TEXTSPLIT(Sheet1!F372," "))</f>
        <v>0</v>
      </c>
      <c r="D371" s="24" cm="1">
        <f t="array" ref="D371">IF(COUNTA(_xlfn.TEXTSPLIT(Sheet1!F372," "))=1,0,
SUM(IFERROR(MATCH("*"&amp; _xlfn.TEXTSPLIT($D$1,", ")&amp;"*",Sheet1!F372,0),0))/COUNTA(_xlfn.TEXTSPLIT(Sheet1!F372,", "))
)</f>
        <v>0</v>
      </c>
    </row>
    <row r="372" spans="1:4" x14ac:dyDescent="0.3">
      <c r="A372">
        <f>Sheet1!F373</f>
        <v>0</v>
      </c>
      <c r="B372">
        <f>Sheet1!G373</f>
        <v>0</v>
      </c>
      <c r="C372" cm="1">
        <f t="array" ref="C372">SUM(IFERROR(MATCH("*"&amp; _xlfn.TEXTSPLIT($D$1," ")&amp;"*",Sheet1!F373,0),0))/COUNTA(_xlfn.TEXTSPLIT(Sheet1!F373," "))</f>
        <v>0</v>
      </c>
      <c r="D372" s="24" cm="1">
        <f t="array" ref="D372">IF(COUNTA(_xlfn.TEXTSPLIT(Sheet1!F373," "))=1,0,
SUM(IFERROR(MATCH("*"&amp; _xlfn.TEXTSPLIT($D$1,", ")&amp;"*",Sheet1!F373,0),0))/COUNTA(_xlfn.TEXTSPLIT(Sheet1!F373,", "))
)</f>
        <v>0</v>
      </c>
    </row>
    <row r="373" spans="1:4" x14ac:dyDescent="0.3">
      <c r="A373">
        <f>Sheet1!F374</f>
        <v>0</v>
      </c>
      <c r="B373">
        <f>Sheet1!G374</f>
        <v>0</v>
      </c>
      <c r="C373" cm="1">
        <f t="array" ref="C373">SUM(IFERROR(MATCH("*"&amp; _xlfn.TEXTSPLIT($D$1," ")&amp;"*",Sheet1!F374,0),0))/COUNTA(_xlfn.TEXTSPLIT(Sheet1!F374," "))</f>
        <v>0</v>
      </c>
      <c r="D373" s="24" cm="1">
        <f t="array" ref="D373">IF(COUNTA(_xlfn.TEXTSPLIT(Sheet1!F374," "))=1,0,
SUM(IFERROR(MATCH("*"&amp; _xlfn.TEXTSPLIT($D$1,", ")&amp;"*",Sheet1!F374,0),0))/COUNTA(_xlfn.TEXTSPLIT(Sheet1!F374,", "))
)</f>
        <v>0</v>
      </c>
    </row>
    <row r="374" spans="1:4" x14ac:dyDescent="0.3">
      <c r="A374">
        <f>Sheet1!F375</f>
        <v>0</v>
      </c>
      <c r="B374">
        <f>Sheet1!G375</f>
        <v>0</v>
      </c>
      <c r="C374" cm="1">
        <f t="array" ref="C374">SUM(IFERROR(MATCH("*"&amp; _xlfn.TEXTSPLIT($D$1," ")&amp;"*",Sheet1!F375,0),0))/COUNTA(_xlfn.TEXTSPLIT(Sheet1!F375," "))</f>
        <v>0</v>
      </c>
      <c r="D374" s="24" cm="1">
        <f t="array" ref="D374">IF(COUNTA(_xlfn.TEXTSPLIT(Sheet1!F375," "))=1,0,
SUM(IFERROR(MATCH("*"&amp; _xlfn.TEXTSPLIT($D$1,", ")&amp;"*",Sheet1!F375,0),0))/COUNTA(_xlfn.TEXTSPLIT(Sheet1!F375,", "))
)</f>
        <v>0</v>
      </c>
    </row>
    <row r="375" spans="1:4" x14ac:dyDescent="0.3">
      <c r="A375">
        <f>Sheet1!F376</f>
        <v>0</v>
      </c>
      <c r="B375">
        <f>Sheet1!G376</f>
        <v>0</v>
      </c>
      <c r="C375" cm="1">
        <f t="array" ref="C375">SUM(IFERROR(MATCH("*"&amp; _xlfn.TEXTSPLIT($D$1," ")&amp;"*",Sheet1!F376,0),0))/COUNTA(_xlfn.TEXTSPLIT(Sheet1!F376," "))</f>
        <v>0</v>
      </c>
      <c r="D375" s="24" cm="1">
        <f t="array" ref="D375">IF(COUNTA(_xlfn.TEXTSPLIT(Sheet1!F376," "))=1,0,
SUM(IFERROR(MATCH("*"&amp; _xlfn.TEXTSPLIT($D$1,", ")&amp;"*",Sheet1!F376,0),0))/COUNTA(_xlfn.TEXTSPLIT(Sheet1!F376,", "))
)</f>
        <v>0</v>
      </c>
    </row>
    <row r="376" spans="1:4" x14ac:dyDescent="0.3">
      <c r="A376">
        <f>Sheet1!F377</f>
        <v>0</v>
      </c>
      <c r="B376">
        <f>Sheet1!G377</f>
        <v>0</v>
      </c>
      <c r="C376" cm="1">
        <f t="array" ref="C376">SUM(IFERROR(MATCH("*"&amp; _xlfn.TEXTSPLIT($D$1," ")&amp;"*",Sheet1!F377,0),0))/COUNTA(_xlfn.TEXTSPLIT(Sheet1!F377," "))</f>
        <v>0</v>
      </c>
      <c r="D376" s="24" cm="1">
        <f t="array" ref="D376">IF(COUNTA(_xlfn.TEXTSPLIT(Sheet1!F377," "))=1,0,
SUM(IFERROR(MATCH("*"&amp; _xlfn.TEXTSPLIT($D$1,", ")&amp;"*",Sheet1!F377,0),0))/COUNTA(_xlfn.TEXTSPLIT(Sheet1!F377,", "))
)</f>
        <v>0</v>
      </c>
    </row>
    <row r="377" spans="1:4" x14ac:dyDescent="0.3">
      <c r="A377">
        <f>Sheet1!F378</f>
        <v>0</v>
      </c>
      <c r="B377">
        <f>Sheet1!G378</f>
        <v>0</v>
      </c>
      <c r="C377" cm="1">
        <f t="array" ref="C377">SUM(IFERROR(MATCH("*"&amp; _xlfn.TEXTSPLIT($D$1," ")&amp;"*",Sheet1!F378,0),0))/COUNTA(_xlfn.TEXTSPLIT(Sheet1!F378," "))</f>
        <v>0</v>
      </c>
      <c r="D377" s="24" cm="1">
        <f t="array" ref="D377">IF(COUNTA(_xlfn.TEXTSPLIT(Sheet1!F378," "))=1,0,
SUM(IFERROR(MATCH("*"&amp; _xlfn.TEXTSPLIT($D$1,", ")&amp;"*",Sheet1!F378,0),0))/COUNTA(_xlfn.TEXTSPLIT(Sheet1!F378,", "))
)</f>
        <v>0</v>
      </c>
    </row>
    <row r="378" spans="1:4" x14ac:dyDescent="0.3">
      <c r="A378">
        <f>Sheet1!F379</f>
        <v>0</v>
      </c>
      <c r="B378">
        <f>Sheet1!G379</f>
        <v>0</v>
      </c>
      <c r="C378" cm="1">
        <f t="array" ref="C378">SUM(IFERROR(MATCH("*"&amp; _xlfn.TEXTSPLIT($D$1," ")&amp;"*",Sheet1!F379,0),0))/COUNTA(_xlfn.TEXTSPLIT(Sheet1!F379," "))</f>
        <v>0</v>
      </c>
      <c r="D378" s="24" cm="1">
        <f t="array" ref="D378">IF(COUNTA(_xlfn.TEXTSPLIT(Sheet1!F379," "))=1,0,
SUM(IFERROR(MATCH("*"&amp; _xlfn.TEXTSPLIT($D$1,", ")&amp;"*",Sheet1!F379,0),0))/COUNTA(_xlfn.TEXTSPLIT(Sheet1!F379,", "))
)</f>
        <v>0</v>
      </c>
    </row>
    <row r="379" spans="1:4" x14ac:dyDescent="0.3">
      <c r="A379">
        <f>Sheet1!F380</f>
        <v>0</v>
      </c>
      <c r="B379">
        <f>Sheet1!G380</f>
        <v>0</v>
      </c>
      <c r="C379" cm="1">
        <f t="array" ref="C379">SUM(IFERROR(MATCH("*"&amp; _xlfn.TEXTSPLIT($D$1," ")&amp;"*",Sheet1!F380,0),0))/COUNTA(_xlfn.TEXTSPLIT(Sheet1!F380," "))</f>
        <v>0</v>
      </c>
      <c r="D379" s="24" cm="1">
        <f t="array" ref="D379">IF(COUNTA(_xlfn.TEXTSPLIT(Sheet1!F380," "))=1,0,
SUM(IFERROR(MATCH("*"&amp; _xlfn.TEXTSPLIT($D$1,", ")&amp;"*",Sheet1!F380,0),0))/COUNTA(_xlfn.TEXTSPLIT(Sheet1!F380,", "))
)</f>
        <v>0</v>
      </c>
    </row>
    <row r="380" spans="1:4" x14ac:dyDescent="0.3">
      <c r="A380">
        <f>Sheet1!F381</f>
        <v>0</v>
      </c>
      <c r="B380">
        <f>Sheet1!G381</f>
        <v>0</v>
      </c>
      <c r="C380" cm="1">
        <f t="array" ref="C380">SUM(IFERROR(MATCH("*"&amp; _xlfn.TEXTSPLIT($D$1," ")&amp;"*",Sheet1!F381,0),0))/COUNTA(_xlfn.TEXTSPLIT(Sheet1!F381," "))</f>
        <v>0</v>
      </c>
      <c r="D380" s="24" cm="1">
        <f t="array" ref="D380">IF(COUNTA(_xlfn.TEXTSPLIT(Sheet1!F381," "))=1,0,
SUM(IFERROR(MATCH("*"&amp; _xlfn.TEXTSPLIT($D$1,", ")&amp;"*",Sheet1!F381,0),0))/COUNTA(_xlfn.TEXTSPLIT(Sheet1!F381,", "))
)</f>
        <v>0</v>
      </c>
    </row>
    <row r="381" spans="1:4" x14ac:dyDescent="0.3">
      <c r="A381">
        <f>Sheet1!F382</f>
        <v>0</v>
      </c>
      <c r="B381">
        <f>Sheet1!G382</f>
        <v>0</v>
      </c>
      <c r="C381" cm="1">
        <f t="array" ref="C381">SUM(IFERROR(MATCH("*"&amp; _xlfn.TEXTSPLIT($D$1," ")&amp;"*",Sheet1!F382,0),0))/COUNTA(_xlfn.TEXTSPLIT(Sheet1!F382," "))</f>
        <v>0</v>
      </c>
      <c r="D381" s="24" cm="1">
        <f t="array" ref="D381">IF(COUNTA(_xlfn.TEXTSPLIT(Sheet1!F382," "))=1,0,
SUM(IFERROR(MATCH("*"&amp; _xlfn.TEXTSPLIT($D$1,", ")&amp;"*",Sheet1!F382,0),0))/COUNTA(_xlfn.TEXTSPLIT(Sheet1!F382,", "))
)</f>
        <v>0</v>
      </c>
    </row>
    <row r="382" spans="1:4" x14ac:dyDescent="0.3">
      <c r="A382">
        <f>Sheet1!F383</f>
        <v>0</v>
      </c>
      <c r="B382">
        <f>Sheet1!G383</f>
        <v>0</v>
      </c>
      <c r="C382" cm="1">
        <f t="array" ref="C382">SUM(IFERROR(MATCH("*"&amp; _xlfn.TEXTSPLIT($D$1," ")&amp;"*",Sheet1!F383,0),0))/COUNTA(_xlfn.TEXTSPLIT(Sheet1!F383," "))</f>
        <v>0</v>
      </c>
      <c r="D382" s="24" cm="1">
        <f t="array" ref="D382">IF(COUNTA(_xlfn.TEXTSPLIT(Sheet1!F383," "))=1,0,
SUM(IFERROR(MATCH("*"&amp; _xlfn.TEXTSPLIT($D$1,", ")&amp;"*",Sheet1!F383,0),0))/COUNTA(_xlfn.TEXTSPLIT(Sheet1!F383,", "))
)</f>
        <v>0</v>
      </c>
    </row>
    <row r="383" spans="1:4" x14ac:dyDescent="0.3">
      <c r="A383">
        <f>Sheet1!F384</f>
        <v>0</v>
      </c>
      <c r="B383">
        <f>Sheet1!G384</f>
        <v>0</v>
      </c>
      <c r="C383" cm="1">
        <f t="array" ref="C383">SUM(IFERROR(MATCH("*"&amp; _xlfn.TEXTSPLIT($D$1," ")&amp;"*",Sheet1!F384,0),0))/COUNTA(_xlfn.TEXTSPLIT(Sheet1!F384," "))</f>
        <v>0</v>
      </c>
      <c r="D383" s="24" cm="1">
        <f t="array" ref="D383">IF(COUNTA(_xlfn.TEXTSPLIT(Sheet1!F384," "))=1,0,
SUM(IFERROR(MATCH("*"&amp; _xlfn.TEXTSPLIT($D$1,", ")&amp;"*",Sheet1!F384,0),0))/COUNTA(_xlfn.TEXTSPLIT(Sheet1!F384,", "))
)</f>
        <v>0</v>
      </c>
    </row>
    <row r="384" spans="1:4" x14ac:dyDescent="0.3">
      <c r="A384">
        <f>Sheet1!F385</f>
        <v>0</v>
      </c>
      <c r="B384">
        <f>Sheet1!G385</f>
        <v>0</v>
      </c>
      <c r="C384" cm="1">
        <f t="array" ref="C384">SUM(IFERROR(MATCH("*"&amp; _xlfn.TEXTSPLIT($D$1," ")&amp;"*",Sheet1!F385,0),0))/COUNTA(_xlfn.TEXTSPLIT(Sheet1!F385," "))</f>
        <v>0</v>
      </c>
      <c r="D384" s="24" cm="1">
        <f t="array" ref="D384">IF(COUNTA(_xlfn.TEXTSPLIT(Sheet1!F385," "))=1,0,
SUM(IFERROR(MATCH("*"&amp; _xlfn.TEXTSPLIT($D$1,", ")&amp;"*",Sheet1!F385,0),0))/COUNTA(_xlfn.TEXTSPLIT(Sheet1!F385,", "))
)</f>
        <v>0</v>
      </c>
    </row>
    <row r="385" spans="1:4" x14ac:dyDescent="0.3">
      <c r="A385">
        <f>Sheet1!F386</f>
        <v>0</v>
      </c>
      <c r="B385">
        <f>Sheet1!G386</f>
        <v>0</v>
      </c>
      <c r="C385" cm="1">
        <f t="array" ref="C385">SUM(IFERROR(MATCH("*"&amp; _xlfn.TEXTSPLIT($D$1," ")&amp;"*",Sheet1!F386,0),0))/COUNTA(_xlfn.TEXTSPLIT(Sheet1!F386," "))</f>
        <v>0</v>
      </c>
      <c r="D385" s="24" cm="1">
        <f t="array" ref="D385">IF(COUNTA(_xlfn.TEXTSPLIT(Sheet1!F386," "))=1,0,
SUM(IFERROR(MATCH("*"&amp; _xlfn.TEXTSPLIT($D$1,", ")&amp;"*",Sheet1!F386,0),0))/COUNTA(_xlfn.TEXTSPLIT(Sheet1!F386,", "))
)</f>
        <v>0</v>
      </c>
    </row>
    <row r="386" spans="1:4" x14ac:dyDescent="0.3">
      <c r="A386">
        <f>Sheet1!F387</f>
        <v>0</v>
      </c>
      <c r="B386">
        <f>Sheet1!G387</f>
        <v>0</v>
      </c>
      <c r="C386" cm="1">
        <f t="array" ref="C386">SUM(IFERROR(MATCH("*"&amp; _xlfn.TEXTSPLIT($D$1," ")&amp;"*",Sheet1!F387,0),0))/COUNTA(_xlfn.TEXTSPLIT(Sheet1!F387," "))</f>
        <v>0</v>
      </c>
      <c r="D386" s="24" cm="1">
        <f t="array" ref="D386">IF(COUNTA(_xlfn.TEXTSPLIT(Sheet1!F387," "))=1,0,
SUM(IFERROR(MATCH("*"&amp; _xlfn.TEXTSPLIT($D$1,", ")&amp;"*",Sheet1!F387,0),0))/COUNTA(_xlfn.TEXTSPLIT(Sheet1!F387,", "))
)</f>
        <v>0</v>
      </c>
    </row>
    <row r="387" spans="1:4" x14ac:dyDescent="0.3">
      <c r="A387">
        <f>Sheet1!F388</f>
        <v>0</v>
      </c>
      <c r="B387">
        <f>Sheet1!G388</f>
        <v>0</v>
      </c>
      <c r="C387" cm="1">
        <f t="array" ref="C387">SUM(IFERROR(MATCH("*"&amp; _xlfn.TEXTSPLIT($D$1," ")&amp;"*",Sheet1!F388,0),0))/COUNTA(_xlfn.TEXTSPLIT(Sheet1!F388," "))</f>
        <v>0</v>
      </c>
      <c r="D387" s="24" cm="1">
        <f t="array" ref="D387">IF(COUNTA(_xlfn.TEXTSPLIT(Sheet1!F388," "))=1,0,
SUM(IFERROR(MATCH("*"&amp; _xlfn.TEXTSPLIT($D$1,", ")&amp;"*",Sheet1!F388,0),0))/COUNTA(_xlfn.TEXTSPLIT(Sheet1!F388,", "))
)</f>
        <v>0</v>
      </c>
    </row>
    <row r="388" spans="1:4" x14ac:dyDescent="0.3">
      <c r="A388">
        <f>Sheet1!F389</f>
        <v>0</v>
      </c>
      <c r="B388">
        <f>Sheet1!G389</f>
        <v>0</v>
      </c>
      <c r="C388" cm="1">
        <f t="array" ref="C388">SUM(IFERROR(MATCH("*"&amp; _xlfn.TEXTSPLIT($D$1," ")&amp;"*",Sheet1!F389,0),0))/COUNTA(_xlfn.TEXTSPLIT(Sheet1!F389," "))</f>
        <v>0</v>
      </c>
      <c r="D388" s="24" cm="1">
        <f t="array" ref="D388">IF(COUNTA(_xlfn.TEXTSPLIT(Sheet1!F389," "))=1,0,
SUM(IFERROR(MATCH("*"&amp; _xlfn.TEXTSPLIT($D$1,", ")&amp;"*",Sheet1!F389,0),0))/COUNTA(_xlfn.TEXTSPLIT(Sheet1!F389,", "))
)</f>
        <v>0</v>
      </c>
    </row>
    <row r="389" spans="1:4" x14ac:dyDescent="0.3">
      <c r="A389">
        <f>Sheet1!F390</f>
        <v>0</v>
      </c>
      <c r="B389">
        <f>Sheet1!G390</f>
        <v>0</v>
      </c>
      <c r="C389" cm="1">
        <f t="array" ref="C389">SUM(IFERROR(MATCH("*"&amp; _xlfn.TEXTSPLIT($D$1," ")&amp;"*",Sheet1!F390,0),0))/COUNTA(_xlfn.TEXTSPLIT(Sheet1!F390," "))</f>
        <v>0</v>
      </c>
      <c r="D389" s="24" cm="1">
        <f t="array" ref="D389">IF(COUNTA(_xlfn.TEXTSPLIT(Sheet1!F390," "))=1,0,
SUM(IFERROR(MATCH("*"&amp; _xlfn.TEXTSPLIT($D$1,", ")&amp;"*",Sheet1!F390,0),0))/COUNTA(_xlfn.TEXTSPLIT(Sheet1!F390,", "))
)</f>
        <v>0</v>
      </c>
    </row>
    <row r="390" spans="1:4" x14ac:dyDescent="0.3">
      <c r="A390">
        <f>Sheet1!F391</f>
        <v>0</v>
      </c>
      <c r="B390">
        <f>Sheet1!G391</f>
        <v>0</v>
      </c>
      <c r="C390" cm="1">
        <f t="array" ref="C390">SUM(IFERROR(MATCH("*"&amp; _xlfn.TEXTSPLIT($D$1," ")&amp;"*",Sheet1!F391,0),0))/COUNTA(_xlfn.TEXTSPLIT(Sheet1!F391," "))</f>
        <v>0</v>
      </c>
      <c r="D390" s="24" cm="1">
        <f t="array" ref="D390">IF(COUNTA(_xlfn.TEXTSPLIT(Sheet1!F391," "))=1,0,
SUM(IFERROR(MATCH("*"&amp; _xlfn.TEXTSPLIT($D$1,", ")&amp;"*",Sheet1!F391,0),0))/COUNTA(_xlfn.TEXTSPLIT(Sheet1!F391,", "))
)</f>
        <v>0</v>
      </c>
    </row>
    <row r="391" spans="1:4" x14ac:dyDescent="0.3">
      <c r="A391">
        <f>Sheet1!F392</f>
        <v>0</v>
      </c>
      <c r="B391">
        <f>Sheet1!G392</f>
        <v>0</v>
      </c>
      <c r="C391" cm="1">
        <f t="array" ref="C391">SUM(IFERROR(MATCH("*"&amp; _xlfn.TEXTSPLIT($D$1," ")&amp;"*",Sheet1!F392,0),0))/COUNTA(_xlfn.TEXTSPLIT(Sheet1!F392," "))</f>
        <v>0</v>
      </c>
      <c r="D391" s="24" cm="1">
        <f t="array" ref="D391">IF(COUNTA(_xlfn.TEXTSPLIT(Sheet1!F392," "))=1,0,
SUM(IFERROR(MATCH("*"&amp; _xlfn.TEXTSPLIT($D$1,", ")&amp;"*",Sheet1!F392,0),0))/COUNTA(_xlfn.TEXTSPLIT(Sheet1!F392,", "))
)</f>
        <v>0</v>
      </c>
    </row>
    <row r="392" spans="1:4" x14ac:dyDescent="0.3">
      <c r="A392">
        <f>Sheet1!F393</f>
        <v>0</v>
      </c>
      <c r="B392">
        <f>Sheet1!G393</f>
        <v>0</v>
      </c>
      <c r="C392" cm="1">
        <f t="array" ref="C392">SUM(IFERROR(MATCH("*"&amp; _xlfn.TEXTSPLIT($D$1," ")&amp;"*",Sheet1!F393,0),0))/COUNTA(_xlfn.TEXTSPLIT(Sheet1!F393," "))</f>
        <v>0</v>
      </c>
      <c r="D392" s="24" cm="1">
        <f t="array" ref="D392">IF(COUNTA(_xlfn.TEXTSPLIT(Sheet1!F393," "))=1,0,
SUM(IFERROR(MATCH("*"&amp; _xlfn.TEXTSPLIT($D$1,", ")&amp;"*",Sheet1!F393,0),0))/COUNTA(_xlfn.TEXTSPLIT(Sheet1!F393,", "))
)</f>
        <v>0</v>
      </c>
    </row>
    <row r="393" spans="1:4" x14ac:dyDescent="0.3">
      <c r="A393">
        <f>Sheet1!F394</f>
        <v>0</v>
      </c>
      <c r="B393">
        <f>Sheet1!G394</f>
        <v>0</v>
      </c>
      <c r="C393" cm="1">
        <f t="array" ref="C393">SUM(IFERROR(MATCH("*"&amp; _xlfn.TEXTSPLIT($D$1," ")&amp;"*",Sheet1!F394,0),0))/COUNTA(_xlfn.TEXTSPLIT(Sheet1!F394," "))</f>
        <v>0</v>
      </c>
      <c r="D393" s="24" cm="1">
        <f t="array" ref="D393">IF(COUNTA(_xlfn.TEXTSPLIT(Sheet1!F394," "))=1,0,
SUM(IFERROR(MATCH("*"&amp; _xlfn.TEXTSPLIT($D$1,", ")&amp;"*",Sheet1!F394,0),0))/COUNTA(_xlfn.TEXTSPLIT(Sheet1!F394,", "))
)</f>
        <v>0</v>
      </c>
    </row>
    <row r="394" spans="1:4" x14ac:dyDescent="0.3">
      <c r="A394">
        <f>Sheet1!F395</f>
        <v>0</v>
      </c>
      <c r="B394">
        <f>Sheet1!G395</f>
        <v>0</v>
      </c>
      <c r="C394" cm="1">
        <f t="array" ref="C394">SUM(IFERROR(MATCH("*"&amp; _xlfn.TEXTSPLIT($D$1," ")&amp;"*",Sheet1!F395,0),0))/COUNTA(_xlfn.TEXTSPLIT(Sheet1!F395," "))</f>
        <v>0</v>
      </c>
      <c r="D394" s="24" cm="1">
        <f t="array" ref="D394">IF(COUNTA(_xlfn.TEXTSPLIT(Sheet1!F395," "))=1,0,
SUM(IFERROR(MATCH("*"&amp; _xlfn.TEXTSPLIT($D$1,", ")&amp;"*",Sheet1!F395,0),0))/COUNTA(_xlfn.TEXTSPLIT(Sheet1!F395,", "))
)</f>
        <v>0</v>
      </c>
    </row>
    <row r="395" spans="1:4" x14ac:dyDescent="0.3">
      <c r="A395">
        <f>Sheet1!F396</f>
        <v>0</v>
      </c>
      <c r="B395">
        <f>Sheet1!G396</f>
        <v>0</v>
      </c>
      <c r="C395" cm="1">
        <f t="array" ref="C395">SUM(IFERROR(MATCH("*"&amp; _xlfn.TEXTSPLIT($D$1," ")&amp;"*",Sheet1!F396,0),0))/COUNTA(_xlfn.TEXTSPLIT(Sheet1!F396," "))</f>
        <v>0</v>
      </c>
      <c r="D395" s="24" cm="1">
        <f t="array" ref="D395">IF(COUNTA(_xlfn.TEXTSPLIT(Sheet1!F396," "))=1,0,
SUM(IFERROR(MATCH("*"&amp; _xlfn.TEXTSPLIT($D$1,", ")&amp;"*",Sheet1!F396,0),0))/COUNTA(_xlfn.TEXTSPLIT(Sheet1!F396,", "))
)</f>
        <v>0</v>
      </c>
    </row>
    <row r="396" spans="1:4" x14ac:dyDescent="0.3">
      <c r="A396">
        <f>Sheet1!F397</f>
        <v>0</v>
      </c>
      <c r="B396">
        <f>Sheet1!G397</f>
        <v>0</v>
      </c>
      <c r="C396" cm="1">
        <f t="array" ref="C396">SUM(IFERROR(MATCH("*"&amp; _xlfn.TEXTSPLIT($D$1," ")&amp;"*",Sheet1!F397,0),0))/COUNTA(_xlfn.TEXTSPLIT(Sheet1!F397," "))</f>
        <v>0</v>
      </c>
      <c r="D396" s="24" cm="1">
        <f t="array" ref="D396">IF(COUNTA(_xlfn.TEXTSPLIT(Sheet1!F397," "))=1,0,
SUM(IFERROR(MATCH("*"&amp; _xlfn.TEXTSPLIT($D$1,", ")&amp;"*",Sheet1!F397,0),0))/COUNTA(_xlfn.TEXTSPLIT(Sheet1!F397,", "))
)</f>
        <v>0</v>
      </c>
    </row>
    <row r="397" spans="1:4" x14ac:dyDescent="0.3">
      <c r="A397">
        <f>Sheet1!F398</f>
        <v>0</v>
      </c>
      <c r="B397">
        <f>Sheet1!G398</f>
        <v>0</v>
      </c>
      <c r="C397" cm="1">
        <f t="array" ref="C397">SUM(IFERROR(MATCH("*"&amp; _xlfn.TEXTSPLIT($D$1," ")&amp;"*",Sheet1!F398,0),0))/COUNTA(_xlfn.TEXTSPLIT(Sheet1!F398," "))</f>
        <v>0</v>
      </c>
      <c r="D397" s="24" cm="1">
        <f t="array" ref="D397">IF(COUNTA(_xlfn.TEXTSPLIT(Sheet1!F398," "))=1,0,
SUM(IFERROR(MATCH("*"&amp; _xlfn.TEXTSPLIT($D$1,", ")&amp;"*",Sheet1!F398,0),0))/COUNTA(_xlfn.TEXTSPLIT(Sheet1!F398,", "))
)</f>
        <v>0</v>
      </c>
    </row>
    <row r="398" spans="1:4" x14ac:dyDescent="0.3">
      <c r="A398">
        <f>Sheet1!F399</f>
        <v>0</v>
      </c>
      <c r="B398">
        <f>Sheet1!G399</f>
        <v>0</v>
      </c>
      <c r="C398" cm="1">
        <f t="array" ref="C398">SUM(IFERROR(MATCH("*"&amp; _xlfn.TEXTSPLIT($D$1," ")&amp;"*",Sheet1!F399,0),0))/COUNTA(_xlfn.TEXTSPLIT(Sheet1!F399," "))</f>
        <v>0</v>
      </c>
      <c r="D398" s="24" cm="1">
        <f t="array" ref="D398">IF(COUNTA(_xlfn.TEXTSPLIT(Sheet1!F399," "))=1,0,
SUM(IFERROR(MATCH("*"&amp; _xlfn.TEXTSPLIT($D$1,", ")&amp;"*",Sheet1!F399,0),0))/COUNTA(_xlfn.TEXTSPLIT(Sheet1!F399,", "))
)</f>
        <v>0</v>
      </c>
    </row>
    <row r="399" spans="1:4" x14ac:dyDescent="0.3">
      <c r="A399">
        <f>Sheet1!F400</f>
        <v>0</v>
      </c>
      <c r="B399">
        <f>Sheet1!G400</f>
        <v>0</v>
      </c>
      <c r="C399" cm="1">
        <f t="array" ref="C399">SUM(IFERROR(MATCH("*"&amp; _xlfn.TEXTSPLIT($D$1," ")&amp;"*",Sheet1!F400,0),0))/COUNTA(_xlfn.TEXTSPLIT(Sheet1!F400," "))</f>
        <v>0</v>
      </c>
      <c r="D399" s="24" cm="1">
        <f t="array" ref="D399">IF(COUNTA(_xlfn.TEXTSPLIT(Sheet1!F400," "))=1,0,
SUM(IFERROR(MATCH("*"&amp; _xlfn.TEXTSPLIT($D$1,", ")&amp;"*",Sheet1!F400,0),0))/COUNTA(_xlfn.TEXTSPLIT(Sheet1!F400,", "))
)</f>
        <v>0</v>
      </c>
    </row>
    <row r="400" spans="1:4" x14ac:dyDescent="0.3">
      <c r="A400">
        <f>Sheet1!F401</f>
        <v>0</v>
      </c>
      <c r="B400">
        <f>Sheet1!G401</f>
        <v>0</v>
      </c>
      <c r="C400" cm="1">
        <f t="array" ref="C400">SUM(IFERROR(MATCH("*"&amp; _xlfn.TEXTSPLIT($D$1," ")&amp;"*",Sheet1!F401,0),0))/COUNTA(_xlfn.TEXTSPLIT(Sheet1!F401," "))</f>
        <v>0</v>
      </c>
      <c r="D400" s="24" cm="1">
        <f t="array" ref="D400">IF(COUNTA(_xlfn.TEXTSPLIT(Sheet1!F401," "))=1,0,
SUM(IFERROR(MATCH("*"&amp; _xlfn.TEXTSPLIT($D$1,", ")&amp;"*",Sheet1!F401,0),0))/COUNTA(_xlfn.TEXTSPLIT(Sheet1!F401,", "))
)</f>
        <v>0</v>
      </c>
    </row>
    <row r="401" spans="1:4" x14ac:dyDescent="0.3">
      <c r="A401">
        <f>Sheet1!F402</f>
        <v>0</v>
      </c>
      <c r="B401">
        <f>Sheet1!G402</f>
        <v>0</v>
      </c>
      <c r="C401" cm="1">
        <f t="array" ref="C401">SUM(IFERROR(MATCH("*"&amp; _xlfn.TEXTSPLIT($D$1," ")&amp;"*",Sheet1!F402,0),0))/COUNTA(_xlfn.TEXTSPLIT(Sheet1!F402," "))</f>
        <v>0</v>
      </c>
      <c r="D401" s="24" cm="1">
        <f t="array" ref="D401">IF(COUNTA(_xlfn.TEXTSPLIT(Sheet1!F402," "))=1,0,
SUM(IFERROR(MATCH("*"&amp; _xlfn.TEXTSPLIT($D$1,", ")&amp;"*",Sheet1!F402,0),0))/COUNTA(_xlfn.TEXTSPLIT(Sheet1!F402,", "))
)</f>
        <v>0</v>
      </c>
    </row>
    <row r="402" spans="1:4" x14ac:dyDescent="0.3">
      <c r="A402">
        <f>Sheet1!F403</f>
        <v>0</v>
      </c>
      <c r="B402">
        <f>Sheet1!G403</f>
        <v>0</v>
      </c>
      <c r="C402" cm="1">
        <f t="array" ref="C402">SUM(IFERROR(MATCH("*"&amp; _xlfn.TEXTSPLIT($D$1," ")&amp;"*",Sheet1!F403,0),0))/COUNTA(_xlfn.TEXTSPLIT(Sheet1!F403," "))</f>
        <v>0</v>
      </c>
      <c r="D402" s="24" cm="1">
        <f t="array" ref="D402">IF(COUNTA(_xlfn.TEXTSPLIT(Sheet1!F403," "))=1,0,
SUM(IFERROR(MATCH("*"&amp; _xlfn.TEXTSPLIT($D$1,", ")&amp;"*",Sheet1!F403,0),0))/COUNTA(_xlfn.TEXTSPLIT(Sheet1!F403,", "))
)</f>
        <v>0</v>
      </c>
    </row>
    <row r="403" spans="1:4" x14ac:dyDescent="0.3">
      <c r="A403">
        <f>Sheet1!F404</f>
        <v>0</v>
      </c>
      <c r="B403">
        <f>Sheet1!G404</f>
        <v>0</v>
      </c>
      <c r="C403" cm="1">
        <f t="array" ref="C403">SUM(IFERROR(MATCH("*"&amp; _xlfn.TEXTSPLIT($D$1," ")&amp;"*",Sheet1!F404,0),0))/COUNTA(_xlfn.TEXTSPLIT(Sheet1!F404," "))</f>
        <v>0</v>
      </c>
      <c r="D403" s="24" cm="1">
        <f t="array" ref="D403">IF(COUNTA(_xlfn.TEXTSPLIT(Sheet1!F404," "))=1,0,
SUM(IFERROR(MATCH("*"&amp; _xlfn.TEXTSPLIT($D$1,", ")&amp;"*",Sheet1!F404,0),0))/COUNTA(_xlfn.TEXTSPLIT(Sheet1!F404,", "))
)</f>
        <v>0</v>
      </c>
    </row>
    <row r="404" spans="1:4" x14ac:dyDescent="0.3">
      <c r="A404">
        <f>Sheet1!F405</f>
        <v>0</v>
      </c>
      <c r="B404">
        <f>Sheet1!G405</f>
        <v>0</v>
      </c>
      <c r="C404" cm="1">
        <f t="array" ref="C404">SUM(IFERROR(MATCH("*"&amp; _xlfn.TEXTSPLIT($D$1," ")&amp;"*",Sheet1!F405,0),0))/COUNTA(_xlfn.TEXTSPLIT(Sheet1!F405," "))</f>
        <v>0</v>
      </c>
      <c r="D404" s="24" cm="1">
        <f t="array" ref="D404">IF(COUNTA(_xlfn.TEXTSPLIT(Sheet1!F405," "))=1,0,
SUM(IFERROR(MATCH("*"&amp; _xlfn.TEXTSPLIT($D$1,", ")&amp;"*",Sheet1!F405,0),0))/COUNTA(_xlfn.TEXTSPLIT(Sheet1!F405,", "))
)</f>
        <v>0</v>
      </c>
    </row>
    <row r="405" spans="1:4" x14ac:dyDescent="0.3">
      <c r="A405">
        <f>Sheet1!F406</f>
        <v>0</v>
      </c>
      <c r="B405">
        <f>Sheet1!G406</f>
        <v>0</v>
      </c>
      <c r="C405" cm="1">
        <f t="array" ref="C405">SUM(IFERROR(MATCH("*"&amp; _xlfn.TEXTSPLIT($D$1," ")&amp;"*",Sheet1!F406,0),0))/COUNTA(_xlfn.TEXTSPLIT(Sheet1!F406," "))</f>
        <v>0</v>
      </c>
      <c r="D405" s="24" cm="1">
        <f t="array" ref="D405">IF(COUNTA(_xlfn.TEXTSPLIT(Sheet1!F406," "))=1,0,
SUM(IFERROR(MATCH("*"&amp; _xlfn.TEXTSPLIT($D$1,", ")&amp;"*",Sheet1!F406,0),0))/COUNTA(_xlfn.TEXTSPLIT(Sheet1!F406,", "))
)</f>
        <v>0</v>
      </c>
    </row>
    <row r="406" spans="1:4" x14ac:dyDescent="0.3">
      <c r="A406">
        <f>Sheet1!F407</f>
        <v>0</v>
      </c>
      <c r="B406">
        <f>Sheet1!G407</f>
        <v>0</v>
      </c>
      <c r="C406" cm="1">
        <f t="array" ref="C406">SUM(IFERROR(MATCH("*"&amp; _xlfn.TEXTSPLIT($D$1," ")&amp;"*",Sheet1!F407,0),0))/COUNTA(_xlfn.TEXTSPLIT(Sheet1!F407," "))</f>
        <v>0</v>
      </c>
      <c r="D406" s="24" cm="1">
        <f t="array" ref="D406">IF(COUNTA(_xlfn.TEXTSPLIT(Sheet1!F407," "))=1,0,
SUM(IFERROR(MATCH("*"&amp; _xlfn.TEXTSPLIT($D$1,", ")&amp;"*",Sheet1!F407,0),0))/COUNTA(_xlfn.TEXTSPLIT(Sheet1!F407,", "))
)</f>
        <v>0</v>
      </c>
    </row>
    <row r="407" spans="1:4" x14ac:dyDescent="0.3">
      <c r="A407">
        <f>Sheet1!F408</f>
        <v>0</v>
      </c>
      <c r="B407">
        <f>Sheet1!G408</f>
        <v>0</v>
      </c>
      <c r="C407" cm="1">
        <f t="array" ref="C407">SUM(IFERROR(MATCH("*"&amp; _xlfn.TEXTSPLIT($D$1," ")&amp;"*",Sheet1!F408,0),0))/COUNTA(_xlfn.TEXTSPLIT(Sheet1!F408," "))</f>
        <v>0</v>
      </c>
      <c r="D407" s="24" cm="1">
        <f t="array" ref="D407">IF(COUNTA(_xlfn.TEXTSPLIT(Sheet1!F408," "))=1,0,
SUM(IFERROR(MATCH("*"&amp; _xlfn.TEXTSPLIT($D$1,", ")&amp;"*",Sheet1!F408,0),0))/COUNTA(_xlfn.TEXTSPLIT(Sheet1!F408,", "))
)</f>
        <v>0</v>
      </c>
    </row>
    <row r="408" spans="1:4" x14ac:dyDescent="0.3">
      <c r="A408">
        <f>Sheet1!F409</f>
        <v>0</v>
      </c>
      <c r="B408">
        <f>Sheet1!G409</f>
        <v>0</v>
      </c>
      <c r="C408" cm="1">
        <f t="array" ref="C408">SUM(IFERROR(MATCH("*"&amp; _xlfn.TEXTSPLIT($D$1," ")&amp;"*",Sheet1!F409,0),0))/COUNTA(_xlfn.TEXTSPLIT(Sheet1!F409," "))</f>
        <v>0</v>
      </c>
      <c r="D408" s="24" cm="1">
        <f t="array" ref="D408">IF(COUNTA(_xlfn.TEXTSPLIT(Sheet1!F409," "))=1,0,
SUM(IFERROR(MATCH("*"&amp; _xlfn.TEXTSPLIT($D$1,", ")&amp;"*",Sheet1!F409,0),0))/COUNTA(_xlfn.TEXTSPLIT(Sheet1!F409,", "))
)</f>
        <v>0</v>
      </c>
    </row>
    <row r="409" spans="1:4" x14ac:dyDescent="0.3">
      <c r="A409">
        <f>Sheet1!F410</f>
        <v>0</v>
      </c>
      <c r="B409">
        <f>Sheet1!G410</f>
        <v>0</v>
      </c>
      <c r="C409" cm="1">
        <f t="array" ref="C409">SUM(IFERROR(MATCH("*"&amp; _xlfn.TEXTSPLIT($D$1," ")&amp;"*",Sheet1!F410,0),0))/COUNTA(_xlfn.TEXTSPLIT(Sheet1!F410," "))</f>
        <v>0</v>
      </c>
      <c r="D409" s="24" cm="1">
        <f t="array" ref="D409">IF(COUNTA(_xlfn.TEXTSPLIT(Sheet1!F410," "))=1,0,
SUM(IFERROR(MATCH("*"&amp; _xlfn.TEXTSPLIT($D$1,", ")&amp;"*",Sheet1!F410,0),0))/COUNTA(_xlfn.TEXTSPLIT(Sheet1!F410,", "))
)</f>
        <v>0</v>
      </c>
    </row>
    <row r="410" spans="1:4" x14ac:dyDescent="0.3">
      <c r="A410">
        <f>Sheet1!F411</f>
        <v>0</v>
      </c>
      <c r="B410">
        <f>Sheet1!G411</f>
        <v>0</v>
      </c>
      <c r="C410" cm="1">
        <f t="array" ref="C410">SUM(IFERROR(MATCH("*"&amp; _xlfn.TEXTSPLIT($D$1," ")&amp;"*",Sheet1!F411,0),0))/COUNTA(_xlfn.TEXTSPLIT(Sheet1!F411," "))</f>
        <v>0</v>
      </c>
      <c r="D410" s="24" cm="1">
        <f t="array" ref="D410">IF(COUNTA(_xlfn.TEXTSPLIT(Sheet1!F411," "))=1,0,
SUM(IFERROR(MATCH("*"&amp; _xlfn.TEXTSPLIT($D$1,", ")&amp;"*",Sheet1!F411,0),0))/COUNTA(_xlfn.TEXTSPLIT(Sheet1!F411,", "))
)</f>
        <v>0</v>
      </c>
    </row>
    <row r="411" spans="1:4" x14ac:dyDescent="0.3">
      <c r="A411">
        <f>Sheet1!F412</f>
        <v>0</v>
      </c>
      <c r="B411">
        <f>Sheet1!G412</f>
        <v>0</v>
      </c>
      <c r="C411" cm="1">
        <f t="array" ref="C411">SUM(IFERROR(MATCH("*"&amp; _xlfn.TEXTSPLIT($D$1," ")&amp;"*",Sheet1!F412,0),0))/COUNTA(_xlfn.TEXTSPLIT(Sheet1!F412," "))</f>
        <v>0</v>
      </c>
      <c r="D411" s="24" cm="1">
        <f t="array" ref="D411">IF(COUNTA(_xlfn.TEXTSPLIT(Sheet1!F412," "))=1,0,
SUM(IFERROR(MATCH("*"&amp; _xlfn.TEXTSPLIT($D$1,", ")&amp;"*",Sheet1!F412,0),0))/COUNTA(_xlfn.TEXTSPLIT(Sheet1!F412,", "))
)</f>
        <v>0</v>
      </c>
    </row>
    <row r="412" spans="1:4" x14ac:dyDescent="0.3">
      <c r="A412">
        <f>Sheet1!F413</f>
        <v>0</v>
      </c>
      <c r="B412">
        <f>Sheet1!G413</f>
        <v>0</v>
      </c>
      <c r="C412" cm="1">
        <f t="array" ref="C412">SUM(IFERROR(MATCH("*"&amp; _xlfn.TEXTSPLIT($D$1," ")&amp;"*",Sheet1!F413,0),0))/COUNTA(_xlfn.TEXTSPLIT(Sheet1!F413," "))</f>
        <v>0</v>
      </c>
      <c r="D412" s="24" cm="1">
        <f t="array" ref="D412">IF(COUNTA(_xlfn.TEXTSPLIT(Sheet1!F413," "))=1,0,
SUM(IFERROR(MATCH("*"&amp; _xlfn.TEXTSPLIT($D$1,", ")&amp;"*",Sheet1!F413,0),0))/COUNTA(_xlfn.TEXTSPLIT(Sheet1!F413,", "))
)</f>
        <v>0</v>
      </c>
    </row>
    <row r="413" spans="1:4" x14ac:dyDescent="0.3">
      <c r="A413">
        <f>Sheet1!F414</f>
        <v>0</v>
      </c>
      <c r="B413">
        <f>Sheet1!G414</f>
        <v>0</v>
      </c>
      <c r="C413" cm="1">
        <f t="array" ref="C413">SUM(IFERROR(MATCH("*"&amp; _xlfn.TEXTSPLIT($D$1," ")&amp;"*",Sheet1!F414,0),0))/COUNTA(_xlfn.TEXTSPLIT(Sheet1!F414," "))</f>
        <v>0</v>
      </c>
      <c r="D413" s="24" cm="1">
        <f t="array" ref="D413">IF(COUNTA(_xlfn.TEXTSPLIT(Sheet1!F414," "))=1,0,
SUM(IFERROR(MATCH("*"&amp; _xlfn.TEXTSPLIT($D$1,", ")&amp;"*",Sheet1!F414,0),0))/COUNTA(_xlfn.TEXTSPLIT(Sheet1!F414,", "))
)</f>
        <v>0</v>
      </c>
    </row>
    <row r="414" spans="1:4" x14ac:dyDescent="0.3">
      <c r="A414">
        <f>Sheet1!F415</f>
        <v>0</v>
      </c>
      <c r="B414">
        <f>Sheet1!G415</f>
        <v>0</v>
      </c>
      <c r="C414" cm="1">
        <f t="array" ref="C414">SUM(IFERROR(MATCH("*"&amp; _xlfn.TEXTSPLIT($D$1," ")&amp;"*",Sheet1!F415,0),0))/COUNTA(_xlfn.TEXTSPLIT(Sheet1!F415," "))</f>
        <v>0</v>
      </c>
      <c r="D414" s="24" cm="1">
        <f t="array" ref="D414">IF(COUNTA(_xlfn.TEXTSPLIT(Sheet1!F415," "))=1,0,
SUM(IFERROR(MATCH("*"&amp; _xlfn.TEXTSPLIT($D$1,", ")&amp;"*",Sheet1!F415,0),0))/COUNTA(_xlfn.TEXTSPLIT(Sheet1!F415,", "))
)</f>
        <v>0</v>
      </c>
    </row>
    <row r="415" spans="1:4" x14ac:dyDescent="0.3">
      <c r="A415">
        <f>Sheet1!F416</f>
        <v>0</v>
      </c>
      <c r="B415">
        <f>Sheet1!G416</f>
        <v>0</v>
      </c>
      <c r="C415" cm="1">
        <f t="array" ref="C415">SUM(IFERROR(MATCH("*"&amp; _xlfn.TEXTSPLIT($D$1," ")&amp;"*",Sheet1!F416,0),0))/COUNTA(_xlfn.TEXTSPLIT(Sheet1!F416," "))</f>
        <v>0</v>
      </c>
      <c r="D415" s="24" cm="1">
        <f t="array" ref="D415">IF(COUNTA(_xlfn.TEXTSPLIT(Sheet1!F416," "))=1,0,
SUM(IFERROR(MATCH("*"&amp; _xlfn.TEXTSPLIT($D$1,", ")&amp;"*",Sheet1!F416,0),0))/COUNTA(_xlfn.TEXTSPLIT(Sheet1!F416,", "))
)</f>
        <v>0</v>
      </c>
    </row>
    <row r="416" spans="1:4" x14ac:dyDescent="0.3">
      <c r="A416">
        <f>Sheet1!F417</f>
        <v>0</v>
      </c>
      <c r="B416">
        <f>Sheet1!G417</f>
        <v>0</v>
      </c>
      <c r="C416" cm="1">
        <f t="array" ref="C416">SUM(IFERROR(MATCH("*"&amp; _xlfn.TEXTSPLIT($D$1," ")&amp;"*",Sheet1!F417,0),0))/COUNTA(_xlfn.TEXTSPLIT(Sheet1!F417," "))</f>
        <v>0</v>
      </c>
      <c r="D416" s="24" cm="1">
        <f t="array" ref="D416">IF(COUNTA(_xlfn.TEXTSPLIT(Sheet1!F417," "))=1,0,
SUM(IFERROR(MATCH("*"&amp; _xlfn.TEXTSPLIT($D$1,", ")&amp;"*",Sheet1!F417,0),0))/COUNTA(_xlfn.TEXTSPLIT(Sheet1!F417,", "))
)</f>
        <v>0</v>
      </c>
    </row>
    <row r="417" spans="1:4" x14ac:dyDescent="0.3">
      <c r="A417">
        <f>Sheet1!F418</f>
        <v>0</v>
      </c>
      <c r="B417">
        <f>Sheet1!G418</f>
        <v>0</v>
      </c>
      <c r="C417" cm="1">
        <f t="array" ref="C417">SUM(IFERROR(MATCH("*"&amp; _xlfn.TEXTSPLIT($D$1," ")&amp;"*",Sheet1!F418,0),0))/COUNTA(_xlfn.TEXTSPLIT(Sheet1!F418," "))</f>
        <v>0</v>
      </c>
      <c r="D417" s="24" cm="1">
        <f t="array" ref="D417">IF(COUNTA(_xlfn.TEXTSPLIT(Sheet1!F418," "))=1,0,
SUM(IFERROR(MATCH("*"&amp; _xlfn.TEXTSPLIT($D$1,", ")&amp;"*",Sheet1!F418,0),0))/COUNTA(_xlfn.TEXTSPLIT(Sheet1!F418,", "))
)</f>
        <v>0</v>
      </c>
    </row>
    <row r="418" spans="1:4" x14ac:dyDescent="0.3">
      <c r="A418">
        <f>Sheet1!F419</f>
        <v>0</v>
      </c>
      <c r="B418">
        <f>Sheet1!G419</f>
        <v>0</v>
      </c>
      <c r="C418" cm="1">
        <f t="array" ref="C418">SUM(IFERROR(MATCH("*"&amp; _xlfn.TEXTSPLIT($D$1," ")&amp;"*",Sheet1!F419,0),0))/COUNTA(_xlfn.TEXTSPLIT(Sheet1!F419," "))</f>
        <v>0</v>
      </c>
      <c r="D418" s="24" cm="1">
        <f t="array" ref="D418">IF(COUNTA(_xlfn.TEXTSPLIT(Sheet1!F419," "))=1,0,
SUM(IFERROR(MATCH("*"&amp; _xlfn.TEXTSPLIT($D$1,", ")&amp;"*",Sheet1!F419,0),0))/COUNTA(_xlfn.TEXTSPLIT(Sheet1!F419,", "))
)</f>
        <v>0</v>
      </c>
    </row>
    <row r="419" spans="1:4" x14ac:dyDescent="0.3">
      <c r="A419">
        <f>Sheet1!F420</f>
        <v>0</v>
      </c>
      <c r="B419">
        <f>Sheet1!G420</f>
        <v>0</v>
      </c>
      <c r="C419" cm="1">
        <f t="array" ref="C419">SUM(IFERROR(MATCH("*"&amp; _xlfn.TEXTSPLIT($D$1," ")&amp;"*",Sheet1!F420,0),0))/COUNTA(_xlfn.TEXTSPLIT(Sheet1!F420," "))</f>
        <v>0</v>
      </c>
      <c r="D419" s="24" cm="1">
        <f t="array" ref="D419">IF(COUNTA(_xlfn.TEXTSPLIT(Sheet1!F420," "))=1,0,
SUM(IFERROR(MATCH("*"&amp; _xlfn.TEXTSPLIT($D$1,", ")&amp;"*",Sheet1!F420,0),0))/COUNTA(_xlfn.TEXTSPLIT(Sheet1!F420,", "))
)</f>
        <v>0</v>
      </c>
    </row>
    <row r="420" spans="1:4" x14ac:dyDescent="0.3">
      <c r="A420">
        <f>Sheet1!F421</f>
        <v>0</v>
      </c>
      <c r="B420">
        <f>Sheet1!G421</f>
        <v>0</v>
      </c>
      <c r="C420" cm="1">
        <f t="array" ref="C420">SUM(IFERROR(MATCH("*"&amp; _xlfn.TEXTSPLIT($D$1," ")&amp;"*",Sheet1!F421,0),0))/COUNTA(_xlfn.TEXTSPLIT(Sheet1!F421," "))</f>
        <v>0</v>
      </c>
      <c r="D420" s="24" cm="1">
        <f t="array" ref="D420">IF(COUNTA(_xlfn.TEXTSPLIT(Sheet1!F421," "))=1,0,
SUM(IFERROR(MATCH("*"&amp; _xlfn.TEXTSPLIT($D$1,", ")&amp;"*",Sheet1!F421,0),0))/COUNTA(_xlfn.TEXTSPLIT(Sheet1!F421,", "))
)</f>
        <v>0</v>
      </c>
    </row>
    <row r="421" spans="1:4" x14ac:dyDescent="0.3">
      <c r="A421">
        <f>Sheet1!F422</f>
        <v>0</v>
      </c>
      <c r="B421">
        <f>Sheet1!G422</f>
        <v>0</v>
      </c>
      <c r="C421" cm="1">
        <f t="array" ref="C421">SUM(IFERROR(MATCH("*"&amp; _xlfn.TEXTSPLIT($D$1," ")&amp;"*",Sheet1!F422,0),0))/COUNTA(_xlfn.TEXTSPLIT(Sheet1!F422," "))</f>
        <v>0</v>
      </c>
      <c r="D421" s="24" cm="1">
        <f t="array" ref="D421">IF(COUNTA(_xlfn.TEXTSPLIT(Sheet1!F422," "))=1,0,
SUM(IFERROR(MATCH("*"&amp; _xlfn.TEXTSPLIT($D$1,", ")&amp;"*",Sheet1!F422,0),0))/COUNTA(_xlfn.TEXTSPLIT(Sheet1!F422,", "))
)</f>
        <v>0</v>
      </c>
    </row>
    <row r="422" spans="1:4" x14ac:dyDescent="0.3">
      <c r="A422">
        <f>Sheet1!F423</f>
        <v>0</v>
      </c>
      <c r="B422">
        <f>Sheet1!G423</f>
        <v>0</v>
      </c>
      <c r="C422" cm="1">
        <f t="array" ref="C422">SUM(IFERROR(MATCH("*"&amp; _xlfn.TEXTSPLIT($D$1," ")&amp;"*",Sheet1!F423,0),0))/COUNTA(_xlfn.TEXTSPLIT(Sheet1!F423," "))</f>
        <v>0</v>
      </c>
      <c r="D422" s="24" cm="1">
        <f t="array" ref="D422">IF(COUNTA(_xlfn.TEXTSPLIT(Sheet1!F423," "))=1,0,
SUM(IFERROR(MATCH("*"&amp; _xlfn.TEXTSPLIT($D$1,", ")&amp;"*",Sheet1!F423,0),0))/COUNTA(_xlfn.TEXTSPLIT(Sheet1!F423,", "))
)</f>
        <v>0</v>
      </c>
    </row>
    <row r="423" spans="1:4" x14ac:dyDescent="0.3">
      <c r="A423">
        <f>Sheet1!F424</f>
        <v>0</v>
      </c>
      <c r="B423">
        <f>Sheet1!G424</f>
        <v>0</v>
      </c>
      <c r="C423" cm="1">
        <f t="array" ref="C423">SUM(IFERROR(MATCH("*"&amp; _xlfn.TEXTSPLIT($D$1," ")&amp;"*",Sheet1!F424,0),0))/COUNTA(_xlfn.TEXTSPLIT(Sheet1!F424," "))</f>
        <v>0</v>
      </c>
      <c r="D423" s="24" cm="1">
        <f t="array" ref="D423">IF(COUNTA(_xlfn.TEXTSPLIT(Sheet1!F424," "))=1,0,
SUM(IFERROR(MATCH("*"&amp; _xlfn.TEXTSPLIT($D$1,", ")&amp;"*",Sheet1!F424,0),0))/COUNTA(_xlfn.TEXTSPLIT(Sheet1!F424,", "))
)</f>
        <v>0</v>
      </c>
    </row>
    <row r="424" spans="1:4" x14ac:dyDescent="0.3">
      <c r="A424">
        <f>Sheet1!F425</f>
        <v>0</v>
      </c>
      <c r="B424">
        <f>Sheet1!G425</f>
        <v>0</v>
      </c>
      <c r="C424" cm="1">
        <f t="array" ref="C424">SUM(IFERROR(MATCH("*"&amp; _xlfn.TEXTSPLIT($D$1," ")&amp;"*",Sheet1!F425,0),0))/COUNTA(_xlfn.TEXTSPLIT(Sheet1!F425," "))</f>
        <v>0</v>
      </c>
      <c r="D424" s="24" cm="1">
        <f t="array" ref="D424">IF(COUNTA(_xlfn.TEXTSPLIT(Sheet1!F425," "))=1,0,
SUM(IFERROR(MATCH("*"&amp; _xlfn.TEXTSPLIT($D$1,", ")&amp;"*",Sheet1!F425,0),0))/COUNTA(_xlfn.TEXTSPLIT(Sheet1!F425,", "))
)</f>
        <v>0</v>
      </c>
    </row>
    <row r="425" spans="1:4" x14ac:dyDescent="0.3">
      <c r="A425">
        <f>Sheet1!F426</f>
        <v>0</v>
      </c>
      <c r="B425">
        <f>Sheet1!G426</f>
        <v>0</v>
      </c>
      <c r="C425" cm="1">
        <f t="array" ref="C425">SUM(IFERROR(MATCH("*"&amp; _xlfn.TEXTSPLIT($D$1," ")&amp;"*",Sheet1!F426,0),0))/COUNTA(_xlfn.TEXTSPLIT(Sheet1!F426," "))</f>
        <v>0</v>
      </c>
      <c r="D425" s="24" cm="1">
        <f t="array" ref="D425">IF(COUNTA(_xlfn.TEXTSPLIT(Sheet1!F426," "))=1,0,
SUM(IFERROR(MATCH("*"&amp; _xlfn.TEXTSPLIT($D$1,", ")&amp;"*",Sheet1!F426,0),0))/COUNTA(_xlfn.TEXTSPLIT(Sheet1!F426,", "))
)</f>
        <v>0</v>
      </c>
    </row>
    <row r="426" spans="1:4" x14ac:dyDescent="0.3">
      <c r="A426">
        <f>Sheet1!F427</f>
        <v>0</v>
      </c>
      <c r="B426">
        <f>Sheet1!G427</f>
        <v>0</v>
      </c>
      <c r="C426" cm="1">
        <f t="array" ref="C426">SUM(IFERROR(MATCH("*"&amp; _xlfn.TEXTSPLIT($D$1," ")&amp;"*",Sheet1!F427,0),0))/COUNTA(_xlfn.TEXTSPLIT(Sheet1!F427," "))</f>
        <v>0</v>
      </c>
      <c r="D426" s="24" cm="1">
        <f t="array" ref="D426">IF(COUNTA(_xlfn.TEXTSPLIT(Sheet1!F427," "))=1,0,
SUM(IFERROR(MATCH("*"&amp; _xlfn.TEXTSPLIT($D$1,", ")&amp;"*",Sheet1!F427,0),0))/COUNTA(_xlfn.TEXTSPLIT(Sheet1!F427,", "))
)</f>
        <v>0</v>
      </c>
    </row>
    <row r="427" spans="1:4" x14ac:dyDescent="0.3">
      <c r="A427">
        <f>Sheet1!F428</f>
        <v>0</v>
      </c>
      <c r="B427">
        <f>Sheet1!G428</f>
        <v>0</v>
      </c>
      <c r="C427" cm="1">
        <f t="array" ref="C427">SUM(IFERROR(MATCH("*"&amp; _xlfn.TEXTSPLIT($D$1," ")&amp;"*",Sheet1!F428,0),0))/COUNTA(_xlfn.TEXTSPLIT(Sheet1!F428," "))</f>
        <v>0</v>
      </c>
      <c r="D427" s="24" cm="1">
        <f t="array" ref="D427">IF(COUNTA(_xlfn.TEXTSPLIT(Sheet1!F428," "))=1,0,
SUM(IFERROR(MATCH("*"&amp; _xlfn.TEXTSPLIT($D$1,", ")&amp;"*",Sheet1!F428,0),0))/COUNTA(_xlfn.TEXTSPLIT(Sheet1!F428,", "))
)</f>
        <v>0</v>
      </c>
    </row>
    <row r="428" spans="1:4" x14ac:dyDescent="0.3">
      <c r="A428">
        <f>Sheet1!F429</f>
        <v>0</v>
      </c>
      <c r="B428">
        <f>Sheet1!G429</f>
        <v>0</v>
      </c>
      <c r="C428" cm="1">
        <f t="array" ref="C428">SUM(IFERROR(MATCH("*"&amp; _xlfn.TEXTSPLIT($D$1," ")&amp;"*",Sheet1!F429,0),0))/COUNTA(_xlfn.TEXTSPLIT(Sheet1!F429," "))</f>
        <v>0</v>
      </c>
      <c r="D428" s="24" cm="1">
        <f t="array" ref="D428">IF(COUNTA(_xlfn.TEXTSPLIT(Sheet1!F429," "))=1,0,
SUM(IFERROR(MATCH("*"&amp; _xlfn.TEXTSPLIT($D$1,", ")&amp;"*",Sheet1!F429,0),0))/COUNTA(_xlfn.TEXTSPLIT(Sheet1!F429,", "))
)</f>
        <v>0</v>
      </c>
    </row>
    <row r="429" spans="1:4" x14ac:dyDescent="0.3">
      <c r="A429">
        <f>Sheet1!F430</f>
        <v>0</v>
      </c>
      <c r="B429">
        <f>Sheet1!G430</f>
        <v>0</v>
      </c>
      <c r="C429" cm="1">
        <f t="array" ref="C429">SUM(IFERROR(MATCH("*"&amp; _xlfn.TEXTSPLIT($D$1," ")&amp;"*",Sheet1!F430,0),0))/COUNTA(_xlfn.TEXTSPLIT(Sheet1!F430," "))</f>
        <v>0</v>
      </c>
      <c r="D429" s="24" cm="1">
        <f t="array" ref="D429">IF(COUNTA(_xlfn.TEXTSPLIT(Sheet1!F430," "))=1,0,
SUM(IFERROR(MATCH("*"&amp; _xlfn.TEXTSPLIT($D$1,", ")&amp;"*",Sheet1!F430,0),0))/COUNTA(_xlfn.TEXTSPLIT(Sheet1!F430,", "))
)</f>
        <v>0</v>
      </c>
    </row>
    <row r="430" spans="1:4" x14ac:dyDescent="0.3">
      <c r="A430">
        <f>Sheet1!F431</f>
        <v>0</v>
      </c>
      <c r="B430">
        <f>Sheet1!G431</f>
        <v>0</v>
      </c>
      <c r="C430" cm="1">
        <f t="array" ref="C430">SUM(IFERROR(MATCH("*"&amp; _xlfn.TEXTSPLIT($D$1," ")&amp;"*",Sheet1!F431,0),0))/COUNTA(_xlfn.TEXTSPLIT(Sheet1!F431," "))</f>
        <v>0</v>
      </c>
      <c r="D430" s="24" cm="1">
        <f t="array" ref="D430">IF(COUNTA(_xlfn.TEXTSPLIT(Sheet1!F431," "))=1,0,
SUM(IFERROR(MATCH("*"&amp; _xlfn.TEXTSPLIT($D$1,", ")&amp;"*",Sheet1!F431,0),0))/COUNTA(_xlfn.TEXTSPLIT(Sheet1!F431,", "))
)</f>
        <v>0</v>
      </c>
    </row>
    <row r="431" spans="1:4" x14ac:dyDescent="0.3">
      <c r="A431">
        <f>Sheet1!F432</f>
        <v>0</v>
      </c>
      <c r="B431">
        <f>Sheet1!G432</f>
        <v>0</v>
      </c>
      <c r="C431" cm="1">
        <f t="array" ref="C431">SUM(IFERROR(MATCH("*"&amp; _xlfn.TEXTSPLIT($D$1," ")&amp;"*",Sheet1!F432,0),0))/COUNTA(_xlfn.TEXTSPLIT(Sheet1!F432," "))</f>
        <v>0</v>
      </c>
      <c r="D431" s="24" cm="1">
        <f t="array" ref="D431">IF(COUNTA(_xlfn.TEXTSPLIT(Sheet1!F432," "))=1,0,
SUM(IFERROR(MATCH("*"&amp; _xlfn.TEXTSPLIT($D$1,", ")&amp;"*",Sheet1!F432,0),0))/COUNTA(_xlfn.TEXTSPLIT(Sheet1!F432,", "))
)</f>
        <v>0</v>
      </c>
    </row>
    <row r="432" spans="1:4" x14ac:dyDescent="0.3">
      <c r="A432">
        <f>Sheet1!F433</f>
        <v>0</v>
      </c>
      <c r="B432">
        <f>Sheet1!G433</f>
        <v>0</v>
      </c>
      <c r="C432" cm="1">
        <f t="array" ref="C432">SUM(IFERROR(MATCH("*"&amp; _xlfn.TEXTSPLIT($D$1," ")&amp;"*",Sheet1!F433,0),0))/COUNTA(_xlfn.TEXTSPLIT(Sheet1!F433," "))</f>
        <v>0</v>
      </c>
      <c r="D432" s="24" cm="1">
        <f t="array" ref="D432">IF(COUNTA(_xlfn.TEXTSPLIT(Sheet1!F433," "))=1,0,
SUM(IFERROR(MATCH("*"&amp; _xlfn.TEXTSPLIT($D$1,", ")&amp;"*",Sheet1!F433,0),0))/COUNTA(_xlfn.TEXTSPLIT(Sheet1!F433,", "))
)</f>
        <v>0</v>
      </c>
    </row>
    <row r="433" spans="1:4" x14ac:dyDescent="0.3">
      <c r="A433">
        <f>Sheet1!F434</f>
        <v>0</v>
      </c>
      <c r="B433">
        <f>Sheet1!G434</f>
        <v>0</v>
      </c>
      <c r="C433" cm="1">
        <f t="array" ref="C433">SUM(IFERROR(MATCH("*"&amp; _xlfn.TEXTSPLIT($D$1," ")&amp;"*",Sheet1!F434,0),0))/COUNTA(_xlfn.TEXTSPLIT(Sheet1!F434," "))</f>
        <v>0</v>
      </c>
      <c r="D433" s="24" cm="1">
        <f t="array" ref="D433">IF(COUNTA(_xlfn.TEXTSPLIT(Sheet1!F434," "))=1,0,
SUM(IFERROR(MATCH("*"&amp; _xlfn.TEXTSPLIT($D$1,", ")&amp;"*",Sheet1!F434,0),0))/COUNTA(_xlfn.TEXTSPLIT(Sheet1!F434,", "))
)</f>
        <v>0</v>
      </c>
    </row>
    <row r="434" spans="1:4" x14ac:dyDescent="0.3">
      <c r="A434">
        <f>Sheet1!F435</f>
        <v>0</v>
      </c>
      <c r="B434">
        <f>Sheet1!G435</f>
        <v>0</v>
      </c>
      <c r="C434" cm="1">
        <f t="array" ref="C434">SUM(IFERROR(MATCH("*"&amp; _xlfn.TEXTSPLIT($D$1," ")&amp;"*",Sheet1!F435,0),0))/COUNTA(_xlfn.TEXTSPLIT(Sheet1!F435," "))</f>
        <v>0</v>
      </c>
      <c r="D434" s="24" cm="1">
        <f t="array" ref="D434">IF(COUNTA(_xlfn.TEXTSPLIT(Sheet1!F435," "))=1,0,
SUM(IFERROR(MATCH("*"&amp; _xlfn.TEXTSPLIT($D$1,", ")&amp;"*",Sheet1!F435,0),0))/COUNTA(_xlfn.TEXTSPLIT(Sheet1!F435,", "))
)</f>
        <v>0</v>
      </c>
    </row>
    <row r="435" spans="1:4" x14ac:dyDescent="0.3">
      <c r="A435">
        <f>Sheet1!F436</f>
        <v>0</v>
      </c>
      <c r="B435">
        <f>Sheet1!G436</f>
        <v>0</v>
      </c>
      <c r="C435" cm="1">
        <f t="array" ref="C435">SUM(IFERROR(MATCH("*"&amp; _xlfn.TEXTSPLIT($D$1," ")&amp;"*",Sheet1!F436,0),0))/COUNTA(_xlfn.TEXTSPLIT(Sheet1!F436," "))</f>
        <v>0</v>
      </c>
      <c r="D435" s="24" cm="1">
        <f t="array" ref="D435">IF(COUNTA(_xlfn.TEXTSPLIT(Sheet1!F436," "))=1,0,
SUM(IFERROR(MATCH("*"&amp; _xlfn.TEXTSPLIT($D$1,", ")&amp;"*",Sheet1!F436,0),0))/COUNTA(_xlfn.TEXTSPLIT(Sheet1!F436,", "))
)</f>
        <v>0</v>
      </c>
    </row>
    <row r="436" spans="1:4" x14ac:dyDescent="0.3">
      <c r="A436">
        <f>Sheet1!F437</f>
        <v>0</v>
      </c>
      <c r="B436">
        <f>Sheet1!G437</f>
        <v>0</v>
      </c>
      <c r="C436" cm="1">
        <f t="array" ref="C436">SUM(IFERROR(MATCH("*"&amp; _xlfn.TEXTSPLIT($D$1," ")&amp;"*",Sheet1!F437,0),0))/COUNTA(_xlfn.TEXTSPLIT(Sheet1!F437," "))</f>
        <v>0</v>
      </c>
      <c r="D436" s="24" cm="1">
        <f t="array" ref="D436">IF(COUNTA(_xlfn.TEXTSPLIT(Sheet1!F437," "))=1,0,
SUM(IFERROR(MATCH("*"&amp; _xlfn.TEXTSPLIT($D$1,", ")&amp;"*",Sheet1!F437,0),0))/COUNTA(_xlfn.TEXTSPLIT(Sheet1!F437,", "))
)</f>
        <v>0</v>
      </c>
    </row>
    <row r="437" spans="1:4" x14ac:dyDescent="0.3">
      <c r="A437">
        <f>Sheet1!F438</f>
        <v>0</v>
      </c>
      <c r="B437">
        <f>Sheet1!G438</f>
        <v>0</v>
      </c>
      <c r="C437" cm="1">
        <f t="array" ref="C437">SUM(IFERROR(MATCH("*"&amp; _xlfn.TEXTSPLIT($D$1," ")&amp;"*",Sheet1!F438,0),0))/COUNTA(_xlfn.TEXTSPLIT(Sheet1!F438," "))</f>
        <v>0</v>
      </c>
      <c r="D437" s="24" cm="1">
        <f t="array" ref="D437">IF(COUNTA(_xlfn.TEXTSPLIT(Sheet1!F438," "))=1,0,
SUM(IFERROR(MATCH("*"&amp; _xlfn.TEXTSPLIT($D$1,", ")&amp;"*",Sheet1!F438,0),0))/COUNTA(_xlfn.TEXTSPLIT(Sheet1!F438,", "))
)</f>
        <v>0</v>
      </c>
    </row>
    <row r="438" spans="1:4" x14ac:dyDescent="0.3">
      <c r="A438">
        <f>Sheet1!F439</f>
        <v>0</v>
      </c>
      <c r="B438">
        <f>Sheet1!G439</f>
        <v>0</v>
      </c>
      <c r="C438" cm="1">
        <f t="array" ref="C438">SUM(IFERROR(MATCH("*"&amp; _xlfn.TEXTSPLIT($D$1," ")&amp;"*",Sheet1!F439,0),0))/COUNTA(_xlfn.TEXTSPLIT(Sheet1!F439," "))</f>
        <v>0</v>
      </c>
      <c r="D438" s="24" cm="1">
        <f t="array" ref="D438">IF(COUNTA(_xlfn.TEXTSPLIT(Sheet1!F439," "))=1,0,
SUM(IFERROR(MATCH("*"&amp; _xlfn.TEXTSPLIT($D$1,", ")&amp;"*",Sheet1!F439,0),0))/COUNTA(_xlfn.TEXTSPLIT(Sheet1!F439,", "))
)</f>
        <v>0</v>
      </c>
    </row>
    <row r="439" spans="1:4" x14ac:dyDescent="0.3">
      <c r="A439">
        <f>Sheet1!F440</f>
        <v>0</v>
      </c>
      <c r="B439">
        <f>Sheet1!G440</f>
        <v>0</v>
      </c>
      <c r="C439" cm="1">
        <f t="array" ref="C439">SUM(IFERROR(MATCH("*"&amp; _xlfn.TEXTSPLIT($D$1," ")&amp;"*",Sheet1!F440,0),0))/COUNTA(_xlfn.TEXTSPLIT(Sheet1!F440," "))</f>
        <v>0</v>
      </c>
      <c r="D439" s="24" cm="1">
        <f t="array" ref="D439">IF(COUNTA(_xlfn.TEXTSPLIT(Sheet1!F440," "))=1,0,
SUM(IFERROR(MATCH("*"&amp; _xlfn.TEXTSPLIT($D$1,", ")&amp;"*",Sheet1!F440,0),0))/COUNTA(_xlfn.TEXTSPLIT(Sheet1!F440,", "))
)</f>
        <v>0</v>
      </c>
    </row>
    <row r="440" spans="1:4" x14ac:dyDescent="0.3">
      <c r="A440">
        <f>Sheet1!F441</f>
        <v>0</v>
      </c>
      <c r="B440">
        <f>Sheet1!G441</f>
        <v>0</v>
      </c>
      <c r="C440" cm="1">
        <f t="array" ref="C440">SUM(IFERROR(MATCH("*"&amp; _xlfn.TEXTSPLIT($D$1," ")&amp;"*",Sheet1!F441,0),0))/COUNTA(_xlfn.TEXTSPLIT(Sheet1!F441," "))</f>
        <v>0</v>
      </c>
      <c r="D440" s="24" cm="1">
        <f t="array" ref="D440">IF(COUNTA(_xlfn.TEXTSPLIT(Sheet1!F441," "))=1,0,
SUM(IFERROR(MATCH("*"&amp; _xlfn.TEXTSPLIT($D$1,", ")&amp;"*",Sheet1!F441,0),0))/COUNTA(_xlfn.TEXTSPLIT(Sheet1!F441,", "))
)</f>
        <v>0</v>
      </c>
    </row>
    <row r="441" spans="1:4" x14ac:dyDescent="0.3">
      <c r="A441">
        <f>Sheet1!F442</f>
        <v>0</v>
      </c>
      <c r="B441">
        <f>Sheet1!G442</f>
        <v>0</v>
      </c>
      <c r="C441" cm="1">
        <f t="array" ref="C441">SUM(IFERROR(MATCH("*"&amp; _xlfn.TEXTSPLIT($D$1," ")&amp;"*",Sheet1!F442,0),0))/COUNTA(_xlfn.TEXTSPLIT(Sheet1!F442," "))</f>
        <v>0</v>
      </c>
      <c r="D441" s="24" cm="1">
        <f t="array" ref="D441">IF(COUNTA(_xlfn.TEXTSPLIT(Sheet1!F442," "))=1,0,
SUM(IFERROR(MATCH("*"&amp; _xlfn.TEXTSPLIT($D$1,", ")&amp;"*",Sheet1!F442,0),0))/COUNTA(_xlfn.TEXTSPLIT(Sheet1!F442,", "))
)</f>
        <v>0</v>
      </c>
    </row>
    <row r="442" spans="1:4" x14ac:dyDescent="0.3">
      <c r="A442">
        <f>Sheet1!F443</f>
        <v>0</v>
      </c>
      <c r="B442">
        <f>Sheet1!G443</f>
        <v>0</v>
      </c>
      <c r="C442" cm="1">
        <f t="array" ref="C442">SUM(IFERROR(MATCH("*"&amp; _xlfn.TEXTSPLIT($D$1," ")&amp;"*",Sheet1!F443,0),0))/COUNTA(_xlfn.TEXTSPLIT(Sheet1!F443," "))</f>
        <v>0</v>
      </c>
      <c r="D442" s="24" cm="1">
        <f t="array" ref="D442">IF(COUNTA(_xlfn.TEXTSPLIT(Sheet1!F443," "))=1,0,
SUM(IFERROR(MATCH("*"&amp; _xlfn.TEXTSPLIT($D$1,", ")&amp;"*",Sheet1!F443,0),0))/COUNTA(_xlfn.TEXTSPLIT(Sheet1!F443,", "))
)</f>
        <v>0</v>
      </c>
    </row>
    <row r="443" spans="1:4" x14ac:dyDescent="0.3">
      <c r="A443">
        <f>Sheet1!F444</f>
        <v>0</v>
      </c>
      <c r="B443">
        <f>Sheet1!G444</f>
        <v>0</v>
      </c>
      <c r="C443" cm="1">
        <f t="array" ref="C443">SUM(IFERROR(MATCH("*"&amp; _xlfn.TEXTSPLIT($D$1," ")&amp;"*",Sheet1!F444,0),0))/COUNTA(_xlfn.TEXTSPLIT(Sheet1!F444," "))</f>
        <v>0</v>
      </c>
      <c r="D443" s="24" cm="1">
        <f t="array" ref="D443">IF(COUNTA(_xlfn.TEXTSPLIT(Sheet1!F444," "))=1,0,
SUM(IFERROR(MATCH("*"&amp; _xlfn.TEXTSPLIT($D$1,", ")&amp;"*",Sheet1!F444,0),0))/COUNTA(_xlfn.TEXTSPLIT(Sheet1!F444,", "))
)</f>
        <v>0</v>
      </c>
    </row>
    <row r="444" spans="1:4" x14ac:dyDescent="0.3">
      <c r="A444">
        <f>Sheet1!F445</f>
        <v>0</v>
      </c>
      <c r="B444">
        <f>Sheet1!G445</f>
        <v>0</v>
      </c>
      <c r="C444" cm="1">
        <f t="array" ref="C444">SUM(IFERROR(MATCH("*"&amp; _xlfn.TEXTSPLIT($D$1," ")&amp;"*",Sheet1!F445,0),0))/COUNTA(_xlfn.TEXTSPLIT(Sheet1!F445," "))</f>
        <v>0</v>
      </c>
      <c r="D444" s="24" cm="1">
        <f t="array" ref="D444">IF(COUNTA(_xlfn.TEXTSPLIT(Sheet1!F445," "))=1,0,
SUM(IFERROR(MATCH("*"&amp; _xlfn.TEXTSPLIT($D$1,", ")&amp;"*",Sheet1!F445,0),0))/COUNTA(_xlfn.TEXTSPLIT(Sheet1!F445,", "))
)</f>
        <v>0</v>
      </c>
    </row>
    <row r="445" spans="1:4" x14ac:dyDescent="0.3">
      <c r="A445">
        <f>Sheet1!F446</f>
        <v>0</v>
      </c>
      <c r="B445">
        <f>Sheet1!G446</f>
        <v>0</v>
      </c>
      <c r="C445" cm="1">
        <f t="array" ref="C445">SUM(IFERROR(MATCH("*"&amp; _xlfn.TEXTSPLIT($D$1," ")&amp;"*",Sheet1!F446,0),0))/COUNTA(_xlfn.TEXTSPLIT(Sheet1!F446," "))</f>
        <v>0</v>
      </c>
      <c r="D445" s="24" cm="1">
        <f t="array" ref="D445">IF(COUNTA(_xlfn.TEXTSPLIT(Sheet1!F446," "))=1,0,
SUM(IFERROR(MATCH("*"&amp; _xlfn.TEXTSPLIT($D$1,", ")&amp;"*",Sheet1!F446,0),0))/COUNTA(_xlfn.TEXTSPLIT(Sheet1!F446,", "))
)</f>
        <v>0</v>
      </c>
    </row>
    <row r="446" spans="1:4" x14ac:dyDescent="0.3">
      <c r="A446">
        <f>Sheet1!F447</f>
        <v>0</v>
      </c>
      <c r="B446">
        <f>Sheet1!G447</f>
        <v>0</v>
      </c>
      <c r="C446" cm="1">
        <f t="array" ref="C446">SUM(IFERROR(MATCH("*"&amp; _xlfn.TEXTSPLIT($D$1," ")&amp;"*",Sheet1!F447,0),0))/COUNTA(_xlfn.TEXTSPLIT(Sheet1!F447," "))</f>
        <v>0</v>
      </c>
      <c r="D446" s="24" cm="1">
        <f t="array" ref="D446">IF(COUNTA(_xlfn.TEXTSPLIT(Sheet1!F447," "))=1,0,
SUM(IFERROR(MATCH("*"&amp; _xlfn.TEXTSPLIT($D$1,", ")&amp;"*",Sheet1!F447,0),0))/COUNTA(_xlfn.TEXTSPLIT(Sheet1!F447,", "))
)</f>
        <v>0</v>
      </c>
    </row>
    <row r="447" spans="1:4" x14ac:dyDescent="0.3">
      <c r="A447">
        <f>Sheet1!F448</f>
        <v>0</v>
      </c>
      <c r="B447">
        <f>Sheet1!G448</f>
        <v>0</v>
      </c>
      <c r="C447" cm="1">
        <f t="array" ref="C447">SUM(IFERROR(MATCH("*"&amp; _xlfn.TEXTSPLIT($D$1," ")&amp;"*",Sheet1!F448,0),0))/COUNTA(_xlfn.TEXTSPLIT(Sheet1!F448," "))</f>
        <v>0</v>
      </c>
      <c r="D447" s="24" cm="1">
        <f t="array" ref="D447">IF(COUNTA(_xlfn.TEXTSPLIT(Sheet1!F448," "))=1,0,
SUM(IFERROR(MATCH("*"&amp; _xlfn.TEXTSPLIT($D$1,", ")&amp;"*",Sheet1!F448,0),0))/COUNTA(_xlfn.TEXTSPLIT(Sheet1!F448,", "))
)</f>
        <v>0</v>
      </c>
    </row>
    <row r="448" spans="1:4" x14ac:dyDescent="0.3">
      <c r="A448">
        <f>Sheet1!F449</f>
        <v>0</v>
      </c>
      <c r="B448">
        <f>Sheet1!G449</f>
        <v>0</v>
      </c>
      <c r="C448" cm="1">
        <f t="array" ref="C448">SUM(IFERROR(MATCH("*"&amp; _xlfn.TEXTSPLIT($D$1," ")&amp;"*",Sheet1!F449,0),0))/COUNTA(_xlfn.TEXTSPLIT(Sheet1!F449," "))</f>
        <v>0</v>
      </c>
      <c r="D448" s="24" cm="1">
        <f t="array" ref="D448">IF(COUNTA(_xlfn.TEXTSPLIT(Sheet1!F449," "))=1,0,
SUM(IFERROR(MATCH("*"&amp; _xlfn.TEXTSPLIT($D$1,", ")&amp;"*",Sheet1!F449,0),0))/COUNTA(_xlfn.TEXTSPLIT(Sheet1!F449,", "))
)</f>
        <v>0</v>
      </c>
    </row>
    <row r="449" spans="1:4" x14ac:dyDescent="0.3">
      <c r="A449">
        <f>Sheet1!F450</f>
        <v>0</v>
      </c>
      <c r="B449">
        <f>Sheet1!G450</f>
        <v>0</v>
      </c>
      <c r="C449" cm="1">
        <f t="array" ref="C449">SUM(IFERROR(MATCH("*"&amp; _xlfn.TEXTSPLIT($D$1," ")&amp;"*",Sheet1!F450,0),0))/COUNTA(_xlfn.TEXTSPLIT(Sheet1!F450," "))</f>
        <v>0</v>
      </c>
      <c r="D449" s="24" cm="1">
        <f t="array" ref="D449">IF(COUNTA(_xlfn.TEXTSPLIT(Sheet1!F450," "))=1,0,
SUM(IFERROR(MATCH("*"&amp; _xlfn.TEXTSPLIT($D$1,", ")&amp;"*",Sheet1!F450,0),0))/COUNTA(_xlfn.TEXTSPLIT(Sheet1!F450,", "))
)</f>
        <v>0</v>
      </c>
    </row>
    <row r="450" spans="1:4" x14ac:dyDescent="0.3">
      <c r="A450">
        <f>Sheet1!F451</f>
        <v>0</v>
      </c>
      <c r="B450">
        <f>Sheet1!G451</f>
        <v>0</v>
      </c>
      <c r="C450" cm="1">
        <f t="array" ref="C450">SUM(IFERROR(MATCH("*"&amp; _xlfn.TEXTSPLIT($D$1," ")&amp;"*",Sheet1!F451,0),0))/COUNTA(_xlfn.TEXTSPLIT(Sheet1!F451," "))</f>
        <v>0</v>
      </c>
      <c r="D450" s="24" cm="1">
        <f t="array" ref="D450">IF(COUNTA(_xlfn.TEXTSPLIT(Sheet1!F451," "))=1,0,
SUM(IFERROR(MATCH("*"&amp; _xlfn.TEXTSPLIT($D$1,", ")&amp;"*",Sheet1!F451,0),0))/COUNTA(_xlfn.TEXTSPLIT(Sheet1!F451,", "))
)</f>
        <v>0</v>
      </c>
    </row>
    <row r="451" spans="1:4" x14ac:dyDescent="0.3">
      <c r="A451">
        <f>Sheet1!F452</f>
        <v>0</v>
      </c>
      <c r="B451">
        <f>Sheet1!G452</f>
        <v>0</v>
      </c>
      <c r="C451" cm="1">
        <f t="array" ref="C451">SUM(IFERROR(MATCH("*"&amp; _xlfn.TEXTSPLIT($D$1," ")&amp;"*",Sheet1!F452,0),0))/COUNTA(_xlfn.TEXTSPLIT(Sheet1!F452," "))</f>
        <v>0</v>
      </c>
      <c r="D451" s="24" cm="1">
        <f t="array" ref="D451">IF(COUNTA(_xlfn.TEXTSPLIT(Sheet1!F452," "))=1,0,
SUM(IFERROR(MATCH("*"&amp; _xlfn.TEXTSPLIT($D$1,", ")&amp;"*",Sheet1!F452,0),0))/COUNTA(_xlfn.TEXTSPLIT(Sheet1!F452,", "))
)</f>
        <v>0</v>
      </c>
    </row>
    <row r="452" spans="1:4" x14ac:dyDescent="0.3">
      <c r="A452">
        <f>Sheet1!F453</f>
        <v>0</v>
      </c>
      <c r="B452">
        <f>Sheet1!G453</f>
        <v>0</v>
      </c>
      <c r="C452" cm="1">
        <f t="array" ref="C452">SUM(IFERROR(MATCH("*"&amp; _xlfn.TEXTSPLIT($D$1," ")&amp;"*",Sheet1!F453,0),0))/COUNTA(_xlfn.TEXTSPLIT(Sheet1!F453," "))</f>
        <v>0</v>
      </c>
      <c r="D452" s="24" cm="1">
        <f t="array" ref="D452">IF(COUNTA(_xlfn.TEXTSPLIT(Sheet1!F453," "))=1,0,
SUM(IFERROR(MATCH("*"&amp; _xlfn.TEXTSPLIT($D$1,", ")&amp;"*",Sheet1!F453,0),0))/COUNTA(_xlfn.TEXTSPLIT(Sheet1!F453,", "))
)</f>
        <v>0</v>
      </c>
    </row>
    <row r="453" spans="1:4" x14ac:dyDescent="0.3">
      <c r="A453">
        <f>Sheet1!F454</f>
        <v>0</v>
      </c>
      <c r="B453">
        <f>Sheet1!G454</f>
        <v>0</v>
      </c>
      <c r="C453" cm="1">
        <f t="array" ref="C453">SUM(IFERROR(MATCH("*"&amp; _xlfn.TEXTSPLIT($D$1," ")&amp;"*",Sheet1!F454,0),0))/COUNTA(_xlfn.TEXTSPLIT(Sheet1!F454," "))</f>
        <v>0</v>
      </c>
      <c r="D453" s="24" cm="1">
        <f t="array" ref="D453">IF(COUNTA(_xlfn.TEXTSPLIT(Sheet1!F454," "))=1,0,
SUM(IFERROR(MATCH("*"&amp; _xlfn.TEXTSPLIT($D$1,", ")&amp;"*",Sheet1!F454,0),0))/COUNTA(_xlfn.TEXTSPLIT(Sheet1!F454,", "))
)</f>
        <v>0</v>
      </c>
    </row>
    <row r="454" spans="1:4" x14ac:dyDescent="0.3">
      <c r="A454">
        <f>Sheet1!F455</f>
        <v>0</v>
      </c>
      <c r="B454">
        <f>Sheet1!G455</f>
        <v>0</v>
      </c>
      <c r="C454" cm="1">
        <f t="array" ref="C454">SUM(IFERROR(MATCH("*"&amp; _xlfn.TEXTSPLIT($D$1," ")&amp;"*",Sheet1!F455,0),0))/COUNTA(_xlfn.TEXTSPLIT(Sheet1!F455," "))</f>
        <v>0</v>
      </c>
      <c r="D454" s="24" cm="1">
        <f t="array" ref="D454">IF(COUNTA(_xlfn.TEXTSPLIT(Sheet1!F455," "))=1,0,
SUM(IFERROR(MATCH("*"&amp; _xlfn.TEXTSPLIT($D$1,", ")&amp;"*",Sheet1!F455,0),0))/COUNTA(_xlfn.TEXTSPLIT(Sheet1!F455,", "))
)</f>
        <v>0</v>
      </c>
    </row>
    <row r="455" spans="1:4" x14ac:dyDescent="0.3">
      <c r="A455">
        <f>Sheet1!F456</f>
        <v>0</v>
      </c>
      <c r="B455">
        <f>Sheet1!G456</f>
        <v>0</v>
      </c>
      <c r="C455" cm="1">
        <f t="array" ref="C455">SUM(IFERROR(MATCH("*"&amp; _xlfn.TEXTSPLIT($D$1," ")&amp;"*",Sheet1!F456,0),0))/COUNTA(_xlfn.TEXTSPLIT(Sheet1!F456," "))</f>
        <v>0</v>
      </c>
      <c r="D455" s="24" cm="1">
        <f t="array" ref="D455">IF(COUNTA(_xlfn.TEXTSPLIT(Sheet1!F456," "))=1,0,
SUM(IFERROR(MATCH("*"&amp; _xlfn.TEXTSPLIT($D$1,", ")&amp;"*",Sheet1!F456,0),0))/COUNTA(_xlfn.TEXTSPLIT(Sheet1!F456,", "))
)</f>
        <v>0</v>
      </c>
    </row>
    <row r="456" spans="1:4" x14ac:dyDescent="0.3">
      <c r="A456">
        <f>Sheet1!F457</f>
        <v>0</v>
      </c>
      <c r="B456">
        <f>Sheet1!G457</f>
        <v>0</v>
      </c>
      <c r="C456" cm="1">
        <f t="array" ref="C456">SUM(IFERROR(MATCH("*"&amp; _xlfn.TEXTSPLIT($D$1," ")&amp;"*",Sheet1!F457,0),0))/COUNTA(_xlfn.TEXTSPLIT(Sheet1!F457," "))</f>
        <v>0</v>
      </c>
      <c r="D456" s="24" cm="1">
        <f t="array" ref="D456">IF(COUNTA(_xlfn.TEXTSPLIT(Sheet1!F457," "))=1,0,
SUM(IFERROR(MATCH("*"&amp; _xlfn.TEXTSPLIT($D$1,", ")&amp;"*",Sheet1!F457,0),0))/COUNTA(_xlfn.TEXTSPLIT(Sheet1!F457,", "))
)</f>
        <v>0</v>
      </c>
    </row>
    <row r="457" spans="1:4" x14ac:dyDescent="0.3">
      <c r="A457">
        <f>Sheet1!F458</f>
        <v>0</v>
      </c>
      <c r="B457">
        <f>Sheet1!G458</f>
        <v>0</v>
      </c>
      <c r="C457" cm="1">
        <f t="array" ref="C457">SUM(IFERROR(MATCH("*"&amp; _xlfn.TEXTSPLIT($D$1," ")&amp;"*",Sheet1!F458,0),0))/COUNTA(_xlfn.TEXTSPLIT(Sheet1!F458," "))</f>
        <v>0</v>
      </c>
      <c r="D457" s="24" cm="1">
        <f t="array" ref="D457">IF(COUNTA(_xlfn.TEXTSPLIT(Sheet1!F458," "))=1,0,
SUM(IFERROR(MATCH("*"&amp; _xlfn.TEXTSPLIT($D$1,", ")&amp;"*",Sheet1!F458,0),0))/COUNTA(_xlfn.TEXTSPLIT(Sheet1!F458,", "))
)</f>
        <v>0</v>
      </c>
    </row>
    <row r="458" spans="1:4" x14ac:dyDescent="0.3">
      <c r="A458">
        <f>Sheet1!F459</f>
        <v>0</v>
      </c>
      <c r="B458">
        <f>Sheet1!G459</f>
        <v>0</v>
      </c>
      <c r="C458" cm="1">
        <f t="array" ref="C458">SUM(IFERROR(MATCH("*"&amp; _xlfn.TEXTSPLIT($D$1," ")&amp;"*",Sheet1!F459,0),0))/COUNTA(_xlfn.TEXTSPLIT(Sheet1!F459," "))</f>
        <v>0</v>
      </c>
      <c r="D458" s="24" cm="1">
        <f t="array" ref="D458">IF(COUNTA(_xlfn.TEXTSPLIT(Sheet1!F459," "))=1,0,
SUM(IFERROR(MATCH("*"&amp; _xlfn.TEXTSPLIT($D$1,", ")&amp;"*",Sheet1!F459,0),0))/COUNTA(_xlfn.TEXTSPLIT(Sheet1!F459,", "))
)</f>
        <v>0</v>
      </c>
    </row>
    <row r="459" spans="1:4" x14ac:dyDescent="0.3">
      <c r="A459">
        <f>Sheet1!F460</f>
        <v>0</v>
      </c>
      <c r="B459">
        <f>Sheet1!G460</f>
        <v>0</v>
      </c>
      <c r="C459" cm="1">
        <f t="array" ref="C459">SUM(IFERROR(MATCH("*"&amp; _xlfn.TEXTSPLIT($D$1," ")&amp;"*",Sheet1!F460,0),0))/COUNTA(_xlfn.TEXTSPLIT(Sheet1!F460," "))</f>
        <v>0</v>
      </c>
      <c r="D459" s="24" cm="1">
        <f t="array" ref="D459">IF(COUNTA(_xlfn.TEXTSPLIT(Sheet1!F460," "))=1,0,
SUM(IFERROR(MATCH("*"&amp; _xlfn.TEXTSPLIT($D$1,", ")&amp;"*",Sheet1!F460,0),0))/COUNTA(_xlfn.TEXTSPLIT(Sheet1!F460,", "))
)</f>
        <v>0</v>
      </c>
    </row>
    <row r="460" spans="1:4" x14ac:dyDescent="0.3">
      <c r="A460">
        <f>Sheet1!F461</f>
        <v>0</v>
      </c>
      <c r="B460">
        <f>Sheet1!G461</f>
        <v>0</v>
      </c>
      <c r="C460" cm="1">
        <f t="array" ref="C460">SUM(IFERROR(MATCH("*"&amp; _xlfn.TEXTSPLIT($D$1," ")&amp;"*",Sheet1!F461,0),0))/COUNTA(_xlfn.TEXTSPLIT(Sheet1!F461," "))</f>
        <v>0</v>
      </c>
      <c r="D460" s="24" cm="1">
        <f t="array" ref="D460">IF(COUNTA(_xlfn.TEXTSPLIT(Sheet1!F461," "))=1,0,
SUM(IFERROR(MATCH("*"&amp; _xlfn.TEXTSPLIT($D$1,", ")&amp;"*",Sheet1!F461,0),0))/COUNTA(_xlfn.TEXTSPLIT(Sheet1!F461,", "))
)</f>
        <v>0</v>
      </c>
    </row>
    <row r="461" spans="1:4" x14ac:dyDescent="0.3">
      <c r="A461">
        <f>Sheet1!F462</f>
        <v>0</v>
      </c>
      <c r="B461">
        <f>Sheet1!G462</f>
        <v>0</v>
      </c>
      <c r="C461" cm="1">
        <f t="array" ref="C461">SUM(IFERROR(MATCH("*"&amp; _xlfn.TEXTSPLIT($D$1," ")&amp;"*",Sheet1!F462,0),0))/COUNTA(_xlfn.TEXTSPLIT(Sheet1!F462," "))</f>
        <v>0</v>
      </c>
      <c r="D461" s="24" cm="1">
        <f t="array" ref="D461">IF(COUNTA(_xlfn.TEXTSPLIT(Sheet1!F462," "))=1,0,
SUM(IFERROR(MATCH("*"&amp; _xlfn.TEXTSPLIT($D$1,", ")&amp;"*",Sheet1!F462,0),0))/COUNTA(_xlfn.TEXTSPLIT(Sheet1!F462,", "))
)</f>
        <v>0</v>
      </c>
    </row>
    <row r="462" spans="1:4" x14ac:dyDescent="0.3">
      <c r="A462">
        <f>Sheet1!F463</f>
        <v>0</v>
      </c>
      <c r="B462">
        <f>Sheet1!G463</f>
        <v>0</v>
      </c>
      <c r="C462" cm="1">
        <f t="array" ref="C462">SUM(IFERROR(MATCH("*"&amp; _xlfn.TEXTSPLIT($D$1," ")&amp;"*",Sheet1!F463,0),0))/COUNTA(_xlfn.TEXTSPLIT(Sheet1!F463," "))</f>
        <v>0</v>
      </c>
      <c r="D462" s="24" cm="1">
        <f t="array" ref="D462">IF(COUNTA(_xlfn.TEXTSPLIT(Sheet1!F463," "))=1,0,
SUM(IFERROR(MATCH("*"&amp; _xlfn.TEXTSPLIT($D$1,", ")&amp;"*",Sheet1!F463,0),0))/COUNTA(_xlfn.TEXTSPLIT(Sheet1!F463,", "))
)</f>
        <v>0</v>
      </c>
    </row>
    <row r="463" spans="1:4" x14ac:dyDescent="0.3">
      <c r="A463">
        <f>Sheet1!F464</f>
        <v>0</v>
      </c>
      <c r="B463">
        <f>Sheet1!G464</f>
        <v>0</v>
      </c>
      <c r="C463" cm="1">
        <f t="array" ref="C463">SUM(IFERROR(MATCH("*"&amp; _xlfn.TEXTSPLIT($D$1," ")&amp;"*",Sheet1!F464,0),0))/COUNTA(_xlfn.TEXTSPLIT(Sheet1!F464," "))</f>
        <v>0</v>
      </c>
      <c r="D463" s="24" cm="1">
        <f t="array" ref="D463">IF(COUNTA(_xlfn.TEXTSPLIT(Sheet1!F464," "))=1,0,
SUM(IFERROR(MATCH("*"&amp; _xlfn.TEXTSPLIT($D$1,", ")&amp;"*",Sheet1!F464,0),0))/COUNTA(_xlfn.TEXTSPLIT(Sheet1!F464,", "))
)</f>
        <v>0</v>
      </c>
    </row>
    <row r="464" spans="1:4" x14ac:dyDescent="0.3">
      <c r="A464">
        <f>Sheet1!F465</f>
        <v>0</v>
      </c>
      <c r="B464">
        <f>Sheet1!G465</f>
        <v>0</v>
      </c>
      <c r="C464" cm="1">
        <f t="array" ref="C464">SUM(IFERROR(MATCH("*"&amp; _xlfn.TEXTSPLIT($D$1," ")&amp;"*",Sheet1!F465,0),0))/COUNTA(_xlfn.TEXTSPLIT(Sheet1!F465," "))</f>
        <v>0</v>
      </c>
      <c r="D464" s="24" cm="1">
        <f t="array" ref="D464">IF(COUNTA(_xlfn.TEXTSPLIT(Sheet1!F465," "))=1,0,
SUM(IFERROR(MATCH("*"&amp; _xlfn.TEXTSPLIT($D$1,", ")&amp;"*",Sheet1!F465,0),0))/COUNTA(_xlfn.TEXTSPLIT(Sheet1!F465,", "))
)</f>
        <v>0</v>
      </c>
    </row>
    <row r="465" spans="1:4" x14ac:dyDescent="0.3">
      <c r="A465">
        <f>Sheet1!F466</f>
        <v>0</v>
      </c>
      <c r="B465">
        <f>Sheet1!G466</f>
        <v>0</v>
      </c>
      <c r="C465" cm="1">
        <f t="array" ref="C465">SUM(IFERROR(MATCH("*"&amp; _xlfn.TEXTSPLIT($D$1," ")&amp;"*",Sheet1!F466,0),0))/COUNTA(_xlfn.TEXTSPLIT(Sheet1!F466," "))</f>
        <v>0</v>
      </c>
      <c r="D465" s="24" cm="1">
        <f t="array" ref="D465">IF(COUNTA(_xlfn.TEXTSPLIT(Sheet1!F466," "))=1,0,
SUM(IFERROR(MATCH("*"&amp; _xlfn.TEXTSPLIT($D$1,", ")&amp;"*",Sheet1!F466,0),0))/COUNTA(_xlfn.TEXTSPLIT(Sheet1!F466,", "))
)</f>
        <v>0</v>
      </c>
    </row>
    <row r="466" spans="1:4" x14ac:dyDescent="0.3">
      <c r="A466">
        <f>Sheet1!F467</f>
        <v>0</v>
      </c>
      <c r="B466">
        <f>Sheet1!G467</f>
        <v>0</v>
      </c>
      <c r="C466" cm="1">
        <f t="array" ref="C466">SUM(IFERROR(MATCH("*"&amp; _xlfn.TEXTSPLIT($D$1," ")&amp;"*",Sheet1!F467,0),0))/COUNTA(_xlfn.TEXTSPLIT(Sheet1!F467," "))</f>
        <v>0</v>
      </c>
      <c r="D466" s="24" cm="1">
        <f t="array" ref="D466">IF(COUNTA(_xlfn.TEXTSPLIT(Sheet1!F467," "))=1,0,
SUM(IFERROR(MATCH("*"&amp; _xlfn.TEXTSPLIT($D$1,", ")&amp;"*",Sheet1!F467,0),0))/COUNTA(_xlfn.TEXTSPLIT(Sheet1!F467,", "))
)</f>
        <v>0</v>
      </c>
    </row>
    <row r="467" spans="1:4" x14ac:dyDescent="0.3">
      <c r="A467">
        <f>Sheet1!F468</f>
        <v>0</v>
      </c>
      <c r="B467">
        <f>Sheet1!G468</f>
        <v>0</v>
      </c>
      <c r="C467" cm="1">
        <f t="array" ref="C467">SUM(IFERROR(MATCH("*"&amp; _xlfn.TEXTSPLIT($D$1," ")&amp;"*",Sheet1!F468,0),0))/COUNTA(_xlfn.TEXTSPLIT(Sheet1!F468," "))</f>
        <v>0</v>
      </c>
      <c r="D467" s="24" cm="1">
        <f t="array" ref="D467">IF(COUNTA(_xlfn.TEXTSPLIT(Sheet1!F468," "))=1,0,
SUM(IFERROR(MATCH("*"&amp; _xlfn.TEXTSPLIT($D$1,", ")&amp;"*",Sheet1!F468,0),0))/COUNTA(_xlfn.TEXTSPLIT(Sheet1!F468,", "))
)</f>
        <v>0</v>
      </c>
    </row>
    <row r="468" spans="1:4" x14ac:dyDescent="0.3">
      <c r="A468">
        <f>Sheet1!F469</f>
        <v>0</v>
      </c>
      <c r="B468">
        <f>Sheet1!G469</f>
        <v>0</v>
      </c>
      <c r="C468" cm="1">
        <f t="array" ref="C468">SUM(IFERROR(MATCH("*"&amp; _xlfn.TEXTSPLIT($D$1," ")&amp;"*",Sheet1!F469,0),0))/COUNTA(_xlfn.TEXTSPLIT(Sheet1!F469," "))</f>
        <v>0</v>
      </c>
      <c r="D468" s="24" cm="1">
        <f t="array" ref="D468">IF(COUNTA(_xlfn.TEXTSPLIT(Sheet1!F469," "))=1,0,
SUM(IFERROR(MATCH("*"&amp; _xlfn.TEXTSPLIT($D$1,", ")&amp;"*",Sheet1!F469,0),0))/COUNTA(_xlfn.TEXTSPLIT(Sheet1!F469,", "))
)</f>
        <v>0</v>
      </c>
    </row>
    <row r="469" spans="1:4" x14ac:dyDescent="0.3">
      <c r="A469">
        <f>Sheet1!F470</f>
        <v>0</v>
      </c>
      <c r="B469">
        <f>Sheet1!G470</f>
        <v>0</v>
      </c>
      <c r="C469" cm="1">
        <f t="array" ref="C469">SUM(IFERROR(MATCH("*"&amp; _xlfn.TEXTSPLIT($D$1," ")&amp;"*",Sheet1!F470,0),0))/COUNTA(_xlfn.TEXTSPLIT(Sheet1!F470," "))</f>
        <v>0</v>
      </c>
      <c r="D469" s="24" cm="1">
        <f t="array" ref="D469">IF(COUNTA(_xlfn.TEXTSPLIT(Sheet1!F470," "))=1,0,
SUM(IFERROR(MATCH("*"&amp; _xlfn.TEXTSPLIT($D$1,", ")&amp;"*",Sheet1!F470,0),0))/COUNTA(_xlfn.TEXTSPLIT(Sheet1!F470,", "))
)</f>
        <v>0</v>
      </c>
    </row>
    <row r="470" spans="1:4" x14ac:dyDescent="0.3">
      <c r="A470">
        <f>Sheet1!F471</f>
        <v>0</v>
      </c>
      <c r="B470">
        <f>Sheet1!G471</f>
        <v>0</v>
      </c>
      <c r="C470" cm="1">
        <f t="array" ref="C470">SUM(IFERROR(MATCH("*"&amp; _xlfn.TEXTSPLIT($D$1," ")&amp;"*",Sheet1!F471,0),0))/COUNTA(_xlfn.TEXTSPLIT(Sheet1!F471," "))</f>
        <v>0</v>
      </c>
      <c r="D470" s="24" cm="1">
        <f t="array" ref="D470">IF(COUNTA(_xlfn.TEXTSPLIT(Sheet1!F471," "))=1,0,
SUM(IFERROR(MATCH("*"&amp; _xlfn.TEXTSPLIT($D$1,", ")&amp;"*",Sheet1!F471,0),0))/COUNTA(_xlfn.TEXTSPLIT(Sheet1!F471,", "))
)</f>
        <v>0</v>
      </c>
    </row>
    <row r="471" spans="1:4" x14ac:dyDescent="0.3">
      <c r="A471">
        <f>Sheet1!F472</f>
        <v>0</v>
      </c>
      <c r="B471">
        <f>Sheet1!G472</f>
        <v>0</v>
      </c>
      <c r="C471" cm="1">
        <f t="array" ref="C471">SUM(IFERROR(MATCH("*"&amp; _xlfn.TEXTSPLIT($D$1," ")&amp;"*",Sheet1!F472,0),0))/COUNTA(_xlfn.TEXTSPLIT(Sheet1!F472," "))</f>
        <v>0</v>
      </c>
      <c r="D471" s="24" cm="1">
        <f t="array" ref="D471">IF(COUNTA(_xlfn.TEXTSPLIT(Sheet1!F472," "))=1,0,
SUM(IFERROR(MATCH("*"&amp; _xlfn.TEXTSPLIT($D$1,", ")&amp;"*",Sheet1!F472,0),0))/COUNTA(_xlfn.TEXTSPLIT(Sheet1!F472,", "))
)</f>
        <v>0</v>
      </c>
    </row>
    <row r="472" spans="1:4" x14ac:dyDescent="0.3">
      <c r="A472">
        <f>Sheet1!F473</f>
        <v>0</v>
      </c>
      <c r="B472">
        <f>Sheet1!G473</f>
        <v>0</v>
      </c>
      <c r="C472" cm="1">
        <f t="array" ref="C472">SUM(IFERROR(MATCH("*"&amp; _xlfn.TEXTSPLIT($D$1," ")&amp;"*",Sheet1!F473,0),0))/COUNTA(_xlfn.TEXTSPLIT(Sheet1!F473," "))</f>
        <v>0</v>
      </c>
      <c r="D472" s="24" cm="1">
        <f t="array" ref="D472">IF(COUNTA(_xlfn.TEXTSPLIT(Sheet1!F473," "))=1,0,
SUM(IFERROR(MATCH("*"&amp; _xlfn.TEXTSPLIT($D$1,", ")&amp;"*",Sheet1!F473,0),0))/COUNTA(_xlfn.TEXTSPLIT(Sheet1!F473,", "))
)</f>
        <v>0</v>
      </c>
    </row>
    <row r="473" spans="1:4" x14ac:dyDescent="0.3">
      <c r="A473">
        <f>Sheet1!F474</f>
        <v>0</v>
      </c>
      <c r="B473">
        <f>Sheet1!G474</f>
        <v>0</v>
      </c>
      <c r="C473" cm="1">
        <f t="array" ref="C473">SUM(IFERROR(MATCH("*"&amp; _xlfn.TEXTSPLIT($D$1," ")&amp;"*",Sheet1!F474,0),0))/COUNTA(_xlfn.TEXTSPLIT(Sheet1!F474," "))</f>
        <v>0</v>
      </c>
      <c r="D473" s="24" cm="1">
        <f t="array" ref="D473">IF(COUNTA(_xlfn.TEXTSPLIT(Sheet1!F474," "))=1,0,
SUM(IFERROR(MATCH("*"&amp; _xlfn.TEXTSPLIT($D$1,", ")&amp;"*",Sheet1!F474,0),0))/COUNTA(_xlfn.TEXTSPLIT(Sheet1!F474,", "))
)</f>
        <v>0</v>
      </c>
    </row>
    <row r="474" spans="1:4" x14ac:dyDescent="0.3">
      <c r="A474">
        <f>Sheet1!F475</f>
        <v>0</v>
      </c>
      <c r="B474">
        <f>Sheet1!G475</f>
        <v>0</v>
      </c>
      <c r="C474" cm="1">
        <f t="array" ref="C474">SUM(IFERROR(MATCH("*"&amp; _xlfn.TEXTSPLIT($D$1," ")&amp;"*",Sheet1!F475,0),0))/COUNTA(_xlfn.TEXTSPLIT(Sheet1!F475," "))</f>
        <v>0</v>
      </c>
      <c r="D474" s="24" cm="1">
        <f t="array" ref="D474">IF(COUNTA(_xlfn.TEXTSPLIT(Sheet1!F475," "))=1,0,
SUM(IFERROR(MATCH("*"&amp; _xlfn.TEXTSPLIT($D$1,", ")&amp;"*",Sheet1!F475,0),0))/COUNTA(_xlfn.TEXTSPLIT(Sheet1!F475,", "))
)</f>
        <v>0</v>
      </c>
    </row>
    <row r="475" spans="1:4" x14ac:dyDescent="0.3">
      <c r="A475">
        <f>Sheet1!F476</f>
        <v>0</v>
      </c>
      <c r="B475">
        <f>Sheet1!G476</f>
        <v>0</v>
      </c>
      <c r="C475" cm="1">
        <f t="array" ref="C475">SUM(IFERROR(MATCH("*"&amp; _xlfn.TEXTSPLIT($D$1," ")&amp;"*",Sheet1!F476,0),0))/COUNTA(_xlfn.TEXTSPLIT(Sheet1!F476," "))</f>
        <v>0</v>
      </c>
      <c r="D475" s="24" cm="1">
        <f t="array" ref="D475">IF(COUNTA(_xlfn.TEXTSPLIT(Sheet1!F476," "))=1,0,
SUM(IFERROR(MATCH("*"&amp; _xlfn.TEXTSPLIT($D$1,", ")&amp;"*",Sheet1!F476,0),0))/COUNTA(_xlfn.TEXTSPLIT(Sheet1!F476,", "))
)</f>
        <v>0</v>
      </c>
    </row>
    <row r="476" spans="1:4" x14ac:dyDescent="0.3">
      <c r="A476">
        <f>Sheet1!F477</f>
        <v>0</v>
      </c>
      <c r="B476">
        <f>Sheet1!G477</f>
        <v>0</v>
      </c>
      <c r="C476" cm="1">
        <f t="array" ref="C476">SUM(IFERROR(MATCH("*"&amp; _xlfn.TEXTSPLIT($D$1," ")&amp;"*",Sheet1!F477,0),0))/COUNTA(_xlfn.TEXTSPLIT(Sheet1!F477," "))</f>
        <v>0</v>
      </c>
      <c r="D476" s="24" cm="1">
        <f t="array" ref="D476">IF(COUNTA(_xlfn.TEXTSPLIT(Sheet1!F477," "))=1,0,
SUM(IFERROR(MATCH("*"&amp; _xlfn.TEXTSPLIT($D$1,", ")&amp;"*",Sheet1!F477,0),0))/COUNTA(_xlfn.TEXTSPLIT(Sheet1!F477,", "))
)</f>
        <v>0</v>
      </c>
    </row>
    <row r="477" spans="1:4" x14ac:dyDescent="0.3">
      <c r="A477">
        <f>Sheet1!F478</f>
        <v>0</v>
      </c>
      <c r="B477">
        <f>Sheet1!G478</f>
        <v>0</v>
      </c>
      <c r="C477" cm="1">
        <f t="array" ref="C477">SUM(IFERROR(MATCH("*"&amp; _xlfn.TEXTSPLIT($D$1," ")&amp;"*",Sheet1!F478,0),0))/COUNTA(_xlfn.TEXTSPLIT(Sheet1!F478," "))</f>
        <v>0</v>
      </c>
      <c r="D477" s="24" cm="1">
        <f t="array" ref="D477">IF(COUNTA(_xlfn.TEXTSPLIT(Sheet1!F478," "))=1,0,
SUM(IFERROR(MATCH("*"&amp; _xlfn.TEXTSPLIT($D$1,", ")&amp;"*",Sheet1!F478,0),0))/COUNTA(_xlfn.TEXTSPLIT(Sheet1!F478,", "))
)</f>
        <v>0</v>
      </c>
    </row>
    <row r="478" spans="1:4" x14ac:dyDescent="0.3">
      <c r="A478">
        <f>Sheet1!F479</f>
        <v>0</v>
      </c>
      <c r="B478">
        <f>Sheet1!G479</f>
        <v>0</v>
      </c>
      <c r="C478" cm="1">
        <f t="array" ref="C478">SUM(IFERROR(MATCH("*"&amp; _xlfn.TEXTSPLIT($D$1," ")&amp;"*",Sheet1!F479,0),0))/COUNTA(_xlfn.TEXTSPLIT(Sheet1!F479," "))</f>
        <v>0</v>
      </c>
      <c r="D478" s="24" cm="1">
        <f t="array" ref="D478">IF(COUNTA(_xlfn.TEXTSPLIT(Sheet1!F479," "))=1,0,
SUM(IFERROR(MATCH("*"&amp; _xlfn.TEXTSPLIT($D$1,", ")&amp;"*",Sheet1!F479,0),0))/COUNTA(_xlfn.TEXTSPLIT(Sheet1!F479,", "))
)</f>
        <v>0</v>
      </c>
    </row>
    <row r="479" spans="1:4" x14ac:dyDescent="0.3">
      <c r="A479">
        <f>Sheet1!F480</f>
        <v>0</v>
      </c>
      <c r="B479">
        <f>Sheet1!G480</f>
        <v>0</v>
      </c>
      <c r="C479" cm="1">
        <f t="array" ref="C479">SUM(IFERROR(MATCH("*"&amp; _xlfn.TEXTSPLIT($D$1," ")&amp;"*",Sheet1!F480,0),0))/COUNTA(_xlfn.TEXTSPLIT(Sheet1!F480," "))</f>
        <v>0</v>
      </c>
      <c r="D479" s="24" cm="1">
        <f t="array" ref="D479">IF(COUNTA(_xlfn.TEXTSPLIT(Sheet1!F480," "))=1,0,
SUM(IFERROR(MATCH("*"&amp; _xlfn.TEXTSPLIT($D$1,", ")&amp;"*",Sheet1!F480,0),0))/COUNTA(_xlfn.TEXTSPLIT(Sheet1!F480,", "))
)</f>
        <v>0</v>
      </c>
    </row>
    <row r="480" spans="1:4" x14ac:dyDescent="0.3">
      <c r="A480">
        <f>Sheet1!F481</f>
        <v>0</v>
      </c>
      <c r="B480">
        <f>Sheet1!G481</f>
        <v>0</v>
      </c>
      <c r="C480" cm="1">
        <f t="array" ref="C480">SUM(IFERROR(MATCH("*"&amp; _xlfn.TEXTSPLIT($D$1," ")&amp;"*",Sheet1!F481,0),0))/COUNTA(_xlfn.TEXTSPLIT(Sheet1!F481," "))</f>
        <v>0</v>
      </c>
      <c r="D480" s="24" cm="1">
        <f t="array" ref="D480">IF(COUNTA(_xlfn.TEXTSPLIT(Sheet1!F481," "))=1,0,
SUM(IFERROR(MATCH("*"&amp; _xlfn.TEXTSPLIT($D$1,", ")&amp;"*",Sheet1!F481,0),0))/COUNTA(_xlfn.TEXTSPLIT(Sheet1!F481,", "))
)</f>
        <v>0</v>
      </c>
    </row>
    <row r="481" spans="1:4" x14ac:dyDescent="0.3">
      <c r="A481">
        <f>Sheet1!F482</f>
        <v>0</v>
      </c>
      <c r="B481">
        <f>Sheet1!G482</f>
        <v>0</v>
      </c>
      <c r="C481" cm="1">
        <f t="array" ref="C481">SUM(IFERROR(MATCH("*"&amp; _xlfn.TEXTSPLIT($D$1," ")&amp;"*",Sheet1!F482,0),0))/COUNTA(_xlfn.TEXTSPLIT(Sheet1!F482," "))</f>
        <v>0</v>
      </c>
      <c r="D481" s="24" cm="1">
        <f t="array" ref="D481">IF(COUNTA(_xlfn.TEXTSPLIT(Sheet1!F482," "))=1,0,
SUM(IFERROR(MATCH("*"&amp; _xlfn.TEXTSPLIT($D$1,", ")&amp;"*",Sheet1!F482,0),0))/COUNTA(_xlfn.TEXTSPLIT(Sheet1!F482,", "))
)</f>
        <v>0</v>
      </c>
    </row>
    <row r="482" spans="1:4" x14ac:dyDescent="0.3">
      <c r="A482">
        <f>Sheet1!F483</f>
        <v>0</v>
      </c>
      <c r="B482">
        <f>Sheet1!G483</f>
        <v>0</v>
      </c>
      <c r="C482" cm="1">
        <f t="array" ref="C482">SUM(IFERROR(MATCH("*"&amp; _xlfn.TEXTSPLIT($D$1," ")&amp;"*",Sheet1!F483,0),0))/COUNTA(_xlfn.TEXTSPLIT(Sheet1!F483," "))</f>
        <v>0</v>
      </c>
      <c r="D482" s="24" cm="1">
        <f t="array" ref="D482">IF(COUNTA(_xlfn.TEXTSPLIT(Sheet1!F483," "))=1,0,
SUM(IFERROR(MATCH("*"&amp; _xlfn.TEXTSPLIT($D$1,", ")&amp;"*",Sheet1!F483,0),0))/COUNTA(_xlfn.TEXTSPLIT(Sheet1!F483,", "))
)</f>
        <v>0</v>
      </c>
    </row>
    <row r="483" spans="1:4" x14ac:dyDescent="0.3">
      <c r="A483">
        <f>Sheet1!F484</f>
        <v>0</v>
      </c>
      <c r="B483">
        <f>Sheet1!G484</f>
        <v>0</v>
      </c>
      <c r="C483" cm="1">
        <f t="array" ref="C483">SUM(IFERROR(MATCH("*"&amp; _xlfn.TEXTSPLIT($D$1," ")&amp;"*",Sheet1!F484,0),0))/COUNTA(_xlfn.TEXTSPLIT(Sheet1!F484," "))</f>
        <v>0</v>
      </c>
      <c r="D483" s="24" cm="1">
        <f t="array" ref="D483">IF(COUNTA(_xlfn.TEXTSPLIT(Sheet1!F484," "))=1,0,
SUM(IFERROR(MATCH("*"&amp; _xlfn.TEXTSPLIT($D$1,", ")&amp;"*",Sheet1!F484,0),0))/COUNTA(_xlfn.TEXTSPLIT(Sheet1!F484,", "))
)</f>
        <v>0</v>
      </c>
    </row>
    <row r="484" spans="1:4" x14ac:dyDescent="0.3">
      <c r="A484">
        <f>Sheet1!F485</f>
        <v>0</v>
      </c>
      <c r="B484">
        <f>Sheet1!G485</f>
        <v>0</v>
      </c>
      <c r="C484" cm="1">
        <f t="array" ref="C484">SUM(IFERROR(MATCH("*"&amp; _xlfn.TEXTSPLIT($D$1," ")&amp;"*",Sheet1!F485,0),0))/COUNTA(_xlfn.TEXTSPLIT(Sheet1!F485," "))</f>
        <v>0</v>
      </c>
      <c r="D484" s="24" cm="1">
        <f t="array" ref="D484">IF(COUNTA(_xlfn.TEXTSPLIT(Sheet1!F485," "))=1,0,
SUM(IFERROR(MATCH("*"&amp; _xlfn.TEXTSPLIT($D$1,", ")&amp;"*",Sheet1!F485,0),0))/COUNTA(_xlfn.TEXTSPLIT(Sheet1!F485,", "))
)</f>
        <v>0</v>
      </c>
    </row>
    <row r="485" spans="1:4" x14ac:dyDescent="0.3">
      <c r="A485">
        <f>Sheet1!F486</f>
        <v>0</v>
      </c>
      <c r="B485">
        <f>Sheet1!G486</f>
        <v>0</v>
      </c>
      <c r="C485" cm="1">
        <f t="array" ref="C485">SUM(IFERROR(MATCH("*"&amp; _xlfn.TEXTSPLIT($D$1," ")&amp;"*",Sheet1!F486,0),0))/COUNTA(_xlfn.TEXTSPLIT(Sheet1!F486," "))</f>
        <v>0</v>
      </c>
      <c r="D485" s="24" cm="1">
        <f t="array" ref="D485">IF(COUNTA(_xlfn.TEXTSPLIT(Sheet1!F486," "))=1,0,
SUM(IFERROR(MATCH("*"&amp; _xlfn.TEXTSPLIT($D$1,", ")&amp;"*",Sheet1!F486,0),0))/COUNTA(_xlfn.TEXTSPLIT(Sheet1!F486,", "))
)</f>
        <v>0</v>
      </c>
    </row>
    <row r="486" spans="1:4" x14ac:dyDescent="0.3">
      <c r="A486">
        <f>Sheet1!F487</f>
        <v>0</v>
      </c>
      <c r="B486">
        <f>Sheet1!G487</f>
        <v>0</v>
      </c>
      <c r="C486" cm="1">
        <f t="array" ref="C486">SUM(IFERROR(MATCH("*"&amp; _xlfn.TEXTSPLIT($D$1," ")&amp;"*",Sheet1!F487,0),0))/COUNTA(_xlfn.TEXTSPLIT(Sheet1!F487," "))</f>
        <v>0</v>
      </c>
      <c r="D486" s="24" cm="1">
        <f t="array" ref="D486">IF(COUNTA(_xlfn.TEXTSPLIT(Sheet1!F487," "))=1,0,
SUM(IFERROR(MATCH("*"&amp; _xlfn.TEXTSPLIT($D$1,", ")&amp;"*",Sheet1!F487,0),0))/COUNTA(_xlfn.TEXTSPLIT(Sheet1!F487,", "))
)</f>
        <v>0</v>
      </c>
    </row>
    <row r="487" spans="1:4" x14ac:dyDescent="0.3">
      <c r="A487">
        <f>Sheet1!F488</f>
        <v>0</v>
      </c>
      <c r="B487">
        <f>Sheet1!G488</f>
        <v>0</v>
      </c>
      <c r="C487" cm="1">
        <f t="array" ref="C487">SUM(IFERROR(MATCH("*"&amp; _xlfn.TEXTSPLIT($D$1," ")&amp;"*",Sheet1!F488,0),0))/COUNTA(_xlfn.TEXTSPLIT(Sheet1!F488," "))</f>
        <v>0</v>
      </c>
      <c r="D487" s="24" cm="1">
        <f t="array" ref="D487">IF(COUNTA(_xlfn.TEXTSPLIT(Sheet1!F488," "))=1,0,
SUM(IFERROR(MATCH("*"&amp; _xlfn.TEXTSPLIT($D$1,", ")&amp;"*",Sheet1!F488,0),0))/COUNTA(_xlfn.TEXTSPLIT(Sheet1!F488,", "))
)</f>
        <v>0</v>
      </c>
    </row>
    <row r="488" spans="1:4" x14ac:dyDescent="0.3">
      <c r="A488">
        <f>Sheet1!F489</f>
        <v>0</v>
      </c>
      <c r="B488">
        <f>Sheet1!G489</f>
        <v>0</v>
      </c>
      <c r="C488" cm="1">
        <f t="array" ref="C488">SUM(IFERROR(MATCH("*"&amp; _xlfn.TEXTSPLIT($D$1," ")&amp;"*",Sheet1!F489,0),0))/COUNTA(_xlfn.TEXTSPLIT(Sheet1!F489," "))</f>
        <v>0</v>
      </c>
      <c r="D488" s="24" cm="1">
        <f t="array" ref="D488">IF(COUNTA(_xlfn.TEXTSPLIT(Sheet1!F489," "))=1,0,
SUM(IFERROR(MATCH("*"&amp; _xlfn.TEXTSPLIT($D$1,", ")&amp;"*",Sheet1!F489,0),0))/COUNTA(_xlfn.TEXTSPLIT(Sheet1!F489,", "))
)</f>
        <v>0</v>
      </c>
    </row>
    <row r="489" spans="1:4" x14ac:dyDescent="0.3">
      <c r="A489">
        <f>Sheet1!F490</f>
        <v>0</v>
      </c>
      <c r="B489">
        <f>Sheet1!G490</f>
        <v>0</v>
      </c>
      <c r="C489" cm="1">
        <f t="array" ref="C489">SUM(IFERROR(MATCH("*"&amp; _xlfn.TEXTSPLIT($D$1," ")&amp;"*",Sheet1!F490,0),0))/COUNTA(_xlfn.TEXTSPLIT(Sheet1!F490," "))</f>
        <v>0</v>
      </c>
      <c r="D489" s="24" cm="1">
        <f t="array" ref="D489">IF(COUNTA(_xlfn.TEXTSPLIT(Sheet1!F490," "))=1,0,
SUM(IFERROR(MATCH("*"&amp; _xlfn.TEXTSPLIT($D$1,", ")&amp;"*",Sheet1!F490,0),0))/COUNTA(_xlfn.TEXTSPLIT(Sheet1!F490,", "))
)</f>
        <v>0</v>
      </c>
    </row>
    <row r="490" spans="1:4" x14ac:dyDescent="0.3">
      <c r="A490">
        <f>Sheet1!F491</f>
        <v>0</v>
      </c>
      <c r="B490">
        <f>Sheet1!G491</f>
        <v>0</v>
      </c>
      <c r="C490" cm="1">
        <f t="array" ref="C490">SUM(IFERROR(MATCH("*"&amp; _xlfn.TEXTSPLIT($D$1," ")&amp;"*",Sheet1!F491,0),0))/COUNTA(_xlfn.TEXTSPLIT(Sheet1!F491," "))</f>
        <v>0</v>
      </c>
      <c r="D490" s="24" cm="1">
        <f t="array" ref="D490">IF(COUNTA(_xlfn.TEXTSPLIT(Sheet1!F491," "))=1,0,
SUM(IFERROR(MATCH("*"&amp; _xlfn.TEXTSPLIT($D$1,", ")&amp;"*",Sheet1!F491,0),0))/COUNTA(_xlfn.TEXTSPLIT(Sheet1!F491,", "))
)</f>
        <v>0</v>
      </c>
    </row>
    <row r="491" spans="1:4" x14ac:dyDescent="0.3">
      <c r="A491">
        <f>Sheet1!F492</f>
        <v>0</v>
      </c>
      <c r="B491">
        <f>Sheet1!G492</f>
        <v>0</v>
      </c>
      <c r="C491" cm="1">
        <f t="array" ref="C491">SUM(IFERROR(MATCH("*"&amp; _xlfn.TEXTSPLIT($D$1," ")&amp;"*",Sheet1!F492,0),0))/COUNTA(_xlfn.TEXTSPLIT(Sheet1!F492," "))</f>
        <v>0</v>
      </c>
      <c r="D491" s="24" cm="1">
        <f t="array" ref="D491">IF(COUNTA(_xlfn.TEXTSPLIT(Sheet1!F492," "))=1,0,
SUM(IFERROR(MATCH("*"&amp; _xlfn.TEXTSPLIT($D$1,", ")&amp;"*",Sheet1!F492,0),0))/COUNTA(_xlfn.TEXTSPLIT(Sheet1!F492,", "))
)</f>
        <v>0</v>
      </c>
    </row>
    <row r="492" spans="1:4" x14ac:dyDescent="0.3">
      <c r="A492">
        <f>Sheet1!F493</f>
        <v>0</v>
      </c>
      <c r="B492">
        <f>Sheet1!G493</f>
        <v>0</v>
      </c>
      <c r="C492" cm="1">
        <f t="array" ref="C492">SUM(IFERROR(MATCH("*"&amp; _xlfn.TEXTSPLIT($D$1," ")&amp;"*",Sheet1!F493,0),0))/COUNTA(_xlfn.TEXTSPLIT(Sheet1!F493," "))</f>
        <v>0</v>
      </c>
      <c r="D492" s="24" cm="1">
        <f t="array" ref="D492">IF(COUNTA(_xlfn.TEXTSPLIT(Sheet1!F493," "))=1,0,
SUM(IFERROR(MATCH("*"&amp; _xlfn.TEXTSPLIT($D$1,", ")&amp;"*",Sheet1!F493,0),0))/COUNTA(_xlfn.TEXTSPLIT(Sheet1!F493,", "))
)</f>
        <v>0</v>
      </c>
    </row>
    <row r="493" spans="1:4" x14ac:dyDescent="0.3">
      <c r="A493">
        <f>Sheet1!F494</f>
        <v>0</v>
      </c>
      <c r="B493">
        <f>Sheet1!G494</f>
        <v>0</v>
      </c>
      <c r="C493" cm="1">
        <f t="array" ref="C493">SUM(IFERROR(MATCH("*"&amp; _xlfn.TEXTSPLIT($D$1," ")&amp;"*",Sheet1!F494,0),0))/COUNTA(_xlfn.TEXTSPLIT(Sheet1!F494," "))</f>
        <v>0</v>
      </c>
      <c r="D493" s="24" cm="1">
        <f t="array" ref="D493">IF(COUNTA(_xlfn.TEXTSPLIT(Sheet1!F494," "))=1,0,
SUM(IFERROR(MATCH("*"&amp; _xlfn.TEXTSPLIT($D$1,", ")&amp;"*",Sheet1!F494,0),0))/COUNTA(_xlfn.TEXTSPLIT(Sheet1!F494,", "))
)</f>
        <v>0</v>
      </c>
    </row>
    <row r="494" spans="1:4" x14ac:dyDescent="0.3">
      <c r="A494">
        <f>Sheet1!F495</f>
        <v>0</v>
      </c>
      <c r="B494">
        <f>Sheet1!G495</f>
        <v>0</v>
      </c>
      <c r="C494" cm="1">
        <f t="array" ref="C494">SUM(IFERROR(MATCH("*"&amp; _xlfn.TEXTSPLIT($D$1," ")&amp;"*",Sheet1!F495,0),0))/COUNTA(_xlfn.TEXTSPLIT(Sheet1!F495," "))</f>
        <v>0</v>
      </c>
      <c r="D494" s="24" cm="1">
        <f t="array" ref="D494">IF(COUNTA(_xlfn.TEXTSPLIT(Sheet1!F495," "))=1,0,
SUM(IFERROR(MATCH("*"&amp; _xlfn.TEXTSPLIT($D$1,", ")&amp;"*",Sheet1!F495,0),0))/COUNTA(_xlfn.TEXTSPLIT(Sheet1!F495,", "))
)</f>
        <v>0</v>
      </c>
    </row>
    <row r="495" spans="1:4" x14ac:dyDescent="0.3">
      <c r="A495">
        <f>Sheet1!F496</f>
        <v>0</v>
      </c>
      <c r="B495">
        <f>Sheet1!G496</f>
        <v>0</v>
      </c>
      <c r="C495" cm="1">
        <f t="array" ref="C495">SUM(IFERROR(MATCH("*"&amp; _xlfn.TEXTSPLIT($D$1," ")&amp;"*",Sheet1!F496,0),0))/COUNTA(_xlfn.TEXTSPLIT(Sheet1!F496," "))</f>
        <v>0</v>
      </c>
      <c r="D495" s="24" cm="1">
        <f t="array" ref="D495">IF(COUNTA(_xlfn.TEXTSPLIT(Sheet1!F496," "))=1,0,
SUM(IFERROR(MATCH("*"&amp; _xlfn.TEXTSPLIT($D$1,", ")&amp;"*",Sheet1!F496,0),0))/COUNTA(_xlfn.TEXTSPLIT(Sheet1!F496,", "))
)</f>
        <v>0</v>
      </c>
    </row>
    <row r="496" spans="1:4" x14ac:dyDescent="0.3">
      <c r="A496">
        <f>Sheet1!F497</f>
        <v>0</v>
      </c>
      <c r="B496">
        <f>Sheet1!G497</f>
        <v>0</v>
      </c>
      <c r="C496" cm="1">
        <f t="array" ref="C496">SUM(IFERROR(MATCH("*"&amp; _xlfn.TEXTSPLIT($D$1," ")&amp;"*",Sheet1!F497,0),0))/COUNTA(_xlfn.TEXTSPLIT(Sheet1!F497," "))</f>
        <v>0</v>
      </c>
      <c r="D496" s="24" cm="1">
        <f t="array" ref="D496">IF(COUNTA(_xlfn.TEXTSPLIT(Sheet1!F497," "))=1,0,
SUM(IFERROR(MATCH("*"&amp; _xlfn.TEXTSPLIT($D$1,", ")&amp;"*",Sheet1!F497,0),0))/COUNTA(_xlfn.TEXTSPLIT(Sheet1!F497,", "))
)</f>
        <v>0</v>
      </c>
    </row>
    <row r="497" spans="1:4" x14ac:dyDescent="0.3">
      <c r="A497">
        <f>Sheet1!F498</f>
        <v>0</v>
      </c>
      <c r="B497">
        <f>Sheet1!G498</f>
        <v>0</v>
      </c>
      <c r="C497" cm="1">
        <f t="array" ref="C497">SUM(IFERROR(MATCH("*"&amp; _xlfn.TEXTSPLIT($D$1," ")&amp;"*",Sheet1!F498,0),0))/COUNTA(_xlfn.TEXTSPLIT(Sheet1!F498," "))</f>
        <v>0</v>
      </c>
      <c r="D497" s="24" cm="1">
        <f t="array" ref="D497">IF(COUNTA(_xlfn.TEXTSPLIT(Sheet1!F498," "))=1,0,
SUM(IFERROR(MATCH("*"&amp; _xlfn.TEXTSPLIT($D$1,", ")&amp;"*",Sheet1!F498,0),0))/COUNTA(_xlfn.TEXTSPLIT(Sheet1!F498,", "))
)</f>
        <v>0</v>
      </c>
    </row>
    <row r="498" spans="1:4" x14ac:dyDescent="0.3">
      <c r="A498">
        <f>Sheet1!F499</f>
        <v>0</v>
      </c>
      <c r="B498">
        <f>Sheet1!G499</f>
        <v>0</v>
      </c>
      <c r="C498" cm="1">
        <f t="array" ref="C498">SUM(IFERROR(MATCH("*"&amp; _xlfn.TEXTSPLIT($D$1," ")&amp;"*",Sheet1!F499,0),0))/COUNTA(_xlfn.TEXTSPLIT(Sheet1!F499," "))</f>
        <v>0</v>
      </c>
      <c r="D498" s="24" cm="1">
        <f t="array" ref="D498">IF(COUNTA(_xlfn.TEXTSPLIT(Sheet1!F499," "))=1,0,
SUM(IFERROR(MATCH("*"&amp; _xlfn.TEXTSPLIT($D$1,", ")&amp;"*",Sheet1!F499,0),0))/COUNTA(_xlfn.TEXTSPLIT(Sheet1!F499,", "))
)</f>
        <v>0</v>
      </c>
    </row>
    <row r="499" spans="1:4" x14ac:dyDescent="0.3">
      <c r="A499">
        <f>Sheet1!F500</f>
        <v>0</v>
      </c>
      <c r="B499">
        <f>Sheet1!G500</f>
        <v>0</v>
      </c>
      <c r="C499" cm="1">
        <f t="array" ref="C499">SUM(IFERROR(MATCH("*"&amp; _xlfn.TEXTSPLIT($D$1," ")&amp;"*",Sheet1!F500,0),0))/COUNTA(_xlfn.TEXTSPLIT(Sheet1!F500," "))</f>
        <v>0</v>
      </c>
      <c r="D499" s="24" cm="1">
        <f t="array" ref="D499">IF(COUNTA(_xlfn.TEXTSPLIT(Sheet1!F500," "))=1,0,
SUM(IFERROR(MATCH("*"&amp; _xlfn.TEXTSPLIT($D$1,", ")&amp;"*",Sheet1!F500,0),0))/COUNTA(_xlfn.TEXTSPLIT(Sheet1!F500,", "))
)</f>
        <v>0</v>
      </c>
    </row>
    <row r="500" spans="1:4" x14ac:dyDescent="0.3">
      <c r="A500">
        <f>Sheet1!F501</f>
        <v>0</v>
      </c>
      <c r="B500">
        <f>Sheet1!G501</f>
        <v>0</v>
      </c>
      <c r="C500" cm="1">
        <f t="array" ref="C500">SUM(IFERROR(MATCH("*"&amp; _xlfn.TEXTSPLIT($D$1," ")&amp;"*",Sheet1!F501,0),0))/COUNTA(_xlfn.TEXTSPLIT(Sheet1!F501," "))</f>
        <v>0</v>
      </c>
      <c r="D500" s="24" cm="1">
        <f t="array" ref="D500">IF(COUNTA(_xlfn.TEXTSPLIT(Sheet1!F501," "))=1,0,
SUM(IFERROR(MATCH("*"&amp; _xlfn.TEXTSPLIT($D$1,", ")&amp;"*",Sheet1!F501,0),0))/COUNTA(_xlfn.TEXTSPLIT(Sheet1!F501,", "))
)</f>
        <v>0</v>
      </c>
    </row>
    <row r="501" spans="1:4" x14ac:dyDescent="0.3">
      <c r="A501">
        <f>Sheet1!F502</f>
        <v>0</v>
      </c>
      <c r="B501">
        <f>Sheet1!G502</f>
        <v>0</v>
      </c>
      <c r="C501" cm="1">
        <f t="array" ref="C501">SUM(IFERROR(MATCH("*"&amp; _xlfn.TEXTSPLIT($D$1," ")&amp;"*",Sheet1!F502,0),0))/COUNTA(_xlfn.TEXTSPLIT(Sheet1!F502," "))</f>
        <v>0</v>
      </c>
      <c r="D501" s="24" cm="1">
        <f t="array" ref="D501">IF(COUNTA(_xlfn.TEXTSPLIT(Sheet1!F502," "))=1,0,
SUM(IFERROR(MATCH("*"&amp; _xlfn.TEXTSPLIT($D$1,", ")&amp;"*",Sheet1!F502,0),0))/COUNTA(_xlfn.TEXTSPLIT(Sheet1!F502,", "))
)</f>
        <v>0</v>
      </c>
    </row>
    <row r="502" spans="1:4" x14ac:dyDescent="0.3">
      <c r="A502">
        <f>Sheet1!F503</f>
        <v>0</v>
      </c>
      <c r="B502">
        <f>Sheet1!G503</f>
        <v>0</v>
      </c>
      <c r="C502" cm="1">
        <f t="array" ref="C502">SUM(IFERROR(MATCH("*"&amp; _xlfn.TEXTSPLIT($D$1," ")&amp;"*",Sheet1!F503,0),0))/COUNTA(_xlfn.TEXTSPLIT(Sheet1!F503," "))</f>
        <v>0</v>
      </c>
      <c r="D502" s="24" cm="1">
        <f t="array" ref="D502">IF(COUNTA(_xlfn.TEXTSPLIT(Sheet1!F503," "))=1,0,
SUM(IFERROR(MATCH("*"&amp; _xlfn.TEXTSPLIT($D$1,", ")&amp;"*",Sheet1!F503,0),0))/COUNTA(_xlfn.TEXTSPLIT(Sheet1!F503,", "))
)</f>
        <v>0</v>
      </c>
    </row>
    <row r="503" spans="1:4" x14ac:dyDescent="0.3">
      <c r="A503">
        <f>Sheet1!F504</f>
        <v>0</v>
      </c>
      <c r="B503">
        <f>Sheet1!G504</f>
        <v>0</v>
      </c>
      <c r="C503" cm="1">
        <f t="array" ref="C503">SUM(IFERROR(MATCH("*"&amp; _xlfn.TEXTSPLIT($D$1," ")&amp;"*",Sheet1!F504,0),0))/COUNTA(_xlfn.TEXTSPLIT(Sheet1!F504," "))</f>
        <v>0</v>
      </c>
      <c r="D503" s="24" cm="1">
        <f t="array" ref="D503">IF(COUNTA(_xlfn.TEXTSPLIT(Sheet1!F504," "))=1,0,
SUM(IFERROR(MATCH("*"&amp; _xlfn.TEXTSPLIT($D$1,", ")&amp;"*",Sheet1!F504,0),0))/COUNTA(_xlfn.TEXTSPLIT(Sheet1!F504,", "))
)</f>
        <v>0</v>
      </c>
    </row>
    <row r="504" spans="1:4" x14ac:dyDescent="0.3">
      <c r="A504">
        <f>Sheet1!F505</f>
        <v>0</v>
      </c>
      <c r="B504">
        <f>Sheet1!G505</f>
        <v>0</v>
      </c>
      <c r="C504" cm="1">
        <f t="array" ref="C504">SUM(IFERROR(MATCH("*"&amp; _xlfn.TEXTSPLIT($D$1," ")&amp;"*",Sheet1!F505,0),0))/COUNTA(_xlfn.TEXTSPLIT(Sheet1!F505," "))</f>
        <v>0</v>
      </c>
      <c r="D504" s="24" cm="1">
        <f t="array" ref="D504">IF(COUNTA(_xlfn.TEXTSPLIT(Sheet1!F505," "))=1,0,
SUM(IFERROR(MATCH("*"&amp; _xlfn.TEXTSPLIT($D$1,", ")&amp;"*",Sheet1!F505,0),0))/COUNTA(_xlfn.TEXTSPLIT(Sheet1!F505,", "))
)</f>
        <v>0</v>
      </c>
    </row>
    <row r="505" spans="1:4" x14ac:dyDescent="0.3">
      <c r="A505">
        <f>Sheet1!F506</f>
        <v>0</v>
      </c>
      <c r="B505">
        <f>Sheet1!G506</f>
        <v>0</v>
      </c>
      <c r="C505" cm="1">
        <f t="array" ref="C505">SUM(IFERROR(MATCH("*"&amp; _xlfn.TEXTSPLIT($D$1," ")&amp;"*",Sheet1!F506,0),0))/COUNTA(_xlfn.TEXTSPLIT(Sheet1!F506," "))</f>
        <v>0</v>
      </c>
      <c r="D505" s="24" cm="1">
        <f t="array" ref="D505">IF(COUNTA(_xlfn.TEXTSPLIT(Sheet1!F506," "))=1,0,
SUM(IFERROR(MATCH("*"&amp; _xlfn.TEXTSPLIT($D$1,", ")&amp;"*",Sheet1!F506,0),0))/COUNTA(_xlfn.TEXTSPLIT(Sheet1!F506,", "))
)</f>
        <v>0</v>
      </c>
    </row>
    <row r="506" spans="1:4" x14ac:dyDescent="0.3">
      <c r="A506">
        <f>Sheet1!F507</f>
        <v>0</v>
      </c>
      <c r="B506">
        <f>Sheet1!G507</f>
        <v>0</v>
      </c>
      <c r="C506" cm="1">
        <f t="array" ref="C506">SUM(IFERROR(MATCH("*"&amp; _xlfn.TEXTSPLIT($D$1," ")&amp;"*",Sheet1!F507,0),0))/COUNTA(_xlfn.TEXTSPLIT(Sheet1!F507," "))</f>
        <v>0</v>
      </c>
      <c r="D506" s="24" cm="1">
        <f t="array" ref="D506">IF(COUNTA(_xlfn.TEXTSPLIT(Sheet1!F507," "))=1,0,
SUM(IFERROR(MATCH("*"&amp; _xlfn.TEXTSPLIT($D$1,", ")&amp;"*",Sheet1!F507,0),0))/COUNTA(_xlfn.TEXTSPLIT(Sheet1!F507,", "))
)</f>
        <v>0</v>
      </c>
    </row>
    <row r="507" spans="1:4" x14ac:dyDescent="0.3">
      <c r="A507">
        <f>Sheet1!F508</f>
        <v>0</v>
      </c>
      <c r="B507">
        <f>Sheet1!G508</f>
        <v>0</v>
      </c>
      <c r="C507" cm="1">
        <f t="array" ref="C507">SUM(IFERROR(MATCH("*"&amp; _xlfn.TEXTSPLIT($D$1," ")&amp;"*",Sheet1!F508,0),0))/COUNTA(_xlfn.TEXTSPLIT(Sheet1!F508," "))</f>
        <v>0</v>
      </c>
      <c r="D507" s="24" cm="1">
        <f t="array" ref="D507">IF(COUNTA(_xlfn.TEXTSPLIT(Sheet1!F508," "))=1,0,
SUM(IFERROR(MATCH("*"&amp; _xlfn.TEXTSPLIT($D$1,", ")&amp;"*",Sheet1!F508,0),0))/COUNTA(_xlfn.TEXTSPLIT(Sheet1!F508,", "))
)</f>
        <v>0</v>
      </c>
    </row>
    <row r="508" spans="1:4" x14ac:dyDescent="0.3">
      <c r="A508">
        <f>Sheet1!F509</f>
        <v>0</v>
      </c>
      <c r="B508">
        <f>Sheet1!G509</f>
        <v>0</v>
      </c>
      <c r="C508" cm="1">
        <f t="array" ref="C508">SUM(IFERROR(MATCH("*"&amp; _xlfn.TEXTSPLIT($D$1," ")&amp;"*",Sheet1!F509,0),0))/COUNTA(_xlfn.TEXTSPLIT(Sheet1!F509," "))</f>
        <v>0</v>
      </c>
      <c r="D508" s="24" cm="1">
        <f t="array" ref="D508">IF(COUNTA(_xlfn.TEXTSPLIT(Sheet1!F509," "))=1,0,
SUM(IFERROR(MATCH("*"&amp; _xlfn.TEXTSPLIT($D$1,", ")&amp;"*",Sheet1!F509,0),0))/COUNTA(_xlfn.TEXTSPLIT(Sheet1!F509,", "))
)</f>
        <v>0</v>
      </c>
    </row>
    <row r="509" spans="1:4" x14ac:dyDescent="0.3">
      <c r="A509">
        <f>Sheet1!F510</f>
        <v>0</v>
      </c>
      <c r="B509">
        <f>Sheet1!G510</f>
        <v>0</v>
      </c>
      <c r="C509" cm="1">
        <f t="array" ref="C509">SUM(IFERROR(MATCH("*"&amp; _xlfn.TEXTSPLIT($D$1," ")&amp;"*",Sheet1!F510,0),0))/COUNTA(_xlfn.TEXTSPLIT(Sheet1!F510," "))</f>
        <v>0</v>
      </c>
      <c r="D509" s="24" cm="1">
        <f t="array" ref="D509">IF(COUNTA(_xlfn.TEXTSPLIT(Sheet1!F510," "))=1,0,
SUM(IFERROR(MATCH("*"&amp; _xlfn.TEXTSPLIT($D$1,", ")&amp;"*",Sheet1!F510,0),0))/COUNTA(_xlfn.TEXTSPLIT(Sheet1!F510,", "))
)</f>
        <v>0</v>
      </c>
    </row>
    <row r="510" spans="1:4" x14ac:dyDescent="0.3">
      <c r="A510">
        <f>Sheet1!F511</f>
        <v>0</v>
      </c>
      <c r="B510">
        <f>Sheet1!G511</f>
        <v>0</v>
      </c>
      <c r="C510" cm="1">
        <f t="array" ref="C510">SUM(IFERROR(MATCH("*"&amp; _xlfn.TEXTSPLIT($D$1," ")&amp;"*",Sheet1!F511,0),0))/COUNTA(_xlfn.TEXTSPLIT(Sheet1!F511," "))</f>
        <v>0</v>
      </c>
      <c r="D510" s="24" cm="1">
        <f t="array" ref="D510">IF(COUNTA(_xlfn.TEXTSPLIT(Sheet1!F511," "))=1,0,
SUM(IFERROR(MATCH("*"&amp; _xlfn.TEXTSPLIT($D$1,", ")&amp;"*",Sheet1!F511,0),0))/COUNTA(_xlfn.TEXTSPLIT(Sheet1!F511,", "))
)</f>
        <v>0</v>
      </c>
    </row>
    <row r="511" spans="1:4" x14ac:dyDescent="0.3">
      <c r="A511">
        <f>Sheet1!F512</f>
        <v>0</v>
      </c>
      <c r="B511">
        <f>Sheet1!G512</f>
        <v>0</v>
      </c>
      <c r="C511" cm="1">
        <f t="array" ref="C511">SUM(IFERROR(MATCH("*"&amp; _xlfn.TEXTSPLIT($D$1," ")&amp;"*",Sheet1!F512,0),0))/COUNTA(_xlfn.TEXTSPLIT(Sheet1!F512," "))</f>
        <v>0</v>
      </c>
      <c r="D511" s="24" cm="1">
        <f t="array" ref="D511">IF(COUNTA(_xlfn.TEXTSPLIT(Sheet1!F512," "))=1,0,
SUM(IFERROR(MATCH("*"&amp; _xlfn.TEXTSPLIT($D$1,", ")&amp;"*",Sheet1!F512,0),0))/COUNTA(_xlfn.TEXTSPLIT(Sheet1!F512,", "))
)</f>
        <v>0</v>
      </c>
    </row>
    <row r="512" spans="1:4" x14ac:dyDescent="0.3">
      <c r="A512">
        <f>Sheet1!F513</f>
        <v>0</v>
      </c>
      <c r="B512">
        <f>Sheet1!G513</f>
        <v>0</v>
      </c>
      <c r="C512" cm="1">
        <f t="array" ref="C512">SUM(IFERROR(MATCH("*"&amp; _xlfn.TEXTSPLIT($D$1," ")&amp;"*",Sheet1!F513,0),0))/COUNTA(_xlfn.TEXTSPLIT(Sheet1!F513," "))</f>
        <v>0</v>
      </c>
      <c r="D512" s="24" cm="1">
        <f t="array" ref="D512">IF(COUNTA(_xlfn.TEXTSPLIT(Sheet1!F513," "))=1,0,
SUM(IFERROR(MATCH("*"&amp; _xlfn.TEXTSPLIT($D$1,", ")&amp;"*",Sheet1!F513,0),0))/COUNTA(_xlfn.TEXTSPLIT(Sheet1!F513,", "))
)</f>
        <v>0</v>
      </c>
    </row>
    <row r="513" spans="1:4" x14ac:dyDescent="0.3">
      <c r="A513">
        <f>Sheet1!F514</f>
        <v>0</v>
      </c>
      <c r="B513">
        <f>Sheet1!G514</f>
        <v>0</v>
      </c>
      <c r="C513" cm="1">
        <f t="array" ref="C513">SUM(IFERROR(MATCH("*"&amp; _xlfn.TEXTSPLIT($D$1," ")&amp;"*",Sheet1!F514,0),0))/COUNTA(_xlfn.TEXTSPLIT(Sheet1!F514," "))</f>
        <v>0</v>
      </c>
      <c r="D513" s="24" cm="1">
        <f t="array" ref="D513">IF(COUNTA(_xlfn.TEXTSPLIT(Sheet1!F514," "))=1,0,
SUM(IFERROR(MATCH("*"&amp; _xlfn.TEXTSPLIT($D$1,", ")&amp;"*",Sheet1!F514,0),0))/COUNTA(_xlfn.TEXTSPLIT(Sheet1!F514,", "))
)</f>
        <v>0</v>
      </c>
    </row>
    <row r="514" spans="1:4" x14ac:dyDescent="0.3">
      <c r="A514">
        <f>Sheet1!F515</f>
        <v>0</v>
      </c>
      <c r="B514">
        <f>Sheet1!G515</f>
        <v>0</v>
      </c>
      <c r="C514" cm="1">
        <f t="array" ref="C514">SUM(IFERROR(MATCH("*"&amp; _xlfn.TEXTSPLIT($D$1," ")&amp;"*",Sheet1!F515,0),0))/COUNTA(_xlfn.TEXTSPLIT(Sheet1!F515," "))</f>
        <v>0</v>
      </c>
      <c r="D514" s="24" cm="1">
        <f t="array" ref="D514">IF(COUNTA(_xlfn.TEXTSPLIT(Sheet1!F515," "))=1,0,
SUM(IFERROR(MATCH("*"&amp; _xlfn.TEXTSPLIT($D$1,", ")&amp;"*",Sheet1!F515,0),0))/COUNTA(_xlfn.TEXTSPLIT(Sheet1!F515,", "))
)</f>
        <v>0</v>
      </c>
    </row>
    <row r="515" spans="1:4" x14ac:dyDescent="0.3">
      <c r="A515">
        <f>Sheet1!F516</f>
        <v>0</v>
      </c>
      <c r="B515">
        <f>Sheet1!G516</f>
        <v>0</v>
      </c>
      <c r="C515" cm="1">
        <f t="array" ref="C515">SUM(IFERROR(MATCH("*"&amp; _xlfn.TEXTSPLIT($D$1," ")&amp;"*",Sheet1!F516,0),0))/COUNTA(_xlfn.TEXTSPLIT(Sheet1!F516," "))</f>
        <v>0</v>
      </c>
      <c r="D515" s="24" cm="1">
        <f t="array" ref="D515">IF(COUNTA(_xlfn.TEXTSPLIT(Sheet1!F516," "))=1,0,
SUM(IFERROR(MATCH("*"&amp; _xlfn.TEXTSPLIT($D$1,", ")&amp;"*",Sheet1!F516,0),0))/COUNTA(_xlfn.TEXTSPLIT(Sheet1!F516,", "))
)</f>
        <v>0</v>
      </c>
    </row>
    <row r="516" spans="1:4" x14ac:dyDescent="0.3">
      <c r="A516">
        <f>Sheet1!F517</f>
        <v>0</v>
      </c>
      <c r="B516">
        <f>Sheet1!G517</f>
        <v>0</v>
      </c>
      <c r="C516" cm="1">
        <f t="array" ref="C516">SUM(IFERROR(MATCH("*"&amp; _xlfn.TEXTSPLIT($D$1," ")&amp;"*",Sheet1!F517,0),0))/COUNTA(_xlfn.TEXTSPLIT(Sheet1!F517," "))</f>
        <v>0</v>
      </c>
      <c r="D516" s="24" cm="1">
        <f t="array" ref="D516">IF(COUNTA(_xlfn.TEXTSPLIT(Sheet1!F517," "))=1,0,
SUM(IFERROR(MATCH("*"&amp; _xlfn.TEXTSPLIT($D$1,", ")&amp;"*",Sheet1!F517,0),0))/COUNTA(_xlfn.TEXTSPLIT(Sheet1!F517,", "))
)</f>
        <v>0</v>
      </c>
    </row>
    <row r="517" spans="1:4" x14ac:dyDescent="0.3">
      <c r="A517">
        <f>Sheet1!F518</f>
        <v>0</v>
      </c>
      <c r="B517">
        <f>Sheet1!G518</f>
        <v>0</v>
      </c>
      <c r="C517" cm="1">
        <f t="array" ref="C517">SUM(IFERROR(MATCH("*"&amp; _xlfn.TEXTSPLIT($D$1," ")&amp;"*",Sheet1!F518,0),0))/COUNTA(_xlfn.TEXTSPLIT(Sheet1!F518," "))</f>
        <v>0</v>
      </c>
      <c r="D517" s="24" cm="1">
        <f t="array" ref="D517">IF(COUNTA(_xlfn.TEXTSPLIT(Sheet1!F518," "))=1,0,
SUM(IFERROR(MATCH("*"&amp; _xlfn.TEXTSPLIT($D$1,", ")&amp;"*",Sheet1!F518,0),0))/COUNTA(_xlfn.TEXTSPLIT(Sheet1!F518,", "))
)</f>
        <v>0</v>
      </c>
    </row>
    <row r="518" spans="1:4" x14ac:dyDescent="0.3">
      <c r="A518">
        <f>Sheet1!F519</f>
        <v>0</v>
      </c>
      <c r="B518">
        <f>Sheet1!G519</f>
        <v>0</v>
      </c>
      <c r="C518" cm="1">
        <f t="array" ref="C518">SUM(IFERROR(MATCH("*"&amp; _xlfn.TEXTSPLIT($D$1," ")&amp;"*",Sheet1!F519,0),0))/COUNTA(_xlfn.TEXTSPLIT(Sheet1!F519," "))</f>
        <v>0</v>
      </c>
      <c r="D518" s="24" cm="1">
        <f t="array" ref="D518">IF(COUNTA(_xlfn.TEXTSPLIT(Sheet1!F519," "))=1,0,
SUM(IFERROR(MATCH("*"&amp; _xlfn.TEXTSPLIT($D$1,", ")&amp;"*",Sheet1!F519,0),0))/COUNTA(_xlfn.TEXTSPLIT(Sheet1!F519,", "))
)</f>
        <v>0</v>
      </c>
    </row>
    <row r="519" spans="1:4" x14ac:dyDescent="0.3">
      <c r="A519">
        <f>Sheet1!F520</f>
        <v>0</v>
      </c>
      <c r="B519">
        <f>Sheet1!G520</f>
        <v>0</v>
      </c>
      <c r="C519" cm="1">
        <f t="array" ref="C519">SUM(IFERROR(MATCH("*"&amp; _xlfn.TEXTSPLIT($D$1," ")&amp;"*",Sheet1!F520,0),0))/COUNTA(_xlfn.TEXTSPLIT(Sheet1!F520," "))</f>
        <v>0</v>
      </c>
      <c r="D519" s="24" cm="1">
        <f t="array" ref="D519">IF(COUNTA(_xlfn.TEXTSPLIT(Sheet1!F520," "))=1,0,
SUM(IFERROR(MATCH("*"&amp; _xlfn.TEXTSPLIT($D$1,", ")&amp;"*",Sheet1!F520,0),0))/COUNTA(_xlfn.TEXTSPLIT(Sheet1!F520,", "))
)</f>
        <v>0</v>
      </c>
    </row>
    <row r="520" spans="1:4" x14ac:dyDescent="0.3">
      <c r="A520">
        <f>Sheet1!F521</f>
        <v>0</v>
      </c>
      <c r="B520">
        <f>Sheet1!G521</f>
        <v>0</v>
      </c>
      <c r="C520" cm="1">
        <f t="array" ref="C520">SUM(IFERROR(MATCH("*"&amp; _xlfn.TEXTSPLIT($D$1," ")&amp;"*",Sheet1!F521,0),0))/COUNTA(_xlfn.TEXTSPLIT(Sheet1!F521," "))</f>
        <v>0</v>
      </c>
      <c r="D520" s="24" cm="1">
        <f t="array" ref="D520">IF(COUNTA(_xlfn.TEXTSPLIT(Sheet1!F521," "))=1,0,
SUM(IFERROR(MATCH("*"&amp; _xlfn.TEXTSPLIT($D$1,", ")&amp;"*",Sheet1!F521,0),0))/COUNTA(_xlfn.TEXTSPLIT(Sheet1!F521,", "))
)</f>
        <v>0</v>
      </c>
    </row>
    <row r="521" spans="1:4" x14ac:dyDescent="0.3">
      <c r="A521">
        <f>Sheet1!F522</f>
        <v>0</v>
      </c>
      <c r="B521">
        <f>Sheet1!G522</f>
        <v>0</v>
      </c>
      <c r="C521" cm="1">
        <f t="array" ref="C521">SUM(IFERROR(MATCH("*"&amp; _xlfn.TEXTSPLIT($D$1," ")&amp;"*",Sheet1!F522,0),0))/COUNTA(_xlfn.TEXTSPLIT(Sheet1!F522," "))</f>
        <v>0</v>
      </c>
      <c r="D521" s="24" cm="1">
        <f t="array" ref="D521">IF(COUNTA(_xlfn.TEXTSPLIT(Sheet1!F522," "))=1,0,
SUM(IFERROR(MATCH("*"&amp; _xlfn.TEXTSPLIT($D$1,", ")&amp;"*",Sheet1!F522,0),0))/COUNTA(_xlfn.TEXTSPLIT(Sheet1!F522,", "))
)</f>
        <v>0</v>
      </c>
    </row>
    <row r="522" spans="1:4" x14ac:dyDescent="0.3">
      <c r="A522">
        <f>Sheet1!F523</f>
        <v>0</v>
      </c>
      <c r="B522">
        <f>Sheet1!G523</f>
        <v>0</v>
      </c>
      <c r="C522" cm="1">
        <f t="array" ref="C522">SUM(IFERROR(MATCH("*"&amp; _xlfn.TEXTSPLIT($D$1," ")&amp;"*",Sheet1!F523,0),0))/COUNTA(_xlfn.TEXTSPLIT(Sheet1!F523," "))</f>
        <v>0</v>
      </c>
      <c r="D522" s="24" cm="1">
        <f t="array" ref="D522">IF(COUNTA(_xlfn.TEXTSPLIT(Sheet1!F523," "))=1,0,
SUM(IFERROR(MATCH("*"&amp; _xlfn.TEXTSPLIT($D$1,", ")&amp;"*",Sheet1!F523,0),0))/COUNTA(_xlfn.TEXTSPLIT(Sheet1!F523,", "))
)</f>
        <v>0</v>
      </c>
    </row>
    <row r="523" spans="1:4" x14ac:dyDescent="0.3">
      <c r="A523">
        <f>Sheet1!F524</f>
        <v>0</v>
      </c>
      <c r="B523">
        <f>Sheet1!G524</f>
        <v>0</v>
      </c>
      <c r="C523" cm="1">
        <f t="array" ref="C523">SUM(IFERROR(MATCH("*"&amp; _xlfn.TEXTSPLIT($D$1," ")&amp;"*",Sheet1!F524,0),0))/COUNTA(_xlfn.TEXTSPLIT(Sheet1!F524," "))</f>
        <v>0</v>
      </c>
      <c r="D523" s="24" cm="1">
        <f t="array" ref="D523">IF(COUNTA(_xlfn.TEXTSPLIT(Sheet1!F524," "))=1,0,
SUM(IFERROR(MATCH("*"&amp; _xlfn.TEXTSPLIT($D$1,", ")&amp;"*",Sheet1!F524,0),0))/COUNTA(_xlfn.TEXTSPLIT(Sheet1!F524,", "))
)</f>
        <v>0</v>
      </c>
    </row>
    <row r="524" spans="1:4" x14ac:dyDescent="0.3">
      <c r="A524">
        <f>Sheet1!F525</f>
        <v>0</v>
      </c>
      <c r="B524">
        <f>Sheet1!G525</f>
        <v>0</v>
      </c>
      <c r="C524" cm="1">
        <f t="array" ref="C524">SUM(IFERROR(MATCH("*"&amp; _xlfn.TEXTSPLIT($D$1," ")&amp;"*",Sheet1!F525,0),0))/COUNTA(_xlfn.TEXTSPLIT(Sheet1!F525," "))</f>
        <v>0</v>
      </c>
      <c r="D524" s="24" cm="1">
        <f t="array" ref="D524">IF(COUNTA(_xlfn.TEXTSPLIT(Sheet1!F525," "))=1,0,
SUM(IFERROR(MATCH("*"&amp; _xlfn.TEXTSPLIT($D$1,", ")&amp;"*",Sheet1!F525,0),0))/COUNTA(_xlfn.TEXTSPLIT(Sheet1!F525,", "))
)</f>
        <v>0</v>
      </c>
    </row>
    <row r="525" spans="1:4" x14ac:dyDescent="0.3">
      <c r="A525">
        <f>Sheet1!F526</f>
        <v>0</v>
      </c>
      <c r="B525">
        <f>Sheet1!G526</f>
        <v>0</v>
      </c>
      <c r="C525" cm="1">
        <f t="array" ref="C525">SUM(IFERROR(MATCH("*"&amp; _xlfn.TEXTSPLIT($D$1," ")&amp;"*",Sheet1!F526,0),0))/COUNTA(_xlfn.TEXTSPLIT(Sheet1!F526," "))</f>
        <v>0</v>
      </c>
      <c r="D525" s="24" cm="1">
        <f t="array" ref="D525">IF(COUNTA(_xlfn.TEXTSPLIT(Sheet1!F526," "))=1,0,
SUM(IFERROR(MATCH("*"&amp; _xlfn.TEXTSPLIT($D$1,", ")&amp;"*",Sheet1!F526,0),0))/COUNTA(_xlfn.TEXTSPLIT(Sheet1!F526,", "))
)</f>
        <v>0</v>
      </c>
    </row>
    <row r="526" spans="1:4" x14ac:dyDescent="0.3">
      <c r="A526">
        <f>Sheet1!F527</f>
        <v>0</v>
      </c>
      <c r="B526">
        <f>Sheet1!G527</f>
        <v>0</v>
      </c>
      <c r="C526" cm="1">
        <f t="array" ref="C526">SUM(IFERROR(MATCH("*"&amp; _xlfn.TEXTSPLIT($D$1," ")&amp;"*",Sheet1!F527,0),0))/COUNTA(_xlfn.TEXTSPLIT(Sheet1!F527," "))</f>
        <v>0</v>
      </c>
      <c r="D526" s="24" cm="1">
        <f t="array" ref="D526">IF(COUNTA(_xlfn.TEXTSPLIT(Sheet1!F527," "))=1,0,
SUM(IFERROR(MATCH("*"&amp; _xlfn.TEXTSPLIT($D$1,", ")&amp;"*",Sheet1!F527,0),0))/COUNTA(_xlfn.TEXTSPLIT(Sheet1!F527,", "))
)</f>
        <v>0</v>
      </c>
    </row>
    <row r="527" spans="1:4" x14ac:dyDescent="0.3">
      <c r="A527">
        <f>Sheet1!F528</f>
        <v>0</v>
      </c>
      <c r="B527">
        <f>Sheet1!G528</f>
        <v>0</v>
      </c>
      <c r="C527" cm="1">
        <f t="array" ref="C527">SUM(IFERROR(MATCH("*"&amp; _xlfn.TEXTSPLIT($D$1," ")&amp;"*",Sheet1!F528,0),0))/COUNTA(_xlfn.TEXTSPLIT(Sheet1!F528," "))</f>
        <v>0</v>
      </c>
      <c r="D527" s="24" cm="1">
        <f t="array" ref="D527">IF(COUNTA(_xlfn.TEXTSPLIT(Sheet1!F528," "))=1,0,
SUM(IFERROR(MATCH("*"&amp; _xlfn.TEXTSPLIT($D$1,", ")&amp;"*",Sheet1!F528,0),0))/COUNTA(_xlfn.TEXTSPLIT(Sheet1!F528,", "))
)</f>
        <v>0</v>
      </c>
    </row>
    <row r="528" spans="1:4" x14ac:dyDescent="0.3">
      <c r="A528">
        <f>Sheet1!F529</f>
        <v>0</v>
      </c>
      <c r="B528">
        <f>Sheet1!G529</f>
        <v>0</v>
      </c>
      <c r="C528" cm="1">
        <f t="array" ref="C528">SUM(IFERROR(MATCH("*"&amp; _xlfn.TEXTSPLIT($D$1," ")&amp;"*",Sheet1!F529,0),0))/COUNTA(_xlfn.TEXTSPLIT(Sheet1!F529," "))</f>
        <v>0</v>
      </c>
      <c r="D528" s="24" cm="1">
        <f t="array" ref="D528">IF(COUNTA(_xlfn.TEXTSPLIT(Sheet1!F529," "))=1,0,
SUM(IFERROR(MATCH("*"&amp; _xlfn.TEXTSPLIT($D$1,", ")&amp;"*",Sheet1!F529,0),0))/COUNTA(_xlfn.TEXTSPLIT(Sheet1!F529,", "))
)</f>
        <v>0</v>
      </c>
    </row>
    <row r="529" spans="1:4" x14ac:dyDescent="0.3">
      <c r="A529">
        <f>Sheet1!F530</f>
        <v>0</v>
      </c>
      <c r="B529">
        <f>Sheet1!G530</f>
        <v>0</v>
      </c>
      <c r="C529" cm="1">
        <f t="array" ref="C529">SUM(IFERROR(MATCH("*"&amp; _xlfn.TEXTSPLIT($D$1," ")&amp;"*",Sheet1!F530,0),0))/COUNTA(_xlfn.TEXTSPLIT(Sheet1!F530," "))</f>
        <v>0</v>
      </c>
      <c r="D529" s="24" cm="1">
        <f t="array" ref="D529">IF(COUNTA(_xlfn.TEXTSPLIT(Sheet1!F530," "))=1,0,
SUM(IFERROR(MATCH("*"&amp; _xlfn.TEXTSPLIT($D$1,", ")&amp;"*",Sheet1!F530,0),0))/COUNTA(_xlfn.TEXTSPLIT(Sheet1!F530,", "))
)</f>
        <v>0</v>
      </c>
    </row>
    <row r="530" spans="1:4" x14ac:dyDescent="0.3">
      <c r="A530">
        <f>Sheet1!F531</f>
        <v>0</v>
      </c>
      <c r="B530">
        <f>Sheet1!G531</f>
        <v>0</v>
      </c>
      <c r="C530" cm="1">
        <f t="array" ref="C530">SUM(IFERROR(MATCH("*"&amp; _xlfn.TEXTSPLIT($D$1," ")&amp;"*",Sheet1!F531,0),0))/COUNTA(_xlfn.TEXTSPLIT(Sheet1!F531," "))</f>
        <v>0</v>
      </c>
      <c r="D530" s="24" cm="1">
        <f t="array" ref="D530">IF(COUNTA(_xlfn.TEXTSPLIT(Sheet1!F531," "))=1,0,
SUM(IFERROR(MATCH("*"&amp; _xlfn.TEXTSPLIT($D$1,", ")&amp;"*",Sheet1!F531,0),0))/COUNTA(_xlfn.TEXTSPLIT(Sheet1!F531,", "))
)</f>
        <v>0</v>
      </c>
    </row>
    <row r="531" spans="1:4" x14ac:dyDescent="0.3">
      <c r="A531">
        <f>Sheet1!F532</f>
        <v>0</v>
      </c>
      <c r="B531">
        <f>Sheet1!G532</f>
        <v>0</v>
      </c>
      <c r="C531" cm="1">
        <f t="array" ref="C531">SUM(IFERROR(MATCH("*"&amp; _xlfn.TEXTSPLIT($D$1," ")&amp;"*",Sheet1!F532,0),0))/COUNTA(_xlfn.TEXTSPLIT(Sheet1!F532," "))</f>
        <v>0</v>
      </c>
      <c r="D531" s="24" cm="1">
        <f t="array" ref="D531">IF(COUNTA(_xlfn.TEXTSPLIT(Sheet1!F532," "))=1,0,
SUM(IFERROR(MATCH("*"&amp; _xlfn.TEXTSPLIT($D$1,", ")&amp;"*",Sheet1!F532,0),0))/COUNTA(_xlfn.TEXTSPLIT(Sheet1!F532,", "))
)</f>
        <v>0</v>
      </c>
    </row>
    <row r="532" spans="1:4" x14ac:dyDescent="0.3">
      <c r="A532">
        <f>Sheet1!F533</f>
        <v>0</v>
      </c>
      <c r="B532">
        <f>Sheet1!G533</f>
        <v>0</v>
      </c>
      <c r="C532" cm="1">
        <f t="array" ref="C532">SUM(IFERROR(MATCH("*"&amp; _xlfn.TEXTSPLIT($D$1," ")&amp;"*",Sheet1!F533,0),0))/COUNTA(_xlfn.TEXTSPLIT(Sheet1!F533," "))</f>
        <v>0</v>
      </c>
      <c r="D532" s="24" cm="1">
        <f t="array" ref="D532">IF(COUNTA(_xlfn.TEXTSPLIT(Sheet1!F533," "))=1,0,
SUM(IFERROR(MATCH("*"&amp; _xlfn.TEXTSPLIT($D$1,", ")&amp;"*",Sheet1!F533,0),0))/COUNTA(_xlfn.TEXTSPLIT(Sheet1!F533,", "))
)</f>
        <v>0</v>
      </c>
    </row>
    <row r="533" spans="1:4" x14ac:dyDescent="0.3">
      <c r="A533">
        <f>Sheet1!F534</f>
        <v>0</v>
      </c>
      <c r="B533">
        <f>Sheet1!G534</f>
        <v>0</v>
      </c>
      <c r="C533" cm="1">
        <f t="array" ref="C533">SUM(IFERROR(MATCH("*"&amp; _xlfn.TEXTSPLIT($D$1," ")&amp;"*",Sheet1!F534,0),0))/COUNTA(_xlfn.TEXTSPLIT(Sheet1!F534," "))</f>
        <v>0</v>
      </c>
      <c r="D533" s="24" cm="1">
        <f t="array" ref="D533">IF(COUNTA(_xlfn.TEXTSPLIT(Sheet1!F534," "))=1,0,
SUM(IFERROR(MATCH("*"&amp; _xlfn.TEXTSPLIT($D$1,", ")&amp;"*",Sheet1!F534,0),0))/COUNTA(_xlfn.TEXTSPLIT(Sheet1!F534,", "))
)</f>
        <v>0</v>
      </c>
    </row>
    <row r="534" spans="1:4" x14ac:dyDescent="0.3">
      <c r="A534">
        <f>Sheet1!F535</f>
        <v>0</v>
      </c>
      <c r="B534">
        <f>Sheet1!G535</f>
        <v>0</v>
      </c>
      <c r="C534" cm="1">
        <f t="array" ref="C534">SUM(IFERROR(MATCH("*"&amp; _xlfn.TEXTSPLIT($D$1," ")&amp;"*",Sheet1!F535,0),0))/COUNTA(_xlfn.TEXTSPLIT(Sheet1!F535," "))</f>
        <v>0</v>
      </c>
      <c r="D534" s="24" cm="1">
        <f t="array" ref="D534">IF(COUNTA(_xlfn.TEXTSPLIT(Sheet1!F535," "))=1,0,
SUM(IFERROR(MATCH("*"&amp; _xlfn.TEXTSPLIT($D$1,", ")&amp;"*",Sheet1!F535,0),0))/COUNTA(_xlfn.TEXTSPLIT(Sheet1!F535,", "))
)</f>
        <v>0</v>
      </c>
    </row>
    <row r="535" spans="1:4" x14ac:dyDescent="0.3">
      <c r="A535">
        <f>Sheet1!F536</f>
        <v>0</v>
      </c>
      <c r="B535">
        <f>Sheet1!G536</f>
        <v>0</v>
      </c>
      <c r="C535" cm="1">
        <f t="array" ref="C535">SUM(IFERROR(MATCH("*"&amp; _xlfn.TEXTSPLIT($D$1," ")&amp;"*",Sheet1!F536,0),0))/COUNTA(_xlfn.TEXTSPLIT(Sheet1!F536," "))</f>
        <v>0</v>
      </c>
      <c r="D535" s="24" cm="1">
        <f t="array" ref="D535">IF(COUNTA(_xlfn.TEXTSPLIT(Sheet1!F536," "))=1,0,
SUM(IFERROR(MATCH("*"&amp; _xlfn.TEXTSPLIT($D$1,", ")&amp;"*",Sheet1!F536,0),0))/COUNTA(_xlfn.TEXTSPLIT(Sheet1!F536,", "))
)</f>
        <v>0</v>
      </c>
    </row>
    <row r="536" spans="1:4" x14ac:dyDescent="0.3">
      <c r="A536">
        <f>Sheet1!F537</f>
        <v>0</v>
      </c>
      <c r="B536">
        <f>Sheet1!G537</f>
        <v>0</v>
      </c>
      <c r="C536" cm="1">
        <f t="array" ref="C536">SUM(IFERROR(MATCH("*"&amp; _xlfn.TEXTSPLIT($D$1," ")&amp;"*",Sheet1!F537,0),0))/COUNTA(_xlfn.TEXTSPLIT(Sheet1!F537," "))</f>
        <v>0</v>
      </c>
      <c r="D536" s="24" cm="1">
        <f t="array" ref="D536">IF(COUNTA(_xlfn.TEXTSPLIT(Sheet1!F537," "))=1,0,
SUM(IFERROR(MATCH("*"&amp; _xlfn.TEXTSPLIT($D$1,", ")&amp;"*",Sheet1!F537,0),0))/COUNTA(_xlfn.TEXTSPLIT(Sheet1!F537,", "))
)</f>
        <v>0</v>
      </c>
    </row>
    <row r="537" spans="1:4" x14ac:dyDescent="0.3">
      <c r="A537">
        <f>Sheet1!F538</f>
        <v>0</v>
      </c>
      <c r="B537">
        <f>Sheet1!G538</f>
        <v>0</v>
      </c>
      <c r="C537" cm="1">
        <f t="array" ref="C537">SUM(IFERROR(MATCH("*"&amp; _xlfn.TEXTSPLIT($D$1," ")&amp;"*",Sheet1!F538,0),0))/COUNTA(_xlfn.TEXTSPLIT(Sheet1!F538," "))</f>
        <v>0</v>
      </c>
      <c r="D537" s="24" cm="1">
        <f t="array" ref="D537">IF(COUNTA(_xlfn.TEXTSPLIT(Sheet1!F538," "))=1,0,
SUM(IFERROR(MATCH("*"&amp; _xlfn.TEXTSPLIT($D$1,", ")&amp;"*",Sheet1!F538,0),0))/COUNTA(_xlfn.TEXTSPLIT(Sheet1!F538,", "))
)</f>
        <v>0</v>
      </c>
    </row>
    <row r="538" spans="1:4" x14ac:dyDescent="0.3">
      <c r="A538">
        <f>Sheet1!F539</f>
        <v>0</v>
      </c>
      <c r="B538">
        <f>Sheet1!G539</f>
        <v>0</v>
      </c>
      <c r="C538" cm="1">
        <f t="array" ref="C538">SUM(IFERROR(MATCH("*"&amp; _xlfn.TEXTSPLIT($D$1," ")&amp;"*",Sheet1!F539,0),0))/COUNTA(_xlfn.TEXTSPLIT(Sheet1!F539," "))</f>
        <v>0</v>
      </c>
      <c r="D538" s="24" cm="1">
        <f t="array" ref="D538">IF(COUNTA(_xlfn.TEXTSPLIT(Sheet1!F539," "))=1,0,
SUM(IFERROR(MATCH("*"&amp; _xlfn.TEXTSPLIT($D$1,", ")&amp;"*",Sheet1!F539,0),0))/COUNTA(_xlfn.TEXTSPLIT(Sheet1!F539,", "))
)</f>
        <v>0</v>
      </c>
    </row>
    <row r="539" spans="1:4" x14ac:dyDescent="0.3">
      <c r="A539">
        <f>Sheet1!F540</f>
        <v>0</v>
      </c>
      <c r="B539">
        <f>Sheet1!G540</f>
        <v>0</v>
      </c>
      <c r="C539" cm="1">
        <f t="array" ref="C539">SUM(IFERROR(MATCH("*"&amp; _xlfn.TEXTSPLIT($D$1," ")&amp;"*",Sheet1!F540,0),0))/COUNTA(_xlfn.TEXTSPLIT(Sheet1!F540," "))</f>
        <v>0</v>
      </c>
      <c r="D539" s="24" cm="1">
        <f t="array" ref="D539">IF(COUNTA(_xlfn.TEXTSPLIT(Sheet1!F540," "))=1,0,
SUM(IFERROR(MATCH("*"&amp; _xlfn.TEXTSPLIT($D$1,", ")&amp;"*",Sheet1!F540,0),0))/COUNTA(_xlfn.TEXTSPLIT(Sheet1!F540,", "))
)</f>
        <v>0</v>
      </c>
    </row>
    <row r="540" spans="1:4" x14ac:dyDescent="0.3">
      <c r="A540">
        <f>Sheet1!F541</f>
        <v>0</v>
      </c>
      <c r="B540">
        <f>Sheet1!G541</f>
        <v>0</v>
      </c>
      <c r="C540" cm="1">
        <f t="array" ref="C540">SUM(IFERROR(MATCH("*"&amp; _xlfn.TEXTSPLIT($D$1," ")&amp;"*",Sheet1!F541,0),0))/COUNTA(_xlfn.TEXTSPLIT(Sheet1!F541," "))</f>
        <v>0</v>
      </c>
      <c r="D540" s="24" cm="1">
        <f t="array" ref="D540">IF(COUNTA(_xlfn.TEXTSPLIT(Sheet1!F541," "))=1,0,
SUM(IFERROR(MATCH("*"&amp; _xlfn.TEXTSPLIT($D$1,", ")&amp;"*",Sheet1!F541,0),0))/COUNTA(_xlfn.TEXTSPLIT(Sheet1!F541,", "))
)</f>
        <v>0</v>
      </c>
    </row>
    <row r="541" spans="1:4" x14ac:dyDescent="0.3">
      <c r="A541">
        <f>Sheet1!F542</f>
        <v>0</v>
      </c>
      <c r="B541">
        <f>Sheet1!G542</f>
        <v>0</v>
      </c>
      <c r="C541" cm="1">
        <f t="array" ref="C541">SUM(IFERROR(MATCH("*"&amp; _xlfn.TEXTSPLIT($D$1," ")&amp;"*",Sheet1!F542,0),0))/COUNTA(_xlfn.TEXTSPLIT(Sheet1!F542," "))</f>
        <v>0</v>
      </c>
      <c r="D541" s="24" cm="1">
        <f t="array" ref="D541">IF(COUNTA(_xlfn.TEXTSPLIT(Sheet1!F542," "))=1,0,
SUM(IFERROR(MATCH("*"&amp; _xlfn.TEXTSPLIT($D$1,", ")&amp;"*",Sheet1!F542,0),0))/COUNTA(_xlfn.TEXTSPLIT(Sheet1!F542,", "))
)</f>
        <v>0</v>
      </c>
    </row>
    <row r="542" spans="1:4" x14ac:dyDescent="0.3">
      <c r="A542">
        <f>Sheet1!F543</f>
        <v>0</v>
      </c>
      <c r="B542">
        <f>Sheet1!G543</f>
        <v>0</v>
      </c>
      <c r="C542" cm="1">
        <f t="array" ref="C542">SUM(IFERROR(MATCH("*"&amp; _xlfn.TEXTSPLIT($D$1," ")&amp;"*",Sheet1!F543,0),0))/COUNTA(_xlfn.TEXTSPLIT(Sheet1!F543," "))</f>
        <v>0</v>
      </c>
      <c r="D542" s="24" cm="1">
        <f t="array" ref="D542">IF(COUNTA(_xlfn.TEXTSPLIT(Sheet1!F543," "))=1,0,
SUM(IFERROR(MATCH("*"&amp; _xlfn.TEXTSPLIT($D$1,", ")&amp;"*",Sheet1!F543,0),0))/COUNTA(_xlfn.TEXTSPLIT(Sheet1!F543,", "))
)</f>
        <v>0</v>
      </c>
    </row>
    <row r="543" spans="1:4" x14ac:dyDescent="0.3">
      <c r="A543">
        <f>Sheet1!F544</f>
        <v>0</v>
      </c>
      <c r="B543">
        <f>Sheet1!G544</f>
        <v>0</v>
      </c>
      <c r="C543" cm="1">
        <f t="array" ref="C543">SUM(IFERROR(MATCH("*"&amp; _xlfn.TEXTSPLIT($D$1," ")&amp;"*",Sheet1!F544,0),0))/COUNTA(_xlfn.TEXTSPLIT(Sheet1!F544," "))</f>
        <v>0</v>
      </c>
      <c r="D543" s="24" cm="1">
        <f t="array" ref="D543">IF(COUNTA(_xlfn.TEXTSPLIT(Sheet1!F544," "))=1,0,
SUM(IFERROR(MATCH("*"&amp; _xlfn.TEXTSPLIT($D$1,", ")&amp;"*",Sheet1!F544,0),0))/COUNTA(_xlfn.TEXTSPLIT(Sheet1!F544,", "))
)</f>
        <v>0</v>
      </c>
    </row>
    <row r="544" spans="1:4" x14ac:dyDescent="0.3">
      <c r="A544">
        <f>Sheet1!F545</f>
        <v>0</v>
      </c>
      <c r="B544">
        <f>Sheet1!G545</f>
        <v>0</v>
      </c>
      <c r="C544" cm="1">
        <f t="array" ref="C544">SUM(IFERROR(MATCH("*"&amp; _xlfn.TEXTSPLIT($D$1," ")&amp;"*",Sheet1!F545,0),0))/COUNTA(_xlfn.TEXTSPLIT(Sheet1!F545," "))</f>
        <v>0</v>
      </c>
      <c r="D544" s="24" cm="1">
        <f t="array" ref="D544">IF(COUNTA(_xlfn.TEXTSPLIT(Sheet1!F545," "))=1,0,
SUM(IFERROR(MATCH("*"&amp; _xlfn.TEXTSPLIT($D$1,", ")&amp;"*",Sheet1!F545,0),0))/COUNTA(_xlfn.TEXTSPLIT(Sheet1!F545,", "))
)</f>
        <v>0</v>
      </c>
    </row>
    <row r="545" spans="1:4" x14ac:dyDescent="0.3">
      <c r="A545">
        <f>Sheet1!F546</f>
        <v>0</v>
      </c>
      <c r="B545">
        <f>Sheet1!G546</f>
        <v>0</v>
      </c>
      <c r="C545" cm="1">
        <f t="array" ref="C545">SUM(IFERROR(MATCH("*"&amp; _xlfn.TEXTSPLIT($D$1," ")&amp;"*",Sheet1!F546,0),0))/COUNTA(_xlfn.TEXTSPLIT(Sheet1!F546," "))</f>
        <v>0</v>
      </c>
      <c r="D545" s="24" cm="1">
        <f t="array" ref="D545">IF(COUNTA(_xlfn.TEXTSPLIT(Sheet1!F546," "))=1,0,
SUM(IFERROR(MATCH("*"&amp; _xlfn.TEXTSPLIT($D$1,", ")&amp;"*",Sheet1!F546,0),0))/COUNTA(_xlfn.TEXTSPLIT(Sheet1!F546,", "))
)</f>
        <v>0</v>
      </c>
    </row>
    <row r="546" spans="1:4" x14ac:dyDescent="0.3">
      <c r="A546">
        <f>Sheet1!F547</f>
        <v>0</v>
      </c>
      <c r="B546">
        <f>Sheet1!G547</f>
        <v>0</v>
      </c>
      <c r="C546" cm="1">
        <f t="array" ref="C546">SUM(IFERROR(MATCH("*"&amp; _xlfn.TEXTSPLIT($D$1," ")&amp;"*",Sheet1!F547,0),0))/COUNTA(_xlfn.TEXTSPLIT(Sheet1!F547," "))</f>
        <v>0</v>
      </c>
      <c r="D546" s="24" cm="1">
        <f t="array" ref="D546">IF(COUNTA(_xlfn.TEXTSPLIT(Sheet1!F547," "))=1,0,
SUM(IFERROR(MATCH("*"&amp; _xlfn.TEXTSPLIT($D$1,", ")&amp;"*",Sheet1!F547,0),0))/COUNTA(_xlfn.TEXTSPLIT(Sheet1!F547,", "))
)</f>
        <v>0</v>
      </c>
    </row>
    <row r="547" spans="1:4" x14ac:dyDescent="0.3">
      <c r="A547">
        <f>Sheet1!F548</f>
        <v>0</v>
      </c>
      <c r="B547">
        <f>Sheet1!G548</f>
        <v>0</v>
      </c>
      <c r="C547" cm="1">
        <f t="array" ref="C547">SUM(IFERROR(MATCH("*"&amp; _xlfn.TEXTSPLIT($D$1," ")&amp;"*",Sheet1!F548,0),0))/COUNTA(_xlfn.TEXTSPLIT(Sheet1!F548," "))</f>
        <v>0</v>
      </c>
      <c r="D547" s="24" cm="1">
        <f t="array" ref="D547">IF(COUNTA(_xlfn.TEXTSPLIT(Sheet1!F548," "))=1,0,
SUM(IFERROR(MATCH("*"&amp; _xlfn.TEXTSPLIT($D$1,", ")&amp;"*",Sheet1!F548,0),0))/COUNTA(_xlfn.TEXTSPLIT(Sheet1!F548,", "))
)</f>
        <v>0</v>
      </c>
    </row>
    <row r="548" spans="1:4" x14ac:dyDescent="0.3">
      <c r="A548">
        <f>Sheet1!F549</f>
        <v>0</v>
      </c>
      <c r="B548">
        <f>Sheet1!G549</f>
        <v>0</v>
      </c>
      <c r="C548" cm="1">
        <f t="array" ref="C548">SUM(IFERROR(MATCH("*"&amp; _xlfn.TEXTSPLIT($D$1," ")&amp;"*",Sheet1!F549,0),0))/COUNTA(_xlfn.TEXTSPLIT(Sheet1!F549," "))</f>
        <v>0</v>
      </c>
      <c r="D548" s="24" cm="1">
        <f t="array" ref="D548">IF(COUNTA(_xlfn.TEXTSPLIT(Sheet1!F549," "))=1,0,
SUM(IFERROR(MATCH("*"&amp; _xlfn.TEXTSPLIT($D$1,", ")&amp;"*",Sheet1!F549,0),0))/COUNTA(_xlfn.TEXTSPLIT(Sheet1!F549,", "))
)</f>
        <v>0</v>
      </c>
    </row>
    <row r="549" spans="1:4" x14ac:dyDescent="0.3">
      <c r="A549">
        <f>Sheet1!F550</f>
        <v>0</v>
      </c>
      <c r="B549">
        <f>Sheet1!G550</f>
        <v>0</v>
      </c>
      <c r="C549" cm="1">
        <f t="array" ref="C549">SUM(IFERROR(MATCH("*"&amp; _xlfn.TEXTSPLIT($D$1," ")&amp;"*",Sheet1!F550,0),0))/COUNTA(_xlfn.TEXTSPLIT(Sheet1!F550," "))</f>
        <v>0</v>
      </c>
      <c r="D549" s="24" cm="1">
        <f t="array" ref="D549">IF(COUNTA(_xlfn.TEXTSPLIT(Sheet1!F550," "))=1,0,
SUM(IFERROR(MATCH("*"&amp; _xlfn.TEXTSPLIT($D$1,", ")&amp;"*",Sheet1!F550,0),0))/COUNTA(_xlfn.TEXTSPLIT(Sheet1!F550,", "))
)</f>
        <v>0</v>
      </c>
    </row>
    <row r="550" spans="1:4" x14ac:dyDescent="0.3">
      <c r="A550">
        <f>Sheet1!F551</f>
        <v>0</v>
      </c>
      <c r="B550">
        <f>Sheet1!G551</f>
        <v>0</v>
      </c>
      <c r="C550" cm="1">
        <f t="array" ref="C550">SUM(IFERROR(MATCH("*"&amp; _xlfn.TEXTSPLIT($D$1," ")&amp;"*",Sheet1!F551,0),0))/COUNTA(_xlfn.TEXTSPLIT(Sheet1!F551," "))</f>
        <v>0</v>
      </c>
      <c r="D550" s="24" cm="1">
        <f t="array" ref="D550">IF(COUNTA(_xlfn.TEXTSPLIT(Sheet1!F551," "))=1,0,
SUM(IFERROR(MATCH("*"&amp; _xlfn.TEXTSPLIT($D$1,", ")&amp;"*",Sheet1!F551,0),0))/COUNTA(_xlfn.TEXTSPLIT(Sheet1!F551,", "))
)</f>
        <v>0</v>
      </c>
    </row>
    <row r="551" spans="1:4" x14ac:dyDescent="0.3">
      <c r="A551">
        <f>Sheet1!F552</f>
        <v>0</v>
      </c>
      <c r="B551">
        <f>Sheet1!G552</f>
        <v>0</v>
      </c>
      <c r="C551" cm="1">
        <f t="array" ref="C551">SUM(IFERROR(MATCH("*"&amp; _xlfn.TEXTSPLIT($D$1," ")&amp;"*",Sheet1!F552,0),0))/COUNTA(_xlfn.TEXTSPLIT(Sheet1!F552," "))</f>
        <v>0</v>
      </c>
      <c r="D551" s="24" cm="1">
        <f t="array" ref="D551">IF(COUNTA(_xlfn.TEXTSPLIT(Sheet1!F552," "))=1,0,
SUM(IFERROR(MATCH("*"&amp; _xlfn.TEXTSPLIT($D$1,", ")&amp;"*",Sheet1!F552,0),0))/COUNTA(_xlfn.TEXTSPLIT(Sheet1!F552,", "))
)</f>
        <v>0</v>
      </c>
    </row>
    <row r="552" spans="1:4" x14ac:dyDescent="0.3">
      <c r="A552">
        <f>Sheet1!F553</f>
        <v>0</v>
      </c>
      <c r="B552">
        <f>Sheet1!G553</f>
        <v>0</v>
      </c>
      <c r="C552" cm="1">
        <f t="array" ref="C552">SUM(IFERROR(MATCH("*"&amp; _xlfn.TEXTSPLIT($D$1," ")&amp;"*",Sheet1!F553,0),0))/COUNTA(_xlfn.TEXTSPLIT(Sheet1!F553," "))</f>
        <v>0</v>
      </c>
      <c r="D552" s="24" cm="1">
        <f t="array" ref="D552">IF(COUNTA(_xlfn.TEXTSPLIT(Sheet1!F553," "))=1,0,
SUM(IFERROR(MATCH("*"&amp; _xlfn.TEXTSPLIT($D$1,", ")&amp;"*",Sheet1!F553,0),0))/COUNTA(_xlfn.TEXTSPLIT(Sheet1!F553,", "))
)</f>
        <v>0</v>
      </c>
    </row>
    <row r="553" spans="1:4" x14ac:dyDescent="0.3">
      <c r="A553">
        <f>Sheet1!F554</f>
        <v>0</v>
      </c>
      <c r="B553">
        <f>Sheet1!G554</f>
        <v>0</v>
      </c>
      <c r="C553" cm="1">
        <f t="array" ref="C553">SUM(IFERROR(MATCH("*"&amp; _xlfn.TEXTSPLIT($D$1," ")&amp;"*",Sheet1!F554,0),0))/COUNTA(_xlfn.TEXTSPLIT(Sheet1!F554," "))</f>
        <v>0</v>
      </c>
      <c r="D553" s="24" cm="1">
        <f t="array" ref="D553">IF(COUNTA(_xlfn.TEXTSPLIT(Sheet1!F554," "))=1,0,
SUM(IFERROR(MATCH("*"&amp; _xlfn.TEXTSPLIT($D$1,", ")&amp;"*",Sheet1!F554,0),0))/COUNTA(_xlfn.TEXTSPLIT(Sheet1!F554,", "))
)</f>
        <v>0</v>
      </c>
    </row>
    <row r="554" spans="1:4" x14ac:dyDescent="0.3">
      <c r="A554">
        <f>Sheet1!F555</f>
        <v>0</v>
      </c>
      <c r="B554">
        <f>Sheet1!G555</f>
        <v>0</v>
      </c>
      <c r="C554" cm="1">
        <f t="array" ref="C554">SUM(IFERROR(MATCH("*"&amp; _xlfn.TEXTSPLIT($D$1," ")&amp;"*",Sheet1!F555,0),0))/COUNTA(_xlfn.TEXTSPLIT(Sheet1!F555," "))</f>
        <v>0</v>
      </c>
      <c r="D554" s="24" cm="1">
        <f t="array" ref="D554">IF(COUNTA(_xlfn.TEXTSPLIT(Sheet1!F555," "))=1,0,
SUM(IFERROR(MATCH("*"&amp; _xlfn.TEXTSPLIT($D$1,", ")&amp;"*",Sheet1!F555,0),0))/COUNTA(_xlfn.TEXTSPLIT(Sheet1!F555,", "))
)</f>
        <v>0</v>
      </c>
    </row>
    <row r="555" spans="1:4" x14ac:dyDescent="0.3">
      <c r="A555">
        <f>Sheet1!F556</f>
        <v>0</v>
      </c>
      <c r="B555">
        <f>Sheet1!G556</f>
        <v>0</v>
      </c>
      <c r="C555" cm="1">
        <f t="array" ref="C555">SUM(IFERROR(MATCH("*"&amp; _xlfn.TEXTSPLIT($D$1," ")&amp;"*",Sheet1!F556,0),0))/COUNTA(_xlfn.TEXTSPLIT(Sheet1!F556," "))</f>
        <v>0</v>
      </c>
      <c r="D555" s="24" cm="1">
        <f t="array" ref="D555">IF(COUNTA(_xlfn.TEXTSPLIT(Sheet1!F556," "))=1,0,
SUM(IFERROR(MATCH("*"&amp; _xlfn.TEXTSPLIT($D$1,", ")&amp;"*",Sheet1!F556,0),0))/COUNTA(_xlfn.TEXTSPLIT(Sheet1!F556,", "))
)</f>
        <v>0</v>
      </c>
    </row>
    <row r="556" spans="1:4" x14ac:dyDescent="0.3">
      <c r="A556">
        <f>Sheet1!F557</f>
        <v>0</v>
      </c>
      <c r="B556">
        <f>Sheet1!G557</f>
        <v>0</v>
      </c>
      <c r="C556" cm="1">
        <f t="array" ref="C556">SUM(IFERROR(MATCH("*"&amp; _xlfn.TEXTSPLIT($D$1," ")&amp;"*",Sheet1!F557,0),0))/COUNTA(_xlfn.TEXTSPLIT(Sheet1!F557," "))</f>
        <v>0</v>
      </c>
      <c r="D556" s="24" cm="1">
        <f t="array" ref="D556">IF(COUNTA(_xlfn.TEXTSPLIT(Sheet1!F557," "))=1,0,
SUM(IFERROR(MATCH("*"&amp; _xlfn.TEXTSPLIT($D$1,", ")&amp;"*",Sheet1!F557,0),0))/COUNTA(_xlfn.TEXTSPLIT(Sheet1!F557,", "))
)</f>
        <v>0</v>
      </c>
    </row>
    <row r="557" spans="1:4" x14ac:dyDescent="0.3">
      <c r="A557">
        <f>Sheet1!F558</f>
        <v>0</v>
      </c>
      <c r="B557">
        <f>Sheet1!G558</f>
        <v>0</v>
      </c>
      <c r="C557" cm="1">
        <f t="array" ref="C557">SUM(IFERROR(MATCH("*"&amp; _xlfn.TEXTSPLIT($D$1," ")&amp;"*",Sheet1!F558,0),0))/COUNTA(_xlfn.TEXTSPLIT(Sheet1!F558," "))</f>
        <v>0</v>
      </c>
      <c r="D557" s="24" cm="1">
        <f t="array" ref="D557">IF(COUNTA(_xlfn.TEXTSPLIT(Sheet1!F558," "))=1,0,
SUM(IFERROR(MATCH("*"&amp; _xlfn.TEXTSPLIT($D$1,", ")&amp;"*",Sheet1!F558,0),0))/COUNTA(_xlfn.TEXTSPLIT(Sheet1!F558,", "))
)</f>
        <v>0</v>
      </c>
    </row>
    <row r="558" spans="1:4" x14ac:dyDescent="0.3">
      <c r="A558">
        <f>Sheet1!F559</f>
        <v>0</v>
      </c>
      <c r="B558">
        <f>Sheet1!G559</f>
        <v>0</v>
      </c>
      <c r="C558" cm="1">
        <f t="array" ref="C558">SUM(IFERROR(MATCH("*"&amp; _xlfn.TEXTSPLIT($D$1," ")&amp;"*",Sheet1!F559,0),0))/COUNTA(_xlfn.TEXTSPLIT(Sheet1!F559," "))</f>
        <v>0</v>
      </c>
      <c r="D558" s="24" cm="1">
        <f t="array" ref="D558">IF(COUNTA(_xlfn.TEXTSPLIT(Sheet1!F559," "))=1,0,
SUM(IFERROR(MATCH("*"&amp; _xlfn.TEXTSPLIT($D$1,", ")&amp;"*",Sheet1!F559,0),0))/COUNTA(_xlfn.TEXTSPLIT(Sheet1!F559,", "))
)</f>
        <v>0</v>
      </c>
    </row>
    <row r="559" spans="1:4" x14ac:dyDescent="0.3">
      <c r="A559">
        <f>Sheet1!F560</f>
        <v>0</v>
      </c>
      <c r="B559">
        <f>Sheet1!G560</f>
        <v>0</v>
      </c>
      <c r="C559" cm="1">
        <f t="array" ref="C559">SUM(IFERROR(MATCH("*"&amp; _xlfn.TEXTSPLIT($D$1," ")&amp;"*",Sheet1!F560,0),0))/COUNTA(_xlfn.TEXTSPLIT(Sheet1!F560," "))</f>
        <v>0</v>
      </c>
      <c r="D559" s="24" cm="1">
        <f t="array" ref="D559">IF(COUNTA(_xlfn.TEXTSPLIT(Sheet1!F560," "))=1,0,
SUM(IFERROR(MATCH("*"&amp; _xlfn.TEXTSPLIT($D$1,", ")&amp;"*",Sheet1!F560,0),0))/COUNTA(_xlfn.TEXTSPLIT(Sheet1!F560,", "))
)</f>
        <v>0</v>
      </c>
    </row>
    <row r="560" spans="1:4" x14ac:dyDescent="0.3">
      <c r="A560">
        <f>Sheet1!F561</f>
        <v>0</v>
      </c>
      <c r="B560">
        <f>Sheet1!G561</f>
        <v>0</v>
      </c>
      <c r="C560" cm="1">
        <f t="array" ref="C560">SUM(IFERROR(MATCH("*"&amp; _xlfn.TEXTSPLIT($D$1," ")&amp;"*",Sheet1!F561,0),0))/COUNTA(_xlfn.TEXTSPLIT(Sheet1!F561," "))</f>
        <v>0</v>
      </c>
      <c r="D560" s="24" cm="1">
        <f t="array" ref="D560">IF(COUNTA(_xlfn.TEXTSPLIT(Sheet1!F561," "))=1,0,
SUM(IFERROR(MATCH("*"&amp; _xlfn.TEXTSPLIT($D$1,", ")&amp;"*",Sheet1!F561,0),0))/COUNTA(_xlfn.TEXTSPLIT(Sheet1!F561,", "))
)</f>
        <v>0</v>
      </c>
    </row>
    <row r="561" spans="1:4" x14ac:dyDescent="0.3">
      <c r="A561">
        <f>Sheet1!F562</f>
        <v>0</v>
      </c>
      <c r="B561">
        <f>Sheet1!G562</f>
        <v>0</v>
      </c>
      <c r="C561" cm="1">
        <f t="array" ref="C561">SUM(IFERROR(MATCH("*"&amp; _xlfn.TEXTSPLIT($D$1," ")&amp;"*",Sheet1!F562,0),0))/COUNTA(_xlfn.TEXTSPLIT(Sheet1!F562," "))</f>
        <v>0</v>
      </c>
      <c r="D561" s="24" cm="1">
        <f t="array" ref="D561">IF(COUNTA(_xlfn.TEXTSPLIT(Sheet1!F562," "))=1,0,
SUM(IFERROR(MATCH("*"&amp; _xlfn.TEXTSPLIT($D$1,", ")&amp;"*",Sheet1!F562,0),0))/COUNTA(_xlfn.TEXTSPLIT(Sheet1!F562,", "))
)</f>
        <v>0</v>
      </c>
    </row>
    <row r="562" spans="1:4" x14ac:dyDescent="0.3">
      <c r="A562">
        <f>Sheet1!F563</f>
        <v>0</v>
      </c>
      <c r="B562">
        <f>Sheet1!G563</f>
        <v>0</v>
      </c>
      <c r="C562" cm="1">
        <f t="array" ref="C562">SUM(IFERROR(MATCH("*"&amp; _xlfn.TEXTSPLIT($D$1," ")&amp;"*",Sheet1!F563,0),0))/COUNTA(_xlfn.TEXTSPLIT(Sheet1!F563," "))</f>
        <v>0</v>
      </c>
      <c r="D562" s="24" cm="1">
        <f t="array" ref="D562">IF(COUNTA(_xlfn.TEXTSPLIT(Sheet1!F563," "))=1,0,
SUM(IFERROR(MATCH("*"&amp; _xlfn.TEXTSPLIT($D$1,", ")&amp;"*",Sheet1!F563,0),0))/COUNTA(_xlfn.TEXTSPLIT(Sheet1!F563,", "))
)</f>
        <v>0</v>
      </c>
    </row>
    <row r="563" spans="1:4" x14ac:dyDescent="0.3">
      <c r="A563">
        <f>Sheet1!F564</f>
        <v>0</v>
      </c>
      <c r="B563">
        <f>Sheet1!G564</f>
        <v>0</v>
      </c>
      <c r="C563" cm="1">
        <f t="array" ref="C563">SUM(IFERROR(MATCH("*"&amp; _xlfn.TEXTSPLIT($D$1," ")&amp;"*",Sheet1!F564,0),0))/COUNTA(_xlfn.TEXTSPLIT(Sheet1!F564," "))</f>
        <v>0</v>
      </c>
      <c r="D563" s="24" cm="1">
        <f t="array" ref="D563">IF(COUNTA(_xlfn.TEXTSPLIT(Sheet1!F564," "))=1,0,
SUM(IFERROR(MATCH("*"&amp; _xlfn.TEXTSPLIT($D$1,", ")&amp;"*",Sheet1!F564,0),0))/COUNTA(_xlfn.TEXTSPLIT(Sheet1!F564,", "))
)</f>
        <v>0</v>
      </c>
    </row>
    <row r="564" spans="1:4" x14ac:dyDescent="0.3">
      <c r="A564">
        <f>Sheet1!F565</f>
        <v>0</v>
      </c>
      <c r="B564">
        <f>Sheet1!G565</f>
        <v>0</v>
      </c>
      <c r="C564" cm="1">
        <f t="array" ref="C564">SUM(IFERROR(MATCH("*"&amp; _xlfn.TEXTSPLIT($D$1," ")&amp;"*",Sheet1!F565,0),0))/COUNTA(_xlfn.TEXTSPLIT(Sheet1!F565," "))</f>
        <v>0</v>
      </c>
      <c r="D564" s="24" cm="1">
        <f t="array" ref="D564">IF(COUNTA(_xlfn.TEXTSPLIT(Sheet1!F565," "))=1,0,
SUM(IFERROR(MATCH("*"&amp; _xlfn.TEXTSPLIT($D$1,", ")&amp;"*",Sheet1!F565,0),0))/COUNTA(_xlfn.TEXTSPLIT(Sheet1!F565,", "))
)</f>
        <v>0</v>
      </c>
    </row>
    <row r="565" spans="1:4" x14ac:dyDescent="0.3">
      <c r="A565">
        <f>Sheet1!F566</f>
        <v>0</v>
      </c>
      <c r="B565">
        <f>Sheet1!G566</f>
        <v>0</v>
      </c>
      <c r="C565" cm="1">
        <f t="array" ref="C565">SUM(IFERROR(MATCH("*"&amp; _xlfn.TEXTSPLIT($D$1," ")&amp;"*",Sheet1!F566,0),0))/COUNTA(_xlfn.TEXTSPLIT(Sheet1!F566," "))</f>
        <v>0</v>
      </c>
      <c r="D565" s="24" cm="1">
        <f t="array" ref="D565">IF(COUNTA(_xlfn.TEXTSPLIT(Sheet1!F566," "))=1,0,
SUM(IFERROR(MATCH("*"&amp; _xlfn.TEXTSPLIT($D$1,", ")&amp;"*",Sheet1!F566,0),0))/COUNTA(_xlfn.TEXTSPLIT(Sheet1!F566,", "))
)</f>
        <v>0</v>
      </c>
    </row>
    <row r="566" spans="1:4" x14ac:dyDescent="0.3">
      <c r="A566">
        <f>Sheet1!F567</f>
        <v>0</v>
      </c>
      <c r="B566">
        <f>Sheet1!G567</f>
        <v>0</v>
      </c>
      <c r="C566" cm="1">
        <f t="array" ref="C566">SUM(IFERROR(MATCH("*"&amp; _xlfn.TEXTSPLIT($D$1," ")&amp;"*",Sheet1!F567,0),0))/COUNTA(_xlfn.TEXTSPLIT(Sheet1!F567," "))</f>
        <v>0</v>
      </c>
      <c r="D566" s="24" cm="1">
        <f t="array" ref="D566">IF(COUNTA(_xlfn.TEXTSPLIT(Sheet1!F567," "))=1,0,
SUM(IFERROR(MATCH("*"&amp; _xlfn.TEXTSPLIT($D$1,", ")&amp;"*",Sheet1!F567,0),0))/COUNTA(_xlfn.TEXTSPLIT(Sheet1!F567,", "))
)</f>
        <v>0</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CE3C-2BEB-4886-A77B-910A835D9330}">
  <dimension ref="A1:G1204"/>
  <sheetViews>
    <sheetView zoomScale="85" zoomScaleNormal="85" workbookViewId="0">
      <selection activeCell="G82" sqref="G82"/>
    </sheetView>
  </sheetViews>
  <sheetFormatPr defaultRowHeight="14.4" x14ac:dyDescent="0.3"/>
  <cols>
    <col min="1" max="1" width="207.33203125" bestFit="1" customWidth="1"/>
    <col min="3" max="3" width="44.44140625" style="21" customWidth="1"/>
    <col min="5" max="5" width="48.21875" style="22" customWidth="1"/>
    <col min="6" max="6" width="32.33203125" customWidth="1"/>
    <col min="7" max="7" width="23.77734375" style="23" customWidth="1"/>
  </cols>
  <sheetData>
    <row r="1" spans="1:7" ht="17.399999999999999" thickBot="1" x14ac:dyDescent="0.35">
      <c r="A1" s="15" t="s">
        <v>1013</v>
      </c>
      <c r="C1" s="21" t="str">
        <f>TRIM(A1)</f>
        <v>Bồi thường, hỗ trợ đất</v>
      </c>
      <c r="E1" s="22" t="str">
        <f>IF(IFERROR(REPLACE(C1,SEARCH(":",C1),1,","),0)=0,C1,REPLACE(C1,SEARCH(":",C1),1,","))</f>
        <v>Bồi thường, hỗ trợ đất</v>
      </c>
      <c r="G1" s="23" t="s">
        <v>2340</v>
      </c>
    </row>
    <row r="2" spans="1:7" ht="17.399999999999999" thickBot="1" x14ac:dyDescent="0.35">
      <c r="A2" s="5" t="s">
        <v>2339</v>
      </c>
      <c r="C2" s="21" t="str">
        <f t="shared" ref="C2:C65" si="0">TRIM(A2)</f>
        <v>Bồi thường về đất</v>
      </c>
      <c r="E2" s="22" t="str">
        <f t="shared" ref="E2:E4" si="1">IF(IFERROR(REPLACE(C2,SEARCH(":",C2),1,","),0)=0,C2,REPLACE(C2,SEARCH(":",C2),1,","))</f>
        <v>Bồi thường về đất</v>
      </c>
      <c r="G2" s="23" t="s">
        <v>2339</v>
      </c>
    </row>
    <row r="3" spans="1:7" ht="17.399999999999999" thickBot="1" x14ac:dyDescent="0.35">
      <c r="A3" s="16" t="s">
        <v>1017</v>
      </c>
      <c r="C3" s="21" t="str">
        <f t="shared" si="0"/>
        <v>Đất ở</v>
      </c>
      <c r="E3" s="22" t="str">
        <f t="shared" si="1"/>
        <v>Đất ở</v>
      </c>
      <c r="G3" s="23" t="s">
        <v>2341</v>
      </c>
    </row>
    <row r="4" spans="1:7" ht="17.399999999999999" thickBot="1" x14ac:dyDescent="0.35">
      <c r="A4" s="5" t="s">
        <v>2</v>
      </c>
      <c r="C4" s="21" t="str">
        <f t="shared" si="0"/>
        <v>Đất ở Lộ bê tông 3m cặp kênh Xẻo Môn do Nhà nước quản lý - vị trí 1</v>
      </c>
      <c r="E4" s="22" t="str">
        <f t="shared" si="1"/>
        <v>Đất ở Lộ bê tông 3m cặp kênh Xẻo Môn do Nhà nước quản lý - vị trí 1</v>
      </c>
      <c r="G4" s="23" t="s">
        <v>2</v>
      </c>
    </row>
    <row r="5" spans="1:7" ht="17.399999999999999" thickBot="1" x14ac:dyDescent="0.35">
      <c r="A5" s="16" t="s">
        <v>3</v>
      </c>
      <c r="C5" s="21" t="str">
        <f t="shared" si="0"/>
        <v>Đất ở Lộ bê tông 3m cặp kênh Xẻo Môn do Nhà nước quản lý - vị trí 2</v>
      </c>
      <c r="E5" s="22" t="str">
        <f>IF(IFERROR(REPLACE(C5,SEARCH(":",C5),1,","),0)=0,C5,REPLACE(C5,SEARCH(":",C5),1,","))</f>
        <v>Đất ở Lộ bê tông 3m cặp kênh Xẻo Môn do Nhà nước quản lý - vị trí 2</v>
      </c>
      <c r="G5" s="23" t="s">
        <v>3</v>
      </c>
    </row>
    <row r="6" spans="1:7" ht="17.399999999999999" thickBot="1" x14ac:dyDescent="0.35">
      <c r="A6" s="5" t="s">
        <v>4</v>
      </c>
      <c r="C6" s="21" t="str">
        <f t="shared" si="0"/>
        <v>Đất ở Lộ bê tông 3m cặp kênh Xẻo Môn do Nhà nước quản lý - vị trí 3</v>
      </c>
      <c r="E6" s="22" t="str">
        <f t="shared" ref="E6:E69" si="2">IF(IFERROR(REPLACE(C6,SEARCH(":",C6),1,","),0)=0,C6,REPLACE(C6,SEARCH(":",C6),1,","))</f>
        <v>Đất ở Lộ bê tông 3m cặp kênh Xẻo Môn do Nhà nước quản lý - vị trí 3</v>
      </c>
      <c r="G6" s="23" t="s">
        <v>4</v>
      </c>
    </row>
    <row r="7" spans="1:7" ht="17.399999999999999" thickBot="1" x14ac:dyDescent="0.35">
      <c r="A7" s="17" t="s">
        <v>5</v>
      </c>
      <c r="C7" s="21" t="str">
        <f t="shared" si="0"/>
        <v>Đất ở Các tuyến lộ giao thông nông thôn còn lại &lt;3m do Nhà nước quản lý - vị trí 1</v>
      </c>
      <c r="E7" s="22" t="str">
        <f t="shared" si="2"/>
        <v>Đất ở Các tuyến lộ giao thông nông thôn còn lại &lt;3m do Nhà nước quản lý - vị trí 1</v>
      </c>
      <c r="G7" s="23" t="s">
        <v>5</v>
      </c>
    </row>
    <row r="8" spans="1:7" ht="17.399999999999999" thickBot="1" x14ac:dyDescent="0.35">
      <c r="A8" s="5" t="s">
        <v>6</v>
      </c>
      <c r="C8" s="21" t="str">
        <f t="shared" si="0"/>
        <v>Đất ở Các tuyến lộ giao thông nông thôn còn lại &lt;3m do Nhà nước quản lý - vị trí 2</v>
      </c>
      <c r="E8" s="22" t="str">
        <f t="shared" si="2"/>
        <v>Đất ở Các tuyến lộ giao thông nông thôn còn lại &lt;3m do Nhà nước quản lý - vị trí 2</v>
      </c>
      <c r="G8" s="23" t="s">
        <v>6</v>
      </c>
    </row>
    <row r="9" spans="1:7" ht="17.399999999999999" thickBot="1" x14ac:dyDescent="0.35">
      <c r="A9" s="17" t="s">
        <v>7</v>
      </c>
      <c r="C9" s="21" t="str">
        <f t="shared" si="0"/>
        <v>Đất ở Các tuyến lộ giao thông nông thôn còn lại &lt;3m do Nhà nước quản lý - vị trí 3</v>
      </c>
      <c r="E9" s="22" t="str">
        <f t="shared" si="2"/>
        <v>Đất ở Các tuyến lộ giao thông nông thôn còn lại &lt;3m do Nhà nước quản lý - vị trí 3</v>
      </c>
      <c r="G9" s="23" t="s">
        <v>7</v>
      </c>
    </row>
    <row r="10" spans="1:7" ht="17.399999999999999" thickBot="1" x14ac:dyDescent="0.35">
      <c r="A10" s="5" t="s">
        <v>8</v>
      </c>
      <c r="C10" s="21" t="str">
        <f t="shared" si="0"/>
        <v>Đất ở Mặt tiền kinh thủy lợi, kênh Tây, kênh Bốn Thước, kênh Tám Quý, kênh bờ bao Lâm Trường,…do Nhà nước quản lý</v>
      </c>
      <c r="E10" s="22" t="str">
        <f t="shared" si="2"/>
        <v>Đất ở Mặt tiền kinh thủy lợi, kênh Tây, kênh Bốn Thước, kênh Tám Quý, kênh bờ bao Lâm Trường,…do Nhà nước quản lý</v>
      </c>
      <c r="G10" s="23" t="s">
        <v>8</v>
      </c>
    </row>
    <row r="11" spans="1:7" ht="17.399999999999999" thickBot="1" x14ac:dyDescent="0.35">
      <c r="A11" s="17" t="s">
        <v>9</v>
      </c>
      <c r="C11" s="21" t="str">
        <f t="shared" si="0"/>
        <v>Đất ở Trong phạm vi thực hiện dự án - Vị trí còn lại</v>
      </c>
      <c r="E11" s="22" t="str">
        <f t="shared" si="2"/>
        <v>Đất ở Trong phạm vi thực hiện dự án - Vị trí còn lại</v>
      </c>
      <c r="G11" s="23" t="s">
        <v>9</v>
      </c>
    </row>
    <row r="12" spans="1:7" ht="17.399999999999999" thickBot="1" x14ac:dyDescent="0.35">
      <c r="A12" s="5" t="s">
        <v>1014</v>
      </c>
      <c r="C12" s="21" t="str">
        <f t="shared" si="0"/>
        <v/>
      </c>
      <c r="E12" s="22" t="str">
        <f t="shared" si="2"/>
        <v/>
      </c>
      <c r="G12" s="23" t="s">
        <v>1014</v>
      </c>
    </row>
    <row r="13" spans="1:7" ht="15" thickBot="1" x14ac:dyDescent="0.35">
      <c r="A13" s="18" t="s">
        <v>1014</v>
      </c>
      <c r="C13" s="21" t="str">
        <f t="shared" si="0"/>
        <v/>
      </c>
      <c r="E13" s="22" t="str">
        <f t="shared" si="2"/>
        <v/>
      </c>
      <c r="G13" s="23" t="s">
        <v>1014</v>
      </c>
    </row>
    <row r="14" spans="1:7" ht="15" thickBot="1" x14ac:dyDescent="0.35">
      <c r="A14" s="7" t="s">
        <v>1014</v>
      </c>
      <c r="C14" s="21" t="str">
        <f t="shared" si="0"/>
        <v/>
      </c>
      <c r="E14" s="22" t="str">
        <f t="shared" si="2"/>
        <v/>
      </c>
      <c r="G14" s="23" t="s">
        <v>1014</v>
      </c>
    </row>
    <row r="15" spans="1:7" ht="15" thickBot="1" x14ac:dyDescent="0.35">
      <c r="A15" s="18" t="s">
        <v>1014</v>
      </c>
      <c r="C15" s="21" t="str">
        <f t="shared" si="0"/>
        <v/>
      </c>
      <c r="E15" s="22" t="str">
        <f t="shared" si="2"/>
        <v/>
      </c>
      <c r="G15" s="23" t="s">
        <v>1014</v>
      </c>
    </row>
    <row r="16" spans="1:7" ht="15" thickBot="1" x14ac:dyDescent="0.35">
      <c r="A16" s="7" t="s">
        <v>1014</v>
      </c>
      <c r="C16" s="21" t="str">
        <f t="shared" si="0"/>
        <v/>
      </c>
      <c r="E16" s="22" t="str">
        <f t="shared" si="2"/>
        <v/>
      </c>
      <c r="G16" s="23" t="s">
        <v>1014</v>
      </c>
    </row>
    <row r="17" spans="1:7" ht="15" thickBot="1" x14ac:dyDescent="0.35">
      <c r="A17" s="18" t="s">
        <v>1014</v>
      </c>
      <c r="C17" s="21" t="str">
        <f t="shared" si="0"/>
        <v/>
      </c>
      <c r="E17" s="22" t="str">
        <f t="shared" si="2"/>
        <v/>
      </c>
      <c r="G17" s="23" t="s">
        <v>1014</v>
      </c>
    </row>
    <row r="18" spans="1:7" ht="15" thickBot="1" x14ac:dyDescent="0.35">
      <c r="A18" s="7" t="s">
        <v>1014</v>
      </c>
      <c r="C18" s="21" t="str">
        <f t="shared" si="0"/>
        <v/>
      </c>
      <c r="E18" s="22" t="str">
        <f t="shared" si="2"/>
        <v/>
      </c>
      <c r="G18" s="23" t="s">
        <v>1014</v>
      </c>
    </row>
    <row r="19" spans="1:7" ht="15" thickBot="1" x14ac:dyDescent="0.35">
      <c r="A19" s="18" t="s">
        <v>1014</v>
      </c>
      <c r="C19" s="21" t="str">
        <f t="shared" si="0"/>
        <v/>
      </c>
      <c r="E19" s="22" t="str">
        <f t="shared" si="2"/>
        <v/>
      </c>
      <c r="G19" s="23" t="s">
        <v>1014</v>
      </c>
    </row>
    <row r="20" spans="1:7" ht="15" thickBot="1" x14ac:dyDescent="0.35">
      <c r="A20" s="7" t="s">
        <v>1014</v>
      </c>
      <c r="C20" s="21" t="str">
        <f t="shared" si="0"/>
        <v/>
      </c>
      <c r="E20" s="22" t="str">
        <f t="shared" si="2"/>
        <v/>
      </c>
      <c r="G20" s="23" t="s">
        <v>1014</v>
      </c>
    </row>
    <row r="21" spans="1:7" ht="15" thickBot="1" x14ac:dyDescent="0.35">
      <c r="A21" s="18" t="s">
        <v>1036</v>
      </c>
      <c r="C21" s="21" t="str">
        <f t="shared" si="0"/>
        <v>Đất Phi nông nghiệp khác</v>
      </c>
      <c r="E21" s="22" t="str">
        <f t="shared" si="2"/>
        <v>Đất Phi nông nghiệp khác</v>
      </c>
      <c r="G21" s="23" t="s">
        <v>2342</v>
      </c>
    </row>
    <row r="22" spans="1:7" ht="15" thickBot="1" x14ac:dyDescent="0.35">
      <c r="A22" s="8" t="s">
        <v>10</v>
      </c>
      <c r="C22" s="21" t="str">
        <f t="shared" si="0"/>
        <v>Đất sản xuất kinh doanh vị trí 1 Quốc lộ 61C (đoạn Kênh Tân Hiệp - Kênh 1.000)</v>
      </c>
      <c r="E22" s="22" t="str">
        <f t="shared" si="2"/>
        <v>Đất sản xuất kinh doanh vị trí 1 Quốc lộ 61C (đoạn Kênh Tân Hiệp - Kênh 1.000)</v>
      </c>
      <c r="G22" s="23" t="s">
        <v>10</v>
      </c>
    </row>
    <row r="23" spans="1:7" ht="15" thickBot="1" x14ac:dyDescent="0.35">
      <c r="A23" s="19" t="s">
        <v>11</v>
      </c>
      <c r="C23" s="21" t="str">
        <f t="shared" si="0"/>
        <v>Đất sản xuất kinh doanh vị trí 2 Quốc lộ 61C (đoạn Kênh Tân Hiệp - Kênh 1.000)</v>
      </c>
      <c r="E23" s="22" t="str">
        <f t="shared" si="2"/>
        <v>Đất sản xuất kinh doanh vị trí 2 Quốc lộ 61C (đoạn Kênh Tân Hiệp - Kênh 1.000)</v>
      </c>
      <c r="G23" s="23" t="s">
        <v>11</v>
      </c>
    </row>
    <row r="24" spans="1:7" ht="15" thickBot="1" x14ac:dyDescent="0.35">
      <c r="A24" s="8" t="s">
        <v>12</v>
      </c>
      <c r="C24" s="21" t="str">
        <f t="shared" si="0"/>
        <v>Đất sản xuất kinh doanh vị trí 3 Quốc lộ 61C (đoạn Kênh Tân Hiệp - Kênh 1.000)</v>
      </c>
      <c r="E24" s="22" t="str">
        <f t="shared" si="2"/>
        <v>Đất sản xuất kinh doanh vị trí 3 Quốc lộ 61C (đoạn Kênh Tân Hiệp - Kênh 1.000)</v>
      </c>
      <c r="G24" s="23" t="s">
        <v>12</v>
      </c>
    </row>
    <row r="25" spans="1:7" ht="15" thickBot="1" x14ac:dyDescent="0.35">
      <c r="A25" s="19" t="s">
        <v>13</v>
      </c>
      <c r="C25" s="21" t="str">
        <f t="shared" si="0"/>
        <v>Đất sản xuất kinh doanh vị trí 4 Quốc lộ 61C (đoạn Kênh Tân Hiệp - Kênh 1.000)</v>
      </c>
      <c r="E25" s="22" t="str">
        <f t="shared" si="2"/>
        <v>Đất sản xuất kinh doanh vị trí 4 Quốc lộ 61C (đoạn Kênh Tân Hiệp - Kênh 1.000)</v>
      </c>
      <c r="G25" s="23" t="s">
        <v>13</v>
      </c>
    </row>
    <row r="26" spans="1:7" ht="15" thickBot="1" x14ac:dyDescent="0.35">
      <c r="A26" s="8" t="s">
        <v>1014</v>
      </c>
      <c r="C26" s="21" t="str">
        <f t="shared" si="0"/>
        <v/>
      </c>
      <c r="E26" s="22" t="str">
        <f t="shared" si="2"/>
        <v/>
      </c>
      <c r="G26" s="23" t="s">
        <v>1014</v>
      </c>
    </row>
    <row r="27" spans="1:7" ht="15" thickBot="1" x14ac:dyDescent="0.35">
      <c r="A27" s="18" t="s">
        <v>1014</v>
      </c>
      <c r="C27" s="21" t="str">
        <f t="shared" si="0"/>
        <v/>
      </c>
      <c r="E27" s="22" t="str">
        <f t="shared" si="2"/>
        <v/>
      </c>
      <c r="G27" s="23" t="s">
        <v>1014</v>
      </c>
    </row>
    <row r="28" spans="1:7" ht="15" thickBot="1" x14ac:dyDescent="0.35">
      <c r="A28" s="8" t="s">
        <v>1014</v>
      </c>
      <c r="C28" s="21" t="str">
        <f t="shared" si="0"/>
        <v/>
      </c>
      <c r="E28" s="22" t="str">
        <f t="shared" si="2"/>
        <v/>
      </c>
      <c r="G28" s="23" t="s">
        <v>1014</v>
      </c>
    </row>
    <row r="29" spans="1:7" ht="15" thickBot="1" x14ac:dyDescent="0.35">
      <c r="A29" s="19" t="s">
        <v>1014</v>
      </c>
      <c r="C29" s="21" t="str">
        <f t="shared" si="0"/>
        <v/>
      </c>
      <c r="E29" s="22" t="str">
        <f t="shared" si="2"/>
        <v/>
      </c>
      <c r="G29" s="23" t="s">
        <v>1014</v>
      </c>
    </row>
    <row r="30" spans="1:7" ht="15" thickBot="1" x14ac:dyDescent="0.35">
      <c r="A30" s="8" t="s">
        <v>1014</v>
      </c>
      <c r="C30" s="21" t="str">
        <f t="shared" si="0"/>
        <v/>
      </c>
      <c r="E30" s="22" t="str">
        <f t="shared" si="2"/>
        <v/>
      </c>
      <c r="G30" s="23" t="s">
        <v>1014</v>
      </c>
    </row>
    <row r="31" spans="1:7" ht="15" thickBot="1" x14ac:dyDescent="0.35">
      <c r="A31" s="19" t="s">
        <v>1047</v>
      </c>
      <c r="C31" s="21" t="str">
        <f t="shared" si="0"/>
        <v>Đất trồng cây lâu năm</v>
      </c>
      <c r="E31" s="22" t="str">
        <f t="shared" si="2"/>
        <v>Đất trồng cây lâu năm</v>
      </c>
      <c r="G31" s="23" t="s">
        <v>2343</v>
      </c>
    </row>
    <row r="32" spans="1:7" ht="15" thickBot="1" x14ac:dyDescent="0.35">
      <c r="A32" s="8" t="s">
        <v>15</v>
      </c>
      <c r="C32" s="21" t="str">
        <f t="shared" si="0"/>
        <v>Đất trồng cây lâu năm Lộ bê tông 3m cặp kênh Xẻo Môn do Nhà nước quản lý - vị trí 1</v>
      </c>
      <c r="E32" s="22" t="str">
        <f t="shared" si="2"/>
        <v>Đất trồng cây lâu năm Lộ bê tông 3m cặp kênh Xẻo Môn do Nhà nước quản lý - vị trí 1</v>
      </c>
      <c r="G32" s="23" t="s">
        <v>15</v>
      </c>
    </row>
    <row r="33" spans="1:7" ht="15" thickBot="1" x14ac:dyDescent="0.35">
      <c r="A33" s="18" t="s">
        <v>16</v>
      </c>
      <c r="C33" s="21" t="str">
        <f t="shared" si="0"/>
        <v>Đất trồng cây lâu năm Lộ bê tông 3m cặp kênh Xẻo Môn do Nhà nước quản lý - vị trí 2</v>
      </c>
      <c r="E33" s="22" t="str">
        <f t="shared" si="2"/>
        <v>Đất trồng cây lâu năm Lộ bê tông 3m cặp kênh Xẻo Môn do Nhà nước quản lý - vị trí 2</v>
      </c>
      <c r="G33" s="23" t="s">
        <v>16</v>
      </c>
    </row>
    <row r="34" spans="1:7" ht="15" thickBot="1" x14ac:dyDescent="0.35">
      <c r="A34" s="7" t="s">
        <v>17</v>
      </c>
      <c r="C34" s="21" t="str">
        <f t="shared" si="0"/>
        <v>Đất trồng cây lâu năm Các tuyến lộ giao thông nông thôn còn lại &lt;3m do Nhà nước quản lý - vị trí 1</v>
      </c>
      <c r="E34" s="22" t="str">
        <f t="shared" si="2"/>
        <v>Đất trồng cây lâu năm Các tuyến lộ giao thông nông thôn còn lại &lt;3m do Nhà nước quản lý - vị trí 1</v>
      </c>
      <c r="G34" s="23" t="s">
        <v>17</v>
      </c>
    </row>
    <row r="35" spans="1:7" ht="15" thickBot="1" x14ac:dyDescent="0.35">
      <c r="A35" s="18" t="s">
        <v>18</v>
      </c>
      <c r="C35" s="21" t="str">
        <f t="shared" si="0"/>
        <v>Đất trồng cây lâu năm Mặt tiền kinh thủy lợi, kênh Tây, kênh Bốn Thước, kênh Tám Quý, kênh bờ bao Lâm Trường,…do Nhà nước quản lý - vị trí 1</v>
      </c>
      <c r="E35" s="22" t="str">
        <f t="shared" si="2"/>
        <v>Đất trồng cây lâu năm Mặt tiền kinh thủy lợi, kênh Tây, kênh Bốn Thước, kênh Tám Quý, kênh bờ bao Lâm Trường,…do Nhà nước quản lý - vị trí 1</v>
      </c>
      <c r="G35" s="23" t="s">
        <v>18</v>
      </c>
    </row>
    <row r="36" spans="1:7" ht="15" thickBot="1" x14ac:dyDescent="0.35">
      <c r="A36" s="7" t="s">
        <v>19</v>
      </c>
      <c r="C36" s="21" t="str">
        <f t="shared" si="0"/>
        <v>Đất trồng cây lâu năm Trong phạm vi thực hiện dự án - vị trí còn lại</v>
      </c>
      <c r="E36" s="22" t="str">
        <f t="shared" si="2"/>
        <v>Đất trồng cây lâu năm Trong phạm vi thực hiện dự án - vị trí còn lại</v>
      </c>
      <c r="G36" s="23" t="s">
        <v>19</v>
      </c>
    </row>
    <row r="37" spans="1:7" ht="15" thickBot="1" x14ac:dyDescent="0.35">
      <c r="A37" s="19" t="s">
        <v>1014</v>
      </c>
      <c r="C37" s="21" t="str">
        <f t="shared" si="0"/>
        <v/>
      </c>
      <c r="E37" s="22" t="str">
        <f t="shared" si="2"/>
        <v/>
      </c>
      <c r="G37" s="23" t="s">
        <v>1014</v>
      </c>
    </row>
    <row r="38" spans="1:7" ht="15" thickBot="1" x14ac:dyDescent="0.35">
      <c r="A38" s="8" t="s">
        <v>1014</v>
      </c>
      <c r="C38" s="21" t="str">
        <f t="shared" si="0"/>
        <v/>
      </c>
      <c r="E38" s="22" t="str">
        <f t="shared" si="2"/>
        <v/>
      </c>
      <c r="G38" s="23" t="s">
        <v>1014</v>
      </c>
    </row>
    <row r="39" spans="1:7" ht="15" thickBot="1" x14ac:dyDescent="0.35">
      <c r="A39" s="19" t="s">
        <v>1014</v>
      </c>
      <c r="C39" s="21" t="str">
        <f t="shared" si="0"/>
        <v/>
      </c>
      <c r="E39" s="22" t="str">
        <f t="shared" si="2"/>
        <v/>
      </c>
      <c r="G39" s="23" t="s">
        <v>1014</v>
      </c>
    </row>
    <row r="40" spans="1:7" ht="15" thickBot="1" x14ac:dyDescent="0.35">
      <c r="A40" s="8" t="s">
        <v>1014</v>
      </c>
      <c r="C40" s="21" t="str">
        <f t="shared" si="0"/>
        <v/>
      </c>
      <c r="E40" s="22" t="str">
        <f t="shared" si="2"/>
        <v/>
      </c>
      <c r="G40" s="23" t="s">
        <v>1014</v>
      </c>
    </row>
    <row r="41" spans="1:7" ht="15" thickBot="1" x14ac:dyDescent="0.35">
      <c r="A41" s="19" t="s">
        <v>1014</v>
      </c>
      <c r="C41" s="21" t="str">
        <f t="shared" si="0"/>
        <v/>
      </c>
      <c r="E41" s="22" t="str">
        <f t="shared" si="2"/>
        <v/>
      </c>
      <c r="G41" s="23" t="s">
        <v>1014</v>
      </c>
    </row>
    <row r="42" spans="1:7" ht="15" thickBot="1" x14ac:dyDescent="0.35">
      <c r="A42" s="8" t="s">
        <v>1014</v>
      </c>
      <c r="C42" s="21" t="str">
        <f t="shared" si="0"/>
        <v/>
      </c>
      <c r="E42" s="22" t="str">
        <f t="shared" si="2"/>
        <v/>
      </c>
      <c r="G42" s="23" t="s">
        <v>1014</v>
      </c>
    </row>
    <row r="43" spans="1:7" ht="15" thickBot="1" x14ac:dyDescent="0.35">
      <c r="A43" s="18" t="s">
        <v>1014</v>
      </c>
      <c r="C43" s="21" t="str">
        <f t="shared" si="0"/>
        <v/>
      </c>
      <c r="E43" s="22" t="str">
        <f t="shared" si="2"/>
        <v/>
      </c>
      <c r="G43" s="23" t="s">
        <v>1014</v>
      </c>
    </row>
    <row r="44" spans="1:7" ht="15" thickBot="1" x14ac:dyDescent="0.35">
      <c r="A44" s="7" t="s">
        <v>1014</v>
      </c>
      <c r="C44" s="21" t="str">
        <f t="shared" si="0"/>
        <v/>
      </c>
      <c r="E44" s="22" t="str">
        <f t="shared" si="2"/>
        <v/>
      </c>
      <c r="G44" s="23" t="s">
        <v>1014</v>
      </c>
    </row>
    <row r="45" spans="1:7" ht="15" thickBot="1" x14ac:dyDescent="0.35">
      <c r="A45" s="18" t="s">
        <v>1014</v>
      </c>
      <c r="C45" s="21" t="str">
        <f t="shared" si="0"/>
        <v/>
      </c>
      <c r="E45" s="22" t="str">
        <f t="shared" si="2"/>
        <v/>
      </c>
      <c r="G45" s="23" t="s">
        <v>1014</v>
      </c>
    </row>
    <row r="46" spans="1:7" ht="15" thickBot="1" x14ac:dyDescent="0.35">
      <c r="A46" s="7" t="s">
        <v>1063</v>
      </c>
      <c r="C46" s="21" t="str">
        <f t="shared" si="0"/>
        <v>Đất trồng cây hàng năm</v>
      </c>
      <c r="E46" s="22" t="str">
        <f t="shared" si="2"/>
        <v>Đất trồng cây hàng năm</v>
      </c>
      <c r="G46" s="23" t="s">
        <v>2344</v>
      </c>
    </row>
    <row r="47" spans="1:7" ht="15" thickBot="1" x14ac:dyDescent="0.35">
      <c r="A47" s="19" t="s">
        <v>1005</v>
      </c>
      <c r="C47" s="21" t="str">
        <f t="shared" si="0"/>
        <v>Đất trồng cây hàng năm Lộ bê tông 3m cặp kênh Xẻo Môn do Nhà nước quản lý - vị trí 1</v>
      </c>
      <c r="E47" s="22" t="str">
        <f t="shared" si="2"/>
        <v>Đất trồng cây hàng năm Lộ bê tông 3m cặp kênh Xẻo Môn do Nhà nước quản lý - vị trí 1</v>
      </c>
      <c r="G47" s="23" t="s">
        <v>1005</v>
      </c>
    </row>
    <row r="48" spans="1:7" ht="15" thickBot="1" x14ac:dyDescent="0.35">
      <c r="A48" s="8" t="s">
        <v>1006</v>
      </c>
      <c r="C48" s="21" t="str">
        <f t="shared" si="0"/>
        <v>Đất trồng cây hàng năm Lộ bê tông 3m cặp kênh Xẻo Môn do Nhà nước quản lý - vị trí 2</v>
      </c>
      <c r="E48" s="22" t="str">
        <f t="shared" si="2"/>
        <v>Đất trồng cây hàng năm Lộ bê tông 3m cặp kênh Xẻo Môn do Nhà nước quản lý - vị trí 2</v>
      </c>
      <c r="G48" s="23" t="s">
        <v>1006</v>
      </c>
    </row>
    <row r="49" spans="1:7" ht="15" thickBot="1" x14ac:dyDescent="0.35">
      <c r="A49" s="19" t="s">
        <v>1007</v>
      </c>
      <c r="C49" s="21" t="str">
        <f t="shared" si="0"/>
        <v>Đất trồng cây hàng năm Các tuyến lộ giao thông nông thôn còn lại &lt;3m do Nhà nước quản lý - vị trí 1</v>
      </c>
      <c r="E49" s="22" t="str">
        <f t="shared" si="2"/>
        <v>Đất trồng cây hàng năm Các tuyến lộ giao thông nông thôn còn lại &lt;3m do Nhà nước quản lý - vị trí 1</v>
      </c>
      <c r="G49" s="23" t="s">
        <v>1007</v>
      </c>
    </row>
    <row r="50" spans="1:7" ht="15" thickBot="1" x14ac:dyDescent="0.35">
      <c r="A50" s="8" t="s">
        <v>1008</v>
      </c>
      <c r="C50" s="21" t="str">
        <f t="shared" si="0"/>
        <v>Đất trồng cây hàng năm Mặt tiền kinh thủy lợi, kênh Tây, kênh Bốn Thước, kênh Tám Quý, kênh bờ bao Lâm Trường,…do Nhà nước quản lý - vị trí 1</v>
      </c>
      <c r="E50" s="22" t="str">
        <f t="shared" si="2"/>
        <v>Đất trồng cây hàng năm Mặt tiền kinh thủy lợi, kênh Tây, kênh Bốn Thước, kênh Tám Quý, kênh bờ bao Lâm Trường,…do Nhà nước quản lý - vị trí 1</v>
      </c>
      <c r="G50" s="23" t="s">
        <v>1008</v>
      </c>
    </row>
    <row r="51" spans="1:7" ht="15" thickBot="1" x14ac:dyDescent="0.35">
      <c r="A51" s="19" t="s">
        <v>1009</v>
      </c>
      <c r="C51" s="21" t="str">
        <f t="shared" si="0"/>
        <v>Đất trồng cây hàng năm Trong phạm vi thực hiện dự án - vị trí còn lại</v>
      </c>
      <c r="E51" s="22" t="str">
        <f t="shared" si="2"/>
        <v>Đất trồng cây hàng năm Trong phạm vi thực hiện dự án - vị trí còn lại</v>
      </c>
      <c r="G51" s="23" t="s">
        <v>1009</v>
      </c>
    </row>
    <row r="52" spans="1:7" ht="15" thickBot="1" x14ac:dyDescent="0.35">
      <c r="A52" s="8" t="s">
        <v>1014</v>
      </c>
      <c r="C52" s="21" t="str">
        <f t="shared" si="0"/>
        <v/>
      </c>
      <c r="E52" s="22" t="str">
        <f t="shared" si="2"/>
        <v/>
      </c>
      <c r="G52" s="23" t="s">
        <v>1014</v>
      </c>
    </row>
    <row r="53" spans="1:7" ht="15" thickBot="1" x14ac:dyDescent="0.35">
      <c r="A53" s="19" t="s">
        <v>1014</v>
      </c>
      <c r="C53" s="21" t="str">
        <f t="shared" si="0"/>
        <v/>
      </c>
      <c r="E53" s="22" t="str">
        <f t="shared" si="2"/>
        <v/>
      </c>
      <c r="G53" s="23" t="s">
        <v>1014</v>
      </c>
    </row>
    <row r="54" spans="1:7" ht="15" thickBot="1" x14ac:dyDescent="0.35">
      <c r="A54" s="8" t="s">
        <v>1014</v>
      </c>
      <c r="C54" s="21" t="str">
        <f t="shared" si="0"/>
        <v/>
      </c>
      <c r="E54" s="22" t="str">
        <f t="shared" si="2"/>
        <v/>
      </c>
      <c r="G54" s="23" t="s">
        <v>1014</v>
      </c>
    </row>
    <row r="55" spans="1:7" ht="15" thickBot="1" x14ac:dyDescent="0.35">
      <c r="A55" s="19" t="s">
        <v>1014</v>
      </c>
      <c r="C55" s="21" t="str">
        <f t="shared" si="0"/>
        <v/>
      </c>
      <c r="E55" s="22" t="str">
        <f t="shared" si="2"/>
        <v/>
      </c>
      <c r="G55" s="23" t="s">
        <v>1014</v>
      </c>
    </row>
    <row r="56" spans="1:7" ht="15" thickBot="1" x14ac:dyDescent="0.35">
      <c r="A56" s="8" t="s">
        <v>1014</v>
      </c>
      <c r="C56" s="21" t="str">
        <f t="shared" si="0"/>
        <v/>
      </c>
      <c r="E56" s="22" t="str">
        <f t="shared" si="2"/>
        <v/>
      </c>
      <c r="G56" s="23" t="s">
        <v>1014</v>
      </c>
    </row>
    <row r="57" spans="1:7" ht="15" thickBot="1" x14ac:dyDescent="0.35">
      <c r="A57" s="19" t="s">
        <v>1014</v>
      </c>
      <c r="C57" s="21" t="str">
        <f t="shared" si="0"/>
        <v/>
      </c>
      <c r="E57" s="22" t="str">
        <f t="shared" si="2"/>
        <v/>
      </c>
      <c r="G57" s="23" t="s">
        <v>1014</v>
      </c>
    </row>
    <row r="58" spans="1:7" ht="15" thickBot="1" x14ac:dyDescent="0.35">
      <c r="A58" s="8" t="s">
        <v>1014</v>
      </c>
      <c r="C58" s="21" t="str">
        <f t="shared" si="0"/>
        <v/>
      </c>
      <c r="E58" s="22" t="str">
        <f t="shared" si="2"/>
        <v/>
      </c>
      <c r="G58" s="23" t="s">
        <v>1014</v>
      </c>
    </row>
    <row r="59" spans="1:7" ht="15" thickBot="1" x14ac:dyDescent="0.35">
      <c r="A59" s="19" t="s">
        <v>1014</v>
      </c>
      <c r="C59" s="21" t="str">
        <f t="shared" si="0"/>
        <v/>
      </c>
      <c r="E59" s="22" t="str">
        <f t="shared" si="2"/>
        <v/>
      </c>
      <c r="G59" s="23" t="s">
        <v>1014</v>
      </c>
    </row>
    <row r="60" spans="1:7" ht="15" thickBot="1" x14ac:dyDescent="0.35">
      <c r="A60" s="8" t="s">
        <v>1014</v>
      </c>
      <c r="C60" s="21" t="str">
        <f t="shared" si="0"/>
        <v/>
      </c>
      <c r="E60" s="22" t="str">
        <f t="shared" si="2"/>
        <v/>
      </c>
      <c r="G60" s="23" t="s">
        <v>1014</v>
      </c>
    </row>
    <row r="61" spans="1:7" ht="15" thickBot="1" x14ac:dyDescent="0.35">
      <c r="A61" s="19" t="s">
        <v>1079</v>
      </c>
      <c r="C61" s="21" t="str">
        <f t="shared" si="0"/>
        <v>Thực hiện nghĩa vụ tài chính</v>
      </c>
      <c r="E61" s="22" t="str">
        <f t="shared" si="2"/>
        <v>Thực hiện nghĩa vụ tài chính</v>
      </c>
      <c r="G61" s="23" t="s">
        <v>2345</v>
      </c>
    </row>
    <row r="62" spans="1:7" ht="15" thickBot="1" x14ac:dyDescent="0.35">
      <c r="A62" s="8" t="s">
        <v>49</v>
      </c>
      <c r="C62" s="21" t="str">
        <f t="shared" si="0"/>
        <v>Số tiền phải thực hiện nghĩa vụ tài chính</v>
      </c>
      <c r="E62" s="22" t="str">
        <f t="shared" si="2"/>
        <v>Số tiền phải thực hiện nghĩa vụ tài chính</v>
      </c>
      <c r="G62" s="23" t="s">
        <v>49</v>
      </c>
    </row>
    <row r="63" spans="1:7" ht="15" thickBot="1" x14ac:dyDescent="0.35">
      <c r="A63" s="19" t="s">
        <v>1082</v>
      </c>
      <c r="C63" s="21" t="str">
        <f t="shared" si="0"/>
        <v>Hỗ trợ về đất</v>
      </c>
      <c r="E63" s="22" t="str">
        <f t="shared" si="2"/>
        <v>Hỗ trợ về đất</v>
      </c>
      <c r="G63" s="23" t="s">
        <v>2346</v>
      </c>
    </row>
    <row r="64" spans="1:7" ht="15" thickBot="1" x14ac:dyDescent="0.35">
      <c r="A64" s="8" t="s">
        <v>50</v>
      </c>
      <c r="C64" s="21" t="str">
        <f t="shared" si="0"/>
        <v>Hỗ trợ đất …</v>
      </c>
      <c r="E64" s="22" t="str">
        <f t="shared" si="2"/>
        <v>Hỗ trợ đất …</v>
      </c>
      <c r="G64" s="23" t="s">
        <v>50</v>
      </c>
    </row>
    <row r="65" spans="1:7" ht="15" thickBot="1" x14ac:dyDescent="0.35">
      <c r="A65" s="19" t="s">
        <v>51</v>
      </c>
      <c r="C65" s="21" t="str">
        <f t="shared" si="0"/>
        <v>Hỗ trợ….</v>
      </c>
      <c r="E65" s="22" t="str">
        <f t="shared" si="2"/>
        <v>Hỗ trợ….</v>
      </c>
      <c r="G65" s="23" t="s">
        <v>51</v>
      </c>
    </row>
    <row r="66" spans="1:7" ht="15" thickBot="1" x14ac:dyDescent="0.35">
      <c r="A66" s="8" t="s">
        <v>51</v>
      </c>
      <c r="C66" s="21" t="str">
        <f t="shared" ref="C66:C129" si="3">TRIM(A66)</f>
        <v>Hỗ trợ….</v>
      </c>
      <c r="E66" s="22" t="str">
        <f t="shared" si="2"/>
        <v>Hỗ trợ….</v>
      </c>
      <c r="G66" s="23" t="s">
        <v>51</v>
      </c>
    </row>
    <row r="67" spans="1:7" ht="15" thickBot="1" x14ac:dyDescent="0.35">
      <c r="A67" s="19" t="s">
        <v>51</v>
      </c>
      <c r="C67" s="21" t="str">
        <f t="shared" si="3"/>
        <v>Hỗ trợ….</v>
      </c>
      <c r="E67" s="22" t="str">
        <f t="shared" si="2"/>
        <v>Hỗ trợ….</v>
      </c>
      <c r="G67" s="23" t="s">
        <v>51</v>
      </c>
    </row>
    <row r="68" spans="1:7" ht="15" thickBot="1" x14ac:dyDescent="0.35">
      <c r="A68" s="8" t="s">
        <v>51</v>
      </c>
      <c r="C68" s="21" t="str">
        <f t="shared" si="3"/>
        <v>Hỗ trợ….</v>
      </c>
      <c r="E68" s="22" t="str">
        <f t="shared" si="2"/>
        <v>Hỗ trợ….</v>
      </c>
      <c r="G68" s="23" t="s">
        <v>51</v>
      </c>
    </row>
    <row r="69" spans="1:7" ht="15" thickBot="1" x14ac:dyDescent="0.35">
      <c r="A69" s="19" t="s">
        <v>51</v>
      </c>
      <c r="C69" s="21" t="str">
        <f t="shared" si="3"/>
        <v>Hỗ trợ….</v>
      </c>
      <c r="E69" s="22" t="str">
        <f t="shared" si="2"/>
        <v>Hỗ trợ….</v>
      </c>
      <c r="G69" s="23" t="s">
        <v>51</v>
      </c>
    </row>
    <row r="70" spans="1:7" ht="15" thickBot="1" x14ac:dyDescent="0.35">
      <c r="A70" s="8" t="s">
        <v>51</v>
      </c>
      <c r="C70" s="21" t="str">
        <f t="shared" si="3"/>
        <v>Hỗ trợ….</v>
      </c>
      <c r="E70" s="22" t="str">
        <f t="shared" ref="E70:E133" si="4">IF(IFERROR(REPLACE(C70,SEARCH(":",C70),1,","),0)=0,C70,REPLACE(C70,SEARCH(":",C70),1,","))</f>
        <v>Hỗ trợ….</v>
      </c>
      <c r="G70" s="23" t="s">
        <v>51</v>
      </c>
    </row>
    <row r="71" spans="1:7" ht="15" thickBot="1" x14ac:dyDescent="0.35">
      <c r="A71" s="19" t="s">
        <v>51</v>
      </c>
      <c r="C71" s="21" t="str">
        <f t="shared" si="3"/>
        <v>Hỗ trợ….</v>
      </c>
      <c r="E71" s="22" t="str">
        <f t="shared" si="4"/>
        <v>Hỗ trợ….</v>
      </c>
      <c r="G71" s="23" t="s">
        <v>51</v>
      </c>
    </row>
    <row r="72" spans="1:7" ht="15" thickBot="1" x14ac:dyDescent="0.35">
      <c r="A72" s="8" t="s">
        <v>51</v>
      </c>
      <c r="C72" s="21" t="str">
        <f t="shared" si="3"/>
        <v>Hỗ trợ….</v>
      </c>
      <c r="E72" s="22" t="str">
        <f t="shared" si="4"/>
        <v>Hỗ trợ….</v>
      </c>
      <c r="G72" s="23" t="s">
        <v>51</v>
      </c>
    </row>
    <row r="73" spans="1:7" ht="15" thickBot="1" x14ac:dyDescent="0.35">
      <c r="A73" s="19" t="s">
        <v>1093</v>
      </c>
      <c r="C73" s="21" t="str">
        <f t="shared" si="3"/>
        <v>Nhà và công trình khác</v>
      </c>
      <c r="E73" s="22" t="str">
        <f t="shared" si="4"/>
        <v>Nhà và công trình khác</v>
      </c>
      <c r="G73" s="23" t="s">
        <v>2347</v>
      </c>
    </row>
    <row r="74" spans="1:7" ht="15" thickBot="1" x14ac:dyDescent="0.35">
      <c r="A74" s="8" t="s">
        <v>485</v>
      </c>
      <c r="C74" s="21" t="str">
        <f t="shared" si="3"/>
        <v>I. Nhà ở độc lập, loại trệt, móng chôn chân, khung cột gỗ tạp, vách lá, mái lá, không có trần</v>
      </c>
      <c r="E74" s="22" t="str">
        <f t="shared" si="4"/>
        <v>I. Nhà ở độc lập, loại trệt, móng chôn chân, khung cột gỗ tạp, vách lá, mái lá, không có trần</v>
      </c>
      <c r="G74" s="23" t="str">
        <f t="shared" ref="G74:G132" si="5">IF(IFERROR(TRIM(MID(E74,SEARCH(".",E74)+1,LEN(E74)-SEARCH(".",E74)+1)),0)=0,E74,TRIM(MID(E74,SEARCH(".",E74)+1,LEN(E74)-SEARCH(".",E74)+1)))</f>
        <v>Nhà ở độc lập, loại trệt, móng chôn chân, khung cột gỗ tạp, vách lá, mái lá, không có trần</v>
      </c>
    </row>
    <row r="75" spans="1:7" ht="15" thickBot="1" x14ac:dyDescent="0.35">
      <c r="A75" s="19" t="s">
        <v>486</v>
      </c>
      <c r="C75" s="21" t="str">
        <f t="shared" si="3"/>
        <v>I. Nhà loại trệt: móng chôn chân, khung cột gỗ tạp, vách lá, mái lá, nền đất, không có trần</v>
      </c>
      <c r="E75" s="22" t="str">
        <f t="shared" si="4"/>
        <v>I. Nhà loại trệt, móng chôn chân, khung cột gỗ tạp, vách lá, mái lá, nền đất, không có trần</v>
      </c>
      <c r="G75" s="23" t="str">
        <f t="shared" si="5"/>
        <v>Nhà loại trệt, móng chôn chân, khung cột gỗ tạp, vách lá, mái lá, nền đất, không có trần</v>
      </c>
    </row>
    <row r="76" spans="1:7" ht="15" thickBot="1" x14ac:dyDescent="0.35">
      <c r="A76" s="8" t="s">
        <v>487</v>
      </c>
      <c r="C76" s="21" t="str">
        <f t="shared" si="3"/>
        <v>I. Nhà loại trệt: móng chôn chân, khung cột gỗ tạp, vách lá, mái lá, nền gạch tàu, không có trần</v>
      </c>
      <c r="E76" s="22" t="str">
        <f t="shared" si="4"/>
        <v>I. Nhà loại trệt, móng chôn chân, khung cột gỗ tạp, vách lá, mái lá, nền gạch tàu, không có trần</v>
      </c>
      <c r="G76" s="23" t="str">
        <f t="shared" si="5"/>
        <v>Nhà loại trệt, móng chôn chân, khung cột gỗ tạp, vách lá, mái lá, nền gạch tàu, không có trần</v>
      </c>
    </row>
    <row r="77" spans="1:7" ht="15" thickBot="1" x14ac:dyDescent="0.35">
      <c r="A77" s="19" t="s">
        <v>488</v>
      </c>
      <c r="C77" s="21" t="str">
        <f t="shared" si="3"/>
        <v>I. Nhà loại trệt: móng chôn chân, khung cột gỗ tạp, vách lá, mái lá, nền lát dan ximăng, không có trần</v>
      </c>
      <c r="E77" s="22" t="str">
        <f t="shared" si="4"/>
        <v>I. Nhà loại trệt, móng chôn chân, khung cột gỗ tạp, vách lá, mái lá, nền lát dan ximăng, không có trần</v>
      </c>
      <c r="G77" s="23" t="str">
        <f t="shared" si="5"/>
        <v>Nhà loại trệt, móng chôn chân, khung cột gỗ tạp, vách lá, mái lá, nền lát dan ximăng, không có trần</v>
      </c>
    </row>
    <row r="78" spans="1:7" ht="15" thickBot="1" x14ac:dyDescent="0.35">
      <c r="A78" s="8" t="s">
        <v>489</v>
      </c>
      <c r="C78" s="21" t="str">
        <f t="shared" si="3"/>
        <v>I. Nhà loại trệt: móng chôn chân, khung cột gỗ tạp, vách lá, mái lá, nền láng ximăng, không có trần</v>
      </c>
      <c r="E78" s="22" t="str">
        <f t="shared" si="4"/>
        <v>I. Nhà loại trệt, móng chôn chân, khung cột gỗ tạp, vách lá, mái lá, nền láng ximăng, không có trần</v>
      </c>
      <c r="G78" s="23" t="str">
        <f t="shared" si="5"/>
        <v>Nhà loại trệt, móng chôn chân, khung cột gỗ tạp, vách lá, mái lá, nền láng ximăng, không có trần</v>
      </c>
    </row>
    <row r="79" spans="1:7" ht="15" thickBot="1" x14ac:dyDescent="0.35">
      <c r="A79" s="19" t="s">
        <v>490</v>
      </c>
      <c r="C79" s="21" t="str">
        <f t="shared" si="3"/>
        <v>I. Nhà loại trệt: móng chôn chân, khung cột gỗ tạp, vách lá, mái lá, nền gạch bông, không có trần</v>
      </c>
      <c r="E79" s="22" t="str">
        <f t="shared" si="4"/>
        <v>I. Nhà loại trệt, móng chôn chân, khung cột gỗ tạp, vách lá, mái lá, nền gạch bông, không có trần</v>
      </c>
      <c r="G79" s="23" t="str">
        <f t="shared" si="5"/>
        <v>Nhà loại trệt, móng chôn chân, khung cột gỗ tạp, vách lá, mái lá, nền gạch bông, không có trần</v>
      </c>
    </row>
    <row r="80" spans="1:7" ht="15" thickBot="1" x14ac:dyDescent="0.35">
      <c r="A80" s="9" t="s">
        <v>491</v>
      </c>
      <c r="C80" s="21" t="str">
        <f t="shared" si="3"/>
        <v>I. Nhà loại trệt: móng chôn chân, khung cột gỗ tạp, vách lá, mái lá, nền lát gạch Ceramic, không có trần</v>
      </c>
      <c r="E80" s="22" t="str">
        <f t="shared" si="4"/>
        <v>I. Nhà loại trệt, móng chôn chân, khung cột gỗ tạp, vách lá, mái lá, nền lát gạch Ceramic, không có trần</v>
      </c>
      <c r="G80" s="23" t="str">
        <f t="shared" si="5"/>
        <v>Nhà loại trệt, móng chôn chân, khung cột gỗ tạp, vách lá, mái lá, nền lát gạch Ceramic, không có trần</v>
      </c>
    </row>
    <row r="81" spans="1:7" ht="15" thickBot="1" x14ac:dyDescent="0.35">
      <c r="A81" s="19" t="s">
        <v>492</v>
      </c>
      <c r="C81" s="21" t="str">
        <f t="shared" si="3"/>
        <v>II. Nhà ở độc lập, loại trệt, móng kê tán, khung cột gỗ tạp, vách lá, mái lá, không có trần</v>
      </c>
      <c r="E81" s="22" t="str">
        <f t="shared" si="4"/>
        <v>II. Nhà ở độc lập, loại trệt, móng kê tán, khung cột gỗ tạp, vách lá, mái lá, không có trần</v>
      </c>
      <c r="G81" s="23" t="str">
        <f t="shared" si="5"/>
        <v>Nhà ở độc lập, loại trệt, móng kê tán, khung cột gỗ tạp, vách lá, mái lá, không có trần</v>
      </c>
    </row>
    <row r="82" spans="1:7" ht="15" thickBot="1" x14ac:dyDescent="0.35">
      <c r="A82" s="8" t="s">
        <v>493</v>
      </c>
      <c r="C82" s="21" t="str">
        <f t="shared" si="3"/>
        <v>II. Nhà loại trệt: móng kê tán, khung cột gỗ tạp, vách lá, mái lá, nền đất, không có trần</v>
      </c>
      <c r="E82" s="22" t="str">
        <f t="shared" si="4"/>
        <v>II. Nhà loại trệt, móng kê tán, khung cột gỗ tạp, vách lá, mái lá, nền đất, không có trần</v>
      </c>
      <c r="G82" s="23" t="str">
        <f t="shared" si="5"/>
        <v>Nhà loại trệt, móng kê tán, khung cột gỗ tạp, vách lá, mái lá, nền đất, không có trần</v>
      </c>
    </row>
    <row r="83" spans="1:7" ht="15" thickBot="1" x14ac:dyDescent="0.35">
      <c r="A83" s="19" t="s">
        <v>494</v>
      </c>
      <c r="C83" s="21" t="str">
        <f t="shared" si="3"/>
        <v>II. Nhà loại trệt: móng kê tán, khung cột gỗ tạp, vách lá, mái lá, nền gạch tàu, không có trần</v>
      </c>
      <c r="E83" s="22" t="str">
        <f t="shared" si="4"/>
        <v>II. Nhà loại trệt, móng kê tán, khung cột gỗ tạp, vách lá, mái lá, nền gạch tàu, không có trần</v>
      </c>
      <c r="G83" s="23" t="str">
        <f t="shared" si="5"/>
        <v>Nhà loại trệt, móng kê tán, khung cột gỗ tạp, vách lá, mái lá, nền gạch tàu, không có trần</v>
      </c>
    </row>
    <row r="84" spans="1:7" ht="15" thickBot="1" x14ac:dyDescent="0.35">
      <c r="A84" s="8" t="s">
        <v>495</v>
      </c>
      <c r="C84" s="21" t="str">
        <f t="shared" si="3"/>
        <v>II. Nhà loại trệt: móng kê tán, khung cột gỗ tạp, vách lá, mái lá, nền lát dan ximăng, không có trần</v>
      </c>
      <c r="E84" s="22" t="str">
        <f t="shared" si="4"/>
        <v>II. Nhà loại trệt, móng kê tán, khung cột gỗ tạp, vách lá, mái lá, nền lát dan ximăng, không có trần</v>
      </c>
      <c r="G84" s="23" t="str">
        <f t="shared" si="5"/>
        <v>Nhà loại trệt, móng kê tán, khung cột gỗ tạp, vách lá, mái lá, nền lát dan ximăng, không có trần</v>
      </c>
    </row>
    <row r="85" spans="1:7" ht="15" thickBot="1" x14ac:dyDescent="0.35">
      <c r="A85" s="19" t="s">
        <v>496</v>
      </c>
      <c r="C85" s="21" t="str">
        <f t="shared" si="3"/>
        <v>II. Nhà loại trệt: móng kê tán, khung cột gỗ tạp, vách lá, mái lá, nền láng ximăng, không có trần</v>
      </c>
      <c r="E85" s="22" t="str">
        <f t="shared" si="4"/>
        <v>II. Nhà loại trệt, móng kê tán, khung cột gỗ tạp, vách lá, mái lá, nền láng ximăng, không có trần</v>
      </c>
      <c r="G85" s="23" t="str">
        <f t="shared" si="5"/>
        <v>Nhà loại trệt, móng kê tán, khung cột gỗ tạp, vách lá, mái lá, nền láng ximăng, không có trần</v>
      </c>
    </row>
    <row r="86" spans="1:7" ht="15" thickBot="1" x14ac:dyDescent="0.35">
      <c r="A86" s="8" t="s">
        <v>497</v>
      </c>
      <c r="C86" s="21" t="str">
        <f t="shared" si="3"/>
        <v>II. Nhà loại trệt: móng kê tán, khung cột gỗ tạp, vách lá, mái lá, nền gạch bông, không có trần</v>
      </c>
      <c r="E86" s="22" t="str">
        <f t="shared" si="4"/>
        <v>II. Nhà loại trệt, móng kê tán, khung cột gỗ tạp, vách lá, mái lá, nền gạch bông, không có trần</v>
      </c>
      <c r="G86" s="23" t="str">
        <f t="shared" si="5"/>
        <v>Nhà loại trệt, móng kê tán, khung cột gỗ tạp, vách lá, mái lá, nền gạch bông, không có trần</v>
      </c>
    </row>
    <row r="87" spans="1:7" ht="15" thickBot="1" x14ac:dyDescent="0.35">
      <c r="A87" s="20" t="s">
        <v>498</v>
      </c>
      <c r="C87" s="21" t="str">
        <f t="shared" si="3"/>
        <v>II. Nhà loại trệt: móng kê tán, khung cột gỗ tạp, vách lá, mái lá, nền lát gạch Ceramic, không có trần</v>
      </c>
      <c r="E87" s="22" t="str">
        <f t="shared" si="4"/>
        <v>II. Nhà loại trệt, móng kê tán, khung cột gỗ tạp, vách lá, mái lá, nền lát gạch Ceramic, không có trần</v>
      </c>
      <c r="G87" s="23" t="str">
        <f t="shared" si="5"/>
        <v>Nhà loại trệt, móng kê tán, khung cột gỗ tạp, vách lá, mái lá, nền lát gạch Ceramic, không có trần</v>
      </c>
    </row>
    <row r="88" spans="1:7" ht="15" thickBot="1" x14ac:dyDescent="0.35">
      <c r="A88" s="9" t="s">
        <v>499</v>
      </c>
      <c r="C88" s="21" t="str">
        <f t="shared" si="3"/>
        <v>III. Nhà ở độc lập, loại trệt, móng kê tán (có đà BTCT hoặc xây bó nền), khung cột gỗ tạp, vách xây tường, mái tole, không có trần</v>
      </c>
      <c r="E88" s="22" t="str">
        <f t="shared" si="4"/>
        <v>III. Nhà ở độc lập, loại trệt, móng kê tán (có đà BTCT hoặc xây bó nền), khung cột gỗ tạp, vách xây tường, mái tole, không có trần</v>
      </c>
      <c r="G88" s="23" t="str">
        <f t="shared" si="5"/>
        <v>Nhà ở độc lập, loại trệt, móng kê tán (có đà BTCT hoặc xây bó nền), khung cột gỗ tạp, vách xây tường, mái tole, không có trần</v>
      </c>
    </row>
    <row r="89" spans="1:7" ht="15" thickBot="1" x14ac:dyDescent="0.35">
      <c r="A89" s="20" t="s">
        <v>500</v>
      </c>
      <c r="C89" s="21" t="str">
        <f t="shared" si="3"/>
        <v>III. Nhà loại trệt: móng kê tán (có đà BTCT hoặc xây bó nền), khung cột gỗ tạp, vách xây tường, mái tole, nền đất, không có trần</v>
      </c>
      <c r="E89" s="22" t="str">
        <f t="shared" si="4"/>
        <v>III. Nhà loại trệt, móng kê tán (có đà BTCT hoặc xây bó nền), khung cột gỗ tạp, vách xây tường, mái tole, nền đất, không có trần</v>
      </c>
      <c r="G89" s="23" t="str">
        <f t="shared" si="5"/>
        <v>Nhà loại trệt, móng kê tán (có đà BTCT hoặc xây bó nền), khung cột gỗ tạp, vách xây tường, mái tole, nền đất, không có trần</v>
      </c>
    </row>
    <row r="90" spans="1:7" ht="15" thickBot="1" x14ac:dyDescent="0.35">
      <c r="A90" s="9" t="s">
        <v>501</v>
      </c>
      <c r="C90" s="21" t="str">
        <f t="shared" si="3"/>
        <v>III. Nhà loại trệt: móng kê tán (có đà BTCT hoặc xây bó nền), khung cột gỗ tạp, vách xây tường, mái tole, nền gạch tàu, không có trần</v>
      </c>
      <c r="E90" s="22" t="str">
        <f t="shared" si="4"/>
        <v>III. Nhà loại trệt, móng kê tán (có đà BTCT hoặc xây bó nền), khung cột gỗ tạp, vách xây tường, mái tole, nền gạch tàu, không có trần</v>
      </c>
      <c r="G90" s="23" t="str">
        <f t="shared" si="5"/>
        <v>Nhà loại trệt, móng kê tán (có đà BTCT hoặc xây bó nền), khung cột gỗ tạp, vách xây tường, mái tole, nền gạch tàu, không có trần</v>
      </c>
    </row>
    <row r="91" spans="1:7" ht="15" thickBot="1" x14ac:dyDescent="0.35">
      <c r="A91" s="20" t="s">
        <v>502</v>
      </c>
      <c r="C91" s="21" t="str">
        <f t="shared" si="3"/>
        <v>III. Nhà loại trệt: móng kê tán (có đà BTCT hoặc xây bó nền), khung cột gỗ tạp, vách xây tường, mái tole, nền lát dan ximăng, không có trần</v>
      </c>
      <c r="E91" s="22" t="str">
        <f t="shared" si="4"/>
        <v>III. Nhà loại trệt, móng kê tán (có đà BTCT hoặc xây bó nền), khung cột gỗ tạp, vách xây tường, mái tole, nền lát dan ximăng, không có trần</v>
      </c>
      <c r="G91" s="23" t="str">
        <f t="shared" si="5"/>
        <v>Nhà loại trệt, móng kê tán (có đà BTCT hoặc xây bó nền), khung cột gỗ tạp, vách xây tường, mái tole, nền lát dan ximăng, không có trần</v>
      </c>
    </row>
    <row r="92" spans="1:7" ht="15" thickBot="1" x14ac:dyDescent="0.35">
      <c r="A92" s="9" t="s">
        <v>503</v>
      </c>
      <c r="C92" s="21" t="str">
        <f t="shared" si="3"/>
        <v>III. Nhà loại trệt: móng kê tán (có đà BTCT hoặc xây bó nền), khung cột gỗ tạp, vách xây tường, mái tole, nền láng ximăng, không có trần</v>
      </c>
      <c r="E92" s="22" t="str">
        <f t="shared" si="4"/>
        <v>III. Nhà loại trệt, móng kê tán (có đà BTCT hoặc xây bó nền), khung cột gỗ tạp, vách xây tường, mái tole, nền láng ximăng, không có trần</v>
      </c>
      <c r="G92" s="23" t="str">
        <f t="shared" si="5"/>
        <v>Nhà loại trệt, móng kê tán (có đà BTCT hoặc xây bó nền), khung cột gỗ tạp, vách xây tường, mái tole, nền láng ximăng, không có trần</v>
      </c>
    </row>
    <row r="93" spans="1:7" ht="15" thickBot="1" x14ac:dyDescent="0.35">
      <c r="A93" s="20" t="s">
        <v>504</v>
      </c>
      <c r="C93" s="21" t="str">
        <f t="shared" si="3"/>
        <v>III. Nhà loại trệt: móng kê tán (có đà BTCT hoặc xây bó nền), khung cột gỗ tạp, vách xây tường, mái tole, nền gạch bông, không có trần</v>
      </c>
      <c r="E93" s="22" t="str">
        <f t="shared" si="4"/>
        <v>III. Nhà loại trệt, móng kê tán (có đà BTCT hoặc xây bó nền), khung cột gỗ tạp, vách xây tường, mái tole, nền gạch bông, không có trần</v>
      </c>
      <c r="G93" s="23" t="str">
        <f t="shared" si="5"/>
        <v>Nhà loại trệt, móng kê tán (có đà BTCT hoặc xây bó nền), khung cột gỗ tạp, vách xây tường, mái tole, nền gạch bông, không có trần</v>
      </c>
    </row>
    <row r="94" spans="1:7" ht="15" thickBot="1" x14ac:dyDescent="0.35">
      <c r="A94" s="9" t="s">
        <v>505</v>
      </c>
      <c r="C94" s="21" t="str">
        <f t="shared" si="3"/>
        <v>III. Nhà loại trệt: móng kê tán (có đà BTCT hoặc xây bó nền), khung cột gỗ tạp, vách xây tường, mái tole, nền lát gạch Ceramic, không có trần</v>
      </c>
      <c r="E94" s="22" t="str">
        <f t="shared" si="4"/>
        <v>III. Nhà loại trệt, móng kê tán (có đà BTCT hoặc xây bó nền), khung cột gỗ tạp, vách xây tường, mái tole, nền lát gạch Ceramic, không có trần</v>
      </c>
      <c r="G94" s="23" t="str">
        <f t="shared" si="5"/>
        <v>Nhà loại trệt, móng kê tán (có đà BTCT hoặc xây bó nền), khung cột gỗ tạp, vách xây tường, mái tole, nền lát gạch Ceramic, không có trần</v>
      </c>
    </row>
    <row r="95" spans="1:7" ht="15" thickBot="1" x14ac:dyDescent="0.35">
      <c r="A95" s="20" t="s">
        <v>506</v>
      </c>
      <c r="C95" s="21" t="str">
        <f t="shared" si="3"/>
        <v>IV. Nhà ở độc lập, loại trệt, móng BTCT (có đà BTCT hoặc xây bó nền), khung cột gỗ tạp, vách xây tường, mái tole, không có trần</v>
      </c>
      <c r="E95" s="22" t="str">
        <f t="shared" si="4"/>
        <v>IV. Nhà ở độc lập, loại trệt, móng BTCT (có đà BTCT hoặc xây bó nền), khung cột gỗ tạp, vách xây tường, mái tole, không có trần</v>
      </c>
      <c r="G95" s="23" t="str">
        <f t="shared" si="5"/>
        <v>Nhà ở độc lập, loại trệt, móng BTCT (có đà BTCT hoặc xây bó nền), khung cột gỗ tạp, vách xây tường, mái tole, không có trần</v>
      </c>
    </row>
    <row r="96" spans="1:7" ht="15" thickBot="1" x14ac:dyDescent="0.35">
      <c r="A96" s="9" t="s">
        <v>507</v>
      </c>
      <c r="C96" s="21" t="str">
        <f t="shared" si="3"/>
        <v>IV.Nhà loại trệt: móng BTCT (có đà BTCT hoặc xây bó nền), khung cột gỗ tạp, vách xây tường, mái tole, nền đất, không có trần</v>
      </c>
      <c r="E96" s="22" t="str">
        <f t="shared" si="4"/>
        <v>IV.Nhà loại trệt, móng BTCT (có đà BTCT hoặc xây bó nền), khung cột gỗ tạp, vách xây tường, mái tole, nền đất, không có trần</v>
      </c>
      <c r="G96" s="23" t="str">
        <f t="shared" si="5"/>
        <v>Nhà loại trệt, móng BTCT (có đà BTCT hoặc xây bó nền), khung cột gỗ tạp, vách xây tường, mái tole, nền đất, không có trần</v>
      </c>
    </row>
    <row r="97" spans="1:7" ht="15" thickBot="1" x14ac:dyDescent="0.35">
      <c r="A97" s="19" t="s">
        <v>508</v>
      </c>
      <c r="C97" s="21" t="str">
        <f t="shared" si="3"/>
        <v>IV.Nhà loại trệt: móng BTCT (có đà BTCT hoặc xây bó nền), khung cột gỗ tạp, vách xây tường, mái tole, nền gạch tàu, không có trần</v>
      </c>
      <c r="E97" s="22" t="str">
        <f t="shared" si="4"/>
        <v>IV.Nhà loại trệt, móng BTCT (có đà BTCT hoặc xây bó nền), khung cột gỗ tạp, vách xây tường, mái tole, nền gạch tàu, không có trần</v>
      </c>
      <c r="G97" s="23" t="str">
        <f t="shared" si="5"/>
        <v>Nhà loại trệt, móng BTCT (có đà BTCT hoặc xây bó nền), khung cột gỗ tạp, vách xây tường, mái tole, nền gạch tàu, không có trần</v>
      </c>
    </row>
    <row r="98" spans="1:7" ht="15" thickBot="1" x14ac:dyDescent="0.35">
      <c r="A98" s="8" t="s">
        <v>509</v>
      </c>
      <c r="C98" s="21" t="str">
        <f t="shared" si="3"/>
        <v>IV.Nhà loại trệt: móng BTCT (có đà BTCT hoặc xây bó nền), khung cột gỗ tạp, vách xây tường, mái tole, nền lát dan ximăng, không có trần</v>
      </c>
      <c r="E98" s="22" t="str">
        <f t="shared" si="4"/>
        <v>IV.Nhà loại trệt, móng BTCT (có đà BTCT hoặc xây bó nền), khung cột gỗ tạp, vách xây tường, mái tole, nền lát dan ximăng, không có trần</v>
      </c>
      <c r="G98" s="23" t="str">
        <f t="shared" si="5"/>
        <v>Nhà loại trệt, móng BTCT (có đà BTCT hoặc xây bó nền), khung cột gỗ tạp, vách xây tường, mái tole, nền lát dan ximăng, không có trần</v>
      </c>
    </row>
    <row r="99" spans="1:7" ht="15" thickBot="1" x14ac:dyDescent="0.35">
      <c r="A99" s="19" t="s">
        <v>510</v>
      </c>
      <c r="C99" s="21" t="str">
        <f t="shared" si="3"/>
        <v>IV.Nhà loại trệt: móng BTCT (có đà BTCT hoặc xây bó nền), khung cột gỗ tạp, vách xây tường, mái tole, nền láng ximăng, không có trần</v>
      </c>
      <c r="E99" s="22" t="str">
        <f t="shared" si="4"/>
        <v>IV.Nhà loại trệt, móng BTCT (có đà BTCT hoặc xây bó nền), khung cột gỗ tạp, vách xây tường, mái tole, nền láng ximăng, không có trần</v>
      </c>
      <c r="G99" s="23" t="str">
        <f t="shared" si="5"/>
        <v>Nhà loại trệt, móng BTCT (có đà BTCT hoặc xây bó nền), khung cột gỗ tạp, vách xây tường, mái tole, nền láng ximăng, không có trần</v>
      </c>
    </row>
    <row r="100" spans="1:7" ht="15" thickBot="1" x14ac:dyDescent="0.35">
      <c r="A100" s="8" t="s">
        <v>511</v>
      </c>
      <c r="C100" s="21" t="str">
        <f t="shared" si="3"/>
        <v>IV.Nhà loại trệt: móng BTCT (có đà BTCT hoặc xây bó nền), khung cột gỗ tạp, vách xây tường, mái tole, nền gạch bông, không có trần</v>
      </c>
      <c r="E100" s="22" t="str">
        <f t="shared" si="4"/>
        <v>IV.Nhà loại trệt, móng BTCT (có đà BTCT hoặc xây bó nền), khung cột gỗ tạp, vách xây tường, mái tole, nền gạch bông, không có trần</v>
      </c>
      <c r="G100" s="23" t="str">
        <f t="shared" si="5"/>
        <v>Nhà loại trệt, móng BTCT (có đà BTCT hoặc xây bó nền), khung cột gỗ tạp, vách xây tường, mái tole, nền gạch bông, không có trần</v>
      </c>
    </row>
    <row r="101" spans="1:7" ht="15" thickBot="1" x14ac:dyDescent="0.35">
      <c r="A101" s="19" t="s">
        <v>512</v>
      </c>
      <c r="C101" s="21" t="str">
        <f t="shared" si="3"/>
        <v>IV.Nhà loại trệt: móng BTCT (có đà BTCT hoặc xây bó nền), khung cột gỗ tạp, vách xây tường, mái tole, nền lát gạch Ceramic, không có trần</v>
      </c>
      <c r="E101" s="22" t="str">
        <f t="shared" si="4"/>
        <v>IV.Nhà loại trệt, móng BTCT (có đà BTCT hoặc xây bó nền), khung cột gỗ tạp, vách xây tường, mái tole, nền lát gạch Ceramic, không có trần</v>
      </c>
      <c r="G101" s="23" t="str">
        <f t="shared" si="5"/>
        <v>Nhà loại trệt, móng BTCT (có đà BTCT hoặc xây bó nền), khung cột gỗ tạp, vách xây tường, mái tole, nền lát gạch Ceramic, không có trần</v>
      </c>
    </row>
    <row r="102" spans="1:7" ht="15" thickBot="1" x14ac:dyDescent="0.35">
      <c r="A102" s="8" t="s">
        <v>513</v>
      </c>
      <c r="C102" s="21" t="str">
        <f t="shared" si="3"/>
        <v>V. Nhà ở độc lập, loại trệt, móng kê tán (có đà BTCT hoặc xây bó nền), khung cột gỗ nhóm 4, vách xây tường, không có trần</v>
      </c>
      <c r="E102" s="22" t="str">
        <f t="shared" si="4"/>
        <v>V. Nhà ở độc lập, loại trệt, móng kê tán (có đà BTCT hoặc xây bó nền), khung cột gỗ nhóm 4, vách xây tường, không có trần</v>
      </c>
      <c r="G102" s="23" t="str">
        <f t="shared" si="5"/>
        <v>Nhà ở độc lập, loại trệt, móng kê tán (có đà BTCT hoặc xây bó nền), khung cột gỗ nhóm 4, vách xây tường, không có trần</v>
      </c>
    </row>
    <row r="103" spans="1:7" ht="15" thickBot="1" x14ac:dyDescent="0.35">
      <c r="A103" s="19" t="s">
        <v>514</v>
      </c>
      <c r="C103" s="21" t="str">
        <f t="shared" si="3"/>
        <v>V. Nhà loại trệt: móng kê tán (có đà BTCT hoặc xây bó nền), khung cột gỗ nhóm 4, vách xây tường, nền gạch tàu, mái tole, không có trần</v>
      </c>
      <c r="E103" s="22" t="str">
        <f t="shared" si="4"/>
        <v>V. Nhà loại trệt, móng kê tán (có đà BTCT hoặc xây bó nền), khung cột gỗ nhóm 4, vách xây tường, nền gạch tàu, mái tole, không có trần</v>
      </c>
      <c r="G103" s="23" t="str">
        <f t="shared" si="5"/>
        <v>Nhà loại trệt, móng kê tán (có đà BTCT hoặc xây bó nền), khung cột gỗ nhóm 4, vách xây tường, nền gạch tàu, mái tole, không có trần</v>
      </c>
    </row>
    <row r="104" spans="1:7" ht="15" thickBot="1" x14ac:dyDescent="0.35">
      <c r="A104" s="8" t="s">
        <v>515</v>
      </c>
      <c r="C104" s="21" t="str">
        <f t="shared" si="3"/>
        <v>V. Nhà loại trệt: móng kê tán (có đà BTCT hoặc xây bó nền), khung cột gỗ nhóm 4, vách xây tường, nền gạch tàu, mái ngói, không có trần</v>
      </c>
      <c r="E104" s="22" t="str">
        <f t="shared" si="4"/>
        <v>V. Nhà loại trệt, móng kê tán (có đà BTCT hoặc xây bó nền), khung cột gỗ nhóm 4, vách xây tường, nền gạch tàu, mái ngói, không có trần</v>
      </c>
      <c r="G104" s="23" t="str">
        <f t="shared" si="5"/>
        <v>Nhà loại trệt, móng kê tán (có đà BTCT hoặc xây bó nền), khung cột gỗ nhóm 4, vách xây tường, nền gạch tàu, mái ngói, không có trần</v>
      </c>
    </row>
    <row r="105" spans="1:7" ht="15" thickBot="1" x14ac:dyDescent="0.35">
      <c r="A105" s="19" t="s">
        <v>516</v>
      </c>
      <c r="C105" s="21" t="str">
        <f t="shared" si="3"/>
        <v>V. Nhà loại trệt: móng kê tán (có đà BTCT hoặc xây bó nền), khung cột gỗ nhóm 4, vách xây tường, nền láng ximăng, mái tole, không có trần</v>
      </c>
      <c r="E105" s="22" t="str">
        <f t="shared" si="4"/>
        <v>V. Nhà loại trệt, móng kê tán (có đà BTCT hoặc xây bó nền), khung cột gỗ nhóm 4, vách xây tường, nền láng ximăng, mái tole, không có trần</v>
      </c>
      <c r="G105" s="23" t="str">
        <f t="shared" si="5"/>
        <v>Nhà loại trệt, móng kê tán (có đà BTCT hoặc xây bó nền), khung cột gỗ nhóm 4, vách xây tường, nền láng ximăng, mái tole, không có trần</v>
      </c>
    </row>
    <row r="106" spans="1:7" ht="15" thickBot="1" x14ac:dyDescent="0.35">
      <c r="A106" s="8" t="s">
        <v>517</v>
      </c>
      <c r="C106" s="21" t="str">
        <f t="shared" si="3"/>
        <v>V. Nhà loại trệt: móng kê tán (có đà BTCT hoặc xây bó nền), khung cột gỗ nhóm 4, vách xây tường, nền láng ximăng, mái ngói, không có trần</v>
      </c>
      <c r="E106" s="22" t="str">
        <f t="shared" si="4"/>
        <v>V. Nhà loại trệt, móng kê tán (có đà BTCT hoặc xây bó nền), khung cột gỗ nhóm 4, vách xây tường, nền láng ximăng, mái ngói, không có trần</v>
      </c>
      <c r="G106" s="23" t="str">
        <f t="shared" si="5"/>
        <v>Nhà loại trệt, móng kê tán (có đà BTCT hoặc xây bó nền), khung cột gỗ nhóm 4, vách xây tường, nền láng ximăng, mái ngói, không có trần</v>
      </c>
    </row>
    <row r="107" spans="1:7" ht="15" thickBot="1" x14ac:dyDescent="0.35">
      <c r="A107" s="19" t="s">
        <v>518</v>
      </c>
      <c r="C107" s="21" t="str">
        <f t="shared" si="3"/>
        <v>V. Nhà loại trệt: móng kê tán (có đà BTCT hoặc xây bó nền), khung cột gỗ nhóm 4, vách xây tường, nền gạch bông, mái tole, không có trần</v>
      </c>
      <c r="E107" s="22" t="str">
        <f t="shared" si="4"/>
        <v>V. Nhà loại trệt, móng kê tán (có đà BTCT hoặc xây bó nền), khung cột gỗ nhóm 4, vách xây tường, nền gạch bông, mái tole, không có trần</v>
      </c>
      <c r="G107" s="23" t="str">
        <f t="shared" si="5"/>
        <v>Nhà loại trệt, móng kê tán (có đà BTCT hoặc xây bó nền), khung cột gỗ nhóm 4, vách xây tường, nền gạch bông, mái tole, không có trần</v>
      </c>
    </row>
    <row r="108" spans="1:7" ht="15" thickBot="1" x14ac:dyDescent="0.35">
      <c r="A108" s="8" t="s">
        <v>519</v>
      </c>
      <c r="C108" s="21" t="str">
        <f t="shared" si="3"/>
        <v>V. Nhà loại trệt: móng kê tán (có đà BTCT hoặc xây bó nền), khung cột gỗ nhóm 4, vách xây tường, nền gạch bông, mái ngói, không có trần</v>
      </c>
      <c r="E108" s="22" t="str">
        <f t="shared" si="4"/>
        <v>V. Nhà loại trệt, móng kê tán (có đà BTCT hoặc xây bó nền), khung cột gỗ nhóm 4, vách xây tường, nền gạch bông, mái ngói, không có trần</v>
      </c>
      <c r="G108" s="23" t="str">
        <f t="shared" si="5"/>
        <v>Nhà loại trệt, móng kê tán (có đà BTCT hoặc xây bó nền), khung cột gỗ nhóm 4, vách xây tường, nền gạch bông, mái ngói, không có trần</v>
      </c>
    </row>
    <row r="109" spans="1:7" ht="15" thickBot="1" x14ac:dyDescent="0.35">
      <c r="A109" s="19" t="s">
        <v>520</v>
      </c>
      <c r="C109" s="21" t="str">
        <f t="shared" si="3"/>
        <v>V. Nhà loại trệt: móng kê tán (có đà BTCT hoặc xây bó nền), khung cột gỗ nhóm 4, vách xây tường, nền gạch Ceramic, mái tole, không có trần</v>
      </c>
      <c r="E109" s="22" t="str">
        <f t="shared" si="4"/>
        <v>V. Nhà loại trệt, móng kê tán (có đà BTCT hoặc xây bó nền), khung cột gỗ nhóm 4, vách xây tường, nền gạch Ceramic, mái tole, không có trần</v>
      </c>
      <c r="G109" s="23" t="str">
        <f t="shared" si="5"/>
        <v>Nhà loại trệt, móng kê tán (có đà BTCT hoặc xây bó nền), khung cột gỗ nhóm 4, vách xây tường, nền gạch Ceramic, mái tole, không có trần</v>
      </c>
    </row>
    <row r="110" spans="1:7" ht="15" thickBot="1" x14ac:dyDescent="0.35">
      <c r="A110" s="8" t="s">
        <v>521</v>
      </c>
      <c r="C110" s="21" t="str">
        <f t="shared" si="3"/>
        <v>V. Nhà loại trệt: móng kê tán (có đà BTCT hoặc xây bó nền), khung cột gỗ nhóm 4, vách xây tường, nền gạch Ceramic, mái ngói, không có trần</v>
      </c>
      <c r="E110" s="22" t="str">
        <f t="shared" si="4"/>
        <v>V. Nhà loại trệt, móng kê tán (có đà BTCT hoặc xây bó nền), khung cột gỗ nhóm 4, vách xây tường, nền gạch Ceramic, mái ngói, không có trần</v>
      </c>
      <c r="G110" s="23" t="str">
        <f t="shared" si="5"/>
        <v>Nhà loại trệt, móng kê tán (có đà BTCT hoặc xây bó nền), khung cột gỗ nhóm 4, vách xây tường, nền gạch Ceramic, mái ngói, không có trần</v>
      </c>
    </row>
    <row r="111" spans="1:7" ht="15" thickBot="1" x14ac:dyDescent="0.35">
      <c r="A111" s="19" t="s">
        <v>522</v>
      </c>
      <c r="C111" s="21" t="str">
        <f t="shared" si="3"/>
        <v>VI. Nhà ở độc lập, loại trệt, móng kê tán (có đà BTCT hoặc xây bó nền), khung cột thép tiền chế, vách xây tường, không có trần</v>
      </c>
      <c r="E111" s="22" t="str">
        <f t="shared" si="4"/>
        <v>VI. Nhà ở độc lập, loại trệt, móng kê tán (có đà BTCT hoặc xây bó nền), khung cột thép tiền chế, vách xây tường, không có trần</v>
      </c>
      <c r="G111" s="23" t="str">
        <f t="shared" si="5"/>
        <v>Nhà ở độc lập, loại trệt, móng kê tán (có đà BTCT hoặc xây bó nền), khung cột thép tiền chế, vách xây tường, không có trần</v>
      </c>
    </row>
    <row r="112" spans="1:7" ht="15" thickBot="1" x14ac:dyDescent="0.35">
      <c r="A112" s="9" t="s">
        <v>523</v>
      </c>
      <c r="C112" s="21" t="str">
        <f t="shared" si="3"/>
        <v>VI. Nhà loại trệt: móng kê tán (có đà BTCT hoặc xây bó nền), khung cột thép tiền chế, vách xây tường, nền gạch tàu, mái tole, không có trần</v>
      </c>
      <c r="E112" s="22" t="str">
        <f t="shared" si="4"/>
        <v>VI. Nhà loại trệt, móng kê tán (có đà BTCT hoặc xây bó nền), khung cột thép tiền chế, vách xây tường, nền gạch tàu, mái tole, không có trần</v>
      </c>
      <c r="G112" s="23" t="str">
        <f t="shared" si="5"/>
        <v>Nhà loại trệt, móng kê tán (có đà BTCT hoặc xây bó nền), khung cột thép tiền chế, vách xây tường, nền gạch tàu, mái tole, không có trần</v>
      </c>
    </row>
    <row r="113" spans="1:7" ht="15" thickBot="1" x14ac:dyDescent="0.35">
      <c r="A113" s="19" t="s">
        <v>524</v>
      </c>
      <c r="C113" s="21" t="str">
        <f t="shared" si="3"/>
        <v>VI. Nhà loại trệt: móng kê tán (có đà BTCT hoặc xây bó nền), khung cột thép tiền chế, vách xây tường, nền gạch tàu, mái ngói, không có trần</v>
      </c>
      <c r="E113" s="22" t="str">
        <f t="shared" si="4"/>
        <v>VI. Nhà loại trệt, móng kê tán (có đà BTCT hoặc xây bó nền), khung cột thép tiền chế, vách xây tường, nền gạch tàu, mái ngói, không có trần</v>
      </c>
      <c r="G113" s="23" t="str">
        <f t="shared" si="5"/>
        <v>Nhà loại trệt, móng kê tán (có đà BTCT hoặc xây bó nền), khung cột thép tiền chế, vách xây tường, nền gạch tàu, mái ngói, không có trần</v>
      </c>
    </row>
    <row r="114" spans="1:7" ht="15" thickBot="1" x14ac:dyDescent="0.35">
      <c r="A114" s="9" t="s">
        <v>525</v>
      </c>
      <c r="C114" s="21" t="str">
        <f t="shared" si="3"/>
        <v>VI. Nhà loại trệt: móng kê tán (có đà BTCT hoặc xây bó nền), khung cột thép tiền chế, vách xây tường, nền láng ximăng, mái tole, không có trần</v>
      </c>
      <c r="E114" s="22" t="str">
        <f t="shared" si="4"/>
        <v>VI. Nhà loại trệt, móng kê tán (có đà BTCT hoặc xây bó nền), khung cột thép tiền chế, vách xây tường, nền láng ximăng, mái tole, không có trần</v>
      </c>
      <c r="G114" s="23" t="str">
        <f t="shared" si="5"/>
        <v>Nhà loại trệt, móng kê tán (có đà BTCT hoặc xây bó nền), khung cột thép tiền chế, vách xây tường, nền láng ximăng, mái tole, không có trần</v>
      </c>
    </row>
    <row r="115" spans="1:7" ht="15" thickBot="1" x14ac:dyDescent="0.35">
      <c r="A115" s="20" t="s">
        <v>526</v>
      </c>
      <c r="C115" s="21" t="str">
        <f t="shared" si="3"/>
        <v>VI. Nhà loại trệt: móng kê tán (có đà BTCT hoặc xây bó nền), khung cột thép tiền chế, vách xây tường, nền láng ximăng, mái ngói, không có trần</v>
      </c>
      <c r="E115" s="22" t="str">
        <f t="shared" si="4"/>
        <v>VI. Nhà loại trệt, móng kê tán (có đà BTCT hoặc xây bó nền), khung cột thép tiền chế, vách xây tường, nền láng ximăng, mái ngói, không có trần</v>
      </c>
      <c r="G115" s="23" t="str">
        <f t="shared" si="5"/>
        <v>Nhà loại trệt, móng kê tán (có đà BTCT hoặc xây bó nền), khung cột thép tiền chế, vách xây tường, nền láng ximăng, mái ngói, không có trần</v>
      </c>
    </row>
    <row r="116" spans="1:7" ht="15" thickBot="1" x14ac:dyDescent="0.35">
      <c r="A116" s="9" t="s">
        <v>527</v>
      </c>
      <c r="C116" s="21" t="str">
        <f t="shared" si="3"/>
        <v>VI. Nhà loại trệt: móng kê tán (có đà BTCT hoặc xây bó nền), khung cột thép tiền chế, vách xây tường, nền gạch bông, mái tole, không có trần</v>
      </c>
      <c r="E116" s="22" t="str">
        <f t="shared" si="4"/>
        <v>VI. Nhà loại trệt, móng kê tán (có đà BTCT hoặc xây bó nền), khung cột thép tiền chế, vách xây tường, nền gạch bông, mái tole, không có trần</v>
      </c>
      <c r="G116" s="23" t="str">
        <f t="shared" si="5"/>
        <v>Nhà loại trệt, móng kê tán (có đà BTCT hoặc xây bó nền), khung cột thép tiền chế, vách xây tường, nền gạch bông, mái tole, không có trần</v>
      </c>
    </row>
    <row r="117" spans="1:7" ht="15" thickBot="1" x14ac:dyDescent="0.35">
      <c r="A117" s="20" t="s">
        <v>528</v>
      </c>
      <c r="C117" s="21" t="str">
        <f t="shared" si="3"/>
        <v>VI. Nhà loại trệt: móng kê tán (có đà BTCT hoặc xây bó nền), khung cột thép tiền chế, vách xây tường, nền gạch bông, mái ngói, không có trần</v>
      </c>
      <c r="E117" s="22" t="str">
        <f t="shared" si="4"/>
        <v>VI. Nhà loại trệt, móng kê tán (có đà BTCT hoặc xây bó nền), khung cột thép tiền chế, vách xây tường, nền gạch bông, mái ngói, không có trần</v>
      </c>
      <c r="G117" s="23" t="str">
        <f t="shared" si="5"/>
        <v>Nhà loại trệt, móng kê tán (có đà BTCT hoặc xây bó nền), khung cột thép tiền chế, vách xây tường, nền gạch bông, mái ngói, không có trần</v>
      </c>
    </row>
    <row r="118" spans="1:7" ht="15" thickBot="1" x14ac:dyDescent="0.35">
      <c r="A118" s="9" t="s">
        <v>529</v>
      </c>
      <c r="C118" s="21" t="str">
        <f t="shared" si="3"/>
        <v>VI. Nhà loại trệt: móng kê tán (có đà BTCT hoặc xây bó nền), khung cột thép tiền chế, vách xây tường, nền gạch Ceramic, mái tole, không có trần</v>
      </c>
      <c r="E118" s="22" t="str">
        <f t="shared" si="4"/>
        <v>VI. Nhà loại trệt, móng kê tán (có đà BTCT hoặc xây bó nền), khung cột thép tiền chế, vách xây tường, nền gạch Ceramic, mái tole, không có trần</v>
      </c>
      <c r="G118" s="23" t="str">
        <f t="shared" si="5"/>
        <v>Nhà loại trệt, móng kê tán (có đà BTCT hoặc xây bó nền), khung cột thép tiền chế, vách xây tường, nền gạch Ceramic, mái tole, không có trần</v>
      </c>
    </row>
    <row r="119" spans="1:7" ht="15" thickBot="1" x14ac:dyDescent="0.35">
      <c r="A119" s="20" t="s">
        <v>530</v>
      </c>
      <c r="C119" s="21" t="str">
        <f t="shared" si="3"/>
        <v>VI. Nhà loại trệt: móng kê tán (có đà BTCT hoặc xây bó nền), khung cột thép tiền chế, vách xây tường, nền gạch Ceramic, mái ngói, không có trần</v>
      </c>
      <c r="E119" s="22" t="str">
        <f t="shared" si="4"/>
        <v>VI. Nhà loại trệt, móng kê tán (có đà BTCT hoặc xây bó nền), khung cột thép tiền chế, vách xây tường, nền gạch Ceramic, mái ngói, không có trần</v>
      </c>
      <c r="G119" s="23" t="str">
        <f t="shared" si="5"/>
        <v>Nhà loại trệt, móng kê tán (có đà BTCT hoặc xây bó nền), khung cột thép tiền chế, vách xây tường, nền gạch Ceramic, mái ngói, không có trần</v>
      </c>
    </row>
    <row r="120" spans="1:7" ht="15" thickBot="1" x14ac:dyDescent="0.35">
      <c r="A120" s="9" t="s">
        <v>531</v>
      </c>
      <c r="C120" s="21" t="str">
        <f t="shared" si="3"/>
        <v>VII. Nhà ở độc lập, loại trệt, khung cột bê tông cốt thép đúc sẵn (BTCTĐS), hoặc cột ép BTCT (có đà BTCT hoặc xây bó nền), vách xây tường, không có trần</v>
      </c>
      <c r="E120" s="22" t="str">
        <f t="shared" si="4"/>
        <v>VII. Nhà ở độc lập, loại trệt, khung cột bê tông cốt thép đúc sẵn (BTCTĐS), hoặc cột ép BTCT (có đà BTCT hoặc xây bó nền), vách xây tường, không có trần</v>
      </c>
      <c r="G120" s="23" t="str">
        <f t="shared" si="5"/>
        <v>Nhà ở độc lập, loại trệt, khung cột bê tông cốt thép đúc sẵn (BTCTĐS), hoặc cột ép BTCT (có đà BTCT hoặc xây bó nền), vách xây tường, không có trần</v>
      </c>
    </row>
    <row r="121" spans="1:7" ht="15" thickBot="1" x14ac:dyDescent="0.35">
      <c r="A121" s="20" t="s">
        <v>532</v>
      </c>
      <c r="C121" s="21" t="str">
        <f t="shared" si="3"/>
        <v>VII. Nhà loại trệt: khung cột BTCTĐS hoặc cột ép BTCT (có đà BTCT hoặc xây bó nền), vách xây tường, nền gạch tàu, mái tole, không có trần</v>
      </c>
      <c r="E121" s="22" t="str">
        <f t="shared" si="4"/>
        <v>VII. Nhà loại trệt, khung cột BTCTĐS hoặc cột ép BTCT (có đà BTCT hoặc xây bó nền), vách xây tường, nền gạch tàu, mái tole, không có trần</v>
      </c>
      <c r="G121" s="23" t="str">
        <f t="shared" si="5"/>
        <v>Nhà loại trệt, khung cột BTCTĐS hoặc cột ép BTCT (có đà BTCT hoặc xây bó nền), vách xây tường, nền gạch tàu, mái tole, không có trần</v>
      </c>
    </row>
    <row r="122" spans="1:7" ht="15" thickBot="1" x14ac:dyDescent="0.35">
      <c r="A122" s="8" t="s">
        <v>533</v>
      </c>
      <c r="C122" s="21" t="str">
        <f t="shared" si="3"/>
        <v>VII. Nhà loại trệt: khung cột BTCTĐS hoặc cột ép BTCT (có đà BTCT hoặc xây bó nền), vách xây tường, nền gạch tàu, mái ngói, không có trần</v>
      </c>
      <c r="E122" s="22" t="str">
        <f t="shared" si="4"/>
        <v>VII. Nhà loại trệt, khung cột BTCTĐS hoặc cột ép BTCT (có đà BTCT hoặc xây bó nền), vách xây tường, nền gạch tàu, mái ngói, không có trần</v>
      </c>
      <c r="G122" s="23" t="str">
        <f t="shared" si="5"/>
        <v>Nhà loại trệt, khung cột BTCTĐS hoặc cột ép BTCT (có đà BTCT hoặc xây bó nền), vách xây tường, nền gạch tàu, mái ngói, không có trần</v>
      </c>
    </row>
    <row r="123" spans="1:7" ht="15" thickBot="1" x14ac:dyDescent="0.35">
      <c r="A123" s="19" t="s">
        <v>534</v>
      </c>
      <c r="C123" s="21" t="str">
        <f t="shared" si="3"/>
        <v>VII. Nhà loại trệt: khung cột BTCTĐS hoặc cột ép BTCT (có đà BTCT hoặc xây bó nền), vách xây tường, nền láng ximăng, mái tole, không có trần</v>
      </c>
      <c r="E123" s="22" t="str">
        <f t="shared" si="4"/>
        <v>VII. Nhà loại trệt, khung cột BTCTĐS hoặc cột ép BTCT (có đà BTCT hoặc xây bó nền), vách xây tường, nền láng ximăng, mái tole, không có trần</v>
      </c>
      <c r="G123" s="23" t="str">
        <f t="shared" si="5"/>
        <v>Nhà loại trệt, khung cột BTCTĐS hoặc cột ép BTCT (có đà BTCT hoặc xây bó nền), vách xây tường, nền láng ximăng, mái tole, không có trần</v>
      </c>
    </row>
    <row r="124" spans="1:7" ht="15" thickBot="1" x14ac:dyDescent="0.35">
      <c r="A124" s="8" t="s">
        <v>535</v>
      </c>
      <c r="C124" s="21" t="str">
        <f t="shared" si="3"/>
        <v>VII. Nhà loại trệt: khung cột BTCTĐS hoặc cột ép BTCT (có đà BTCT hoặc xây bó nền), vách xây tường, nền láng ximăng, mái ngói, không có trần</v>
      </c>
      <c r="E124" s="22" t="str">
        <f t="shared" si="4"/>
        <v>VII. Nhà loại trệt, khung cột BTCTĐS hoặc cột ép BTCT (có đà BTCT hoặc xây bó nền), vách xây tường, nền láng ximăng, mái ngói, không có trần</v>
      </c>
      <c r="G124" s="23" t="str">
        <f t="shared" si="5"/>
        <v>Nhà loại trệt, khung cột BTCTĐS hoặc cột ép BTCT (có đà BTCT hoặc xây bó nền), vách xây tường, nền láng ximăng, mái ngói, không có trần</v>
      </c>
    </row>
    <row r="125" spans="1:7" ht="15" thickBot="1" x14ac:dyDescent="0.35">
      <c r="A125" s="19" t="s">
        <v>536</v>
      </c>
      <c r="C125" s="21" t="str">
        <f t="shared" si="3"/>
        <v>VII. Nhà loại trệt: khung cột BTCTĐS hoặc cột ép BTCT (có đà BTCT hoặc xây bó nền), vách xây tường, nền gạch bông, mái tole, không có trần</v>
      </c>
      <c r="E125" s="22" t="str">
        <f t="shared" si="4"/>
        <v>VII. Nhà loại trệt, khung cột BTCTĐS hoặc cột ép BTCT (có đà BTCT hoặc xây bó nền), vách xây tường, nền gạch bông, mái tole, không có trần</v>
      </c>
      <c r="G125" s="23" t="str">
        <f t="shared" si="5"/>
        <v>Nhà loại trệt, khung cột BTCTĐS hoặc cột ép BTCT (có đà BTCT hoặc xây bó nền), vách xây tường, nền gạch bông, mái tole, không có trần</v>
      </c>
    </row>
    <row r="126" spans="1:7" ht="15" thickBot="1" x14ac:dyDescent="0.35">
      <c r="A126" s="8" t="s">
        <v>537</v>
      </c>
      <c r="C126" s="21" t="str">
        <f t="shared" si="3"/>
        <v>VII. Nhà loại trệt: khung cột BTCTĐS hoặc cột ép BTCT (có đà BTCT hoặc xây bó nền), vách xây tường, nền gạch bông, mái ngói, không có trần</v>
      </c>
      <c r="E126" s="22" t="str">
        <f t="shared" si="4"/>
        <v>VII. Nhà loại trệt, khung cột BTCTĐS hoặc cột ép BTCT (có đà BTCT hoặc xây bó nền), vách xây tường, nền gạch bông, mái ngói, không có trần</v>
      </c>
      <c r="G126" s="23" t="str">
        <f t="shared" si="5"/>
        <v>Nhà loại trệt, khung cột BTCTĐS hoặc cột ép BTCT (có đà BTCT hoặc xây bó nền), vách xây tường, nền gạch bông, mái ngói, không có trần</v>
      </c>
    </row>
    <row r="127" spans="1:7" ht="15" thickBot="1" x14ac:dyDescent="0.35">
      <c r="A127" s="19" t="s">
        <v>538</v>
      </c>
      <c r="C127" s="21" t="str">
        <f t="shared" si="3"/>
        <v>VII. Nhà loại trệt: khung cột BTCTĐS hoặc cột ép BTCT (có đà BTCT hoặc xây bó nền), vách xây tường, nền gạch Ceramic, mái tole, không có trần</v>
      </c>
      <c r="E127" s="22" t="str">
        <f t="shared" si="4"/>
        <v>VII. Nhà loại trệt, khung cột BTCTĐS hoặc cột ép BTCT (có đà BTCT hoặc xây bó nền), vách xây tường, nền gạch Ceramic, mái tole, không có trần</v>
      </c>
      <c r="G127" s="23" t="str">
        <f t="shared" si="5"/>
        <v>Nhà loại trệt, khung cột BTCTĐS hoặc cột ép BTCT (có đà BTCT hoặc xây bó nền), vách xây tường, nền gạch Ceramic, mái tole, không có trần</v>
      </c>
    </row>
    <row r="128" spans="1:7" ht="15" thickBot="1" x14ac:dyDescent="0.35">
      <c r="A128" s="8" t="s">
        <v>539</v>
      </c>
      <c r="C128" s="21" t="str">
        <f t="shared" si="3"/>
        <v>VII. Nhà loại trệt: khung cột BTCTĐS hoặc cột ép BTCT (có đà BTCT hoặc xây bó nền), vách xây tường, nền gạch Ceramic, mái ngói, không có trần</v>
      </c>
      <c r="E128" s="22" t="str">
        <f t="shared" si="4"/>
        <v>VII. Nhà loại trệt, khung cột BTCTĐS hoặc cột ép BTCT (có đà BTCT hoặc xây bó nền), vách xây tường, nền gạch Ceramic, mái ngói, không có trần</v>
      </c>
      <c r="G128" s="23" t="str">
        <f t="shared" si="5"/>
        <v>Nhà loại trệt, khung cột BTCTĐS hoặc cột ép BTCT (có đà BTCT hoặc xây bó nền), vách xây tường, nền gạch Ceramic, mái ngói, không có trần</v>
      </c>
    </row>
    <row r="129" spans="1:7" ht="15" thickBot="1" x14ac:dyDescent="0.35">
      <c r="A129" s="19" t="s">
        <v>540</v>
      </c>
      <c r="C129" s="21" t="str">
        <f t="shared" si="3"/>
        <v>VIII. Nhà ở độc lập, loại trệt, móng BTCT (có đà BTCT hoặc xây bó nền), khung cột gỗ nhóm 4, vách xây tường, không có trần</v>
      </c>
      <c r="E129" s="22" t="str">
        <f t="shared" si="4"/>
        <v>VIII. Nhà ở độc lập, loại trệt, móng BTCT (có đà BTCT hoặc xây bó nền), khung cột gỗ nhóm 4, vách xây tường, không có trần</v>
      </c>
      <c r="G129" s="23" t="str">
        <f t="shared" si="5"/>
        <v>Nhà ở độc lập, loại trệt, móng BTCT (có đà BTCT hoặc xây bó nền), khung cột gỗ nhóm 4, vách xây tường, không có trần</v>
      </c>
    </row>
    <row r="130" spans="1:7" ht="15" thickBot="1" x14ac:dyDescent="0.35">
      <c r="A130" s="8" t="s">
        <v>541</v>
      </c>
      <c r="C130" s="21" t="str">
        <f t="shared" ref="C130:C193" si="6">TRIM(A130)</f>
        <v>VIII. Nhà loại trệt: móng BTCT (có đà BTCT hoặc xây bó nền), khung cột gỗ nhóm 4, vách xây tường, nền gạch tàu, mái tole, không có trần</v>
      </c>
      <c r="E130" s="22" t="str">
        <f t="shared" si="4"/>
        <v>VIII. Nhà loại trệt, móng BTCT (có đà BTCT hoặc xây bó nền), khung cột gỗ nhóm 4, vách xây tường, nền gạch tàu, mái tole, không có trần</v>
      </c>
      <c r="G130" s="23" t="str">
        <f t="shared" si="5"/>
        <v>Nhà loại trệt, móng BTCT (có đà BTCT hoặc xây bó nền), khung cột gỗ nhóm 4, vách xây tường, nền gạch tàu, mái tole, không có trần</v>
      </c>
    </row>
    <row r="131" spans="1:7" ht="15" thickBot="1" x14ac:dyDescent="0.35">
      <c r="A131" s="19" t="s">
        <v>542</v>
      </c>
      <c r="C131" s="21" t="str">
        <f t="shared" si="6"/>
        <v>VIII. Nhà loại trệt: móng BTCT (có đà BTCT hoặc xây bó nền), khung cột gỗ nhóm 4, vách xây tường, nền gạch tàu, mái ngói, không có trần</v>
      </c>
      <c r="E131" s="22" t="str">
        <f t="shared" si="4"/>
        <v>VIII. Nhà loại trệt, móng BTCT (có đà BTCT hoặc xây bó nền), khung cột gỗ nhóm 4, vách xây tường, nền gạch tàu, mái ngói, không có trần</v>
      </c>
      <c r="G131" s="23" t="str">
        <f t="shared" si="5"/>
        <v>Nhà loại trệt, móng BTCT (có đà BTCT hoặc xây bó nền), khung cột gỗ nhóm 4, vách xây tường, nền gạch tàu, mái ngói, không có trần</v>
      </c>
    </row>
    <row r="132" spans="1:7" ht="15" thickBot="1" x14ac:dyDescent="0.35">
      <c r="A132" s="8" t="s">
        <v>543</v>
      </c>
      <c r="C132" s="21" t="str">
        <f t="shared" si="6"/>
        <v>VIII. Nhà loại trệt: móng BTCT (có đà BTCT hoặc xây bó nền), khung cột gỗ nhóm 4, vách xây tường, nền láng ximăng, mái tole, không có trần</v>
      </c>
      <c r="E132" s="22" t="str">
        <f t="shared" si="4"/>
        <v>VIII. Nhà loại trệt, móng BTCT (có đà BTCT hoặc xây bó nền), khung cột gỗ nhóm 4, vách xây tường, nền láng ximăng, mái tole, không có trần</v>
      </c>
      <c r="G132" s="23" t="str">
        <f t="shared" si="5"/>
        <v>Nhà loại trệt, móng BTCT (có đà BTCT hoặc xây bó nền), khung cột gỗ nhóm 4, vách xây tường, nền láng ximăng, mái tole, không có trần</v>
      </c>
    </row>
    <row r="133" spans="1:7" ht="15" thickBot="1" x14ac:dyDescent="0.35">
      <c r="A133" s="19" t="s">
        <v>544</v>
      </c>
      <c r="C133" s="21" t="str">
        <f t="shared" si="6"/>
        <v>VIII. Nhà loại trệt: móng BTCT (có đà BTCT hoặc xây bó nền), khung cột gỗ nhóm 4, vách xây tường, nền láng ximăng, mái ngói, không có trần</v>
      </c>
      <c r="E133" s="22" t="str">
        <f t="shared" si="4"/>
        <v>VIII. Nhà loại trệt, móng BTCT (có đà BTCT hoặc xây bó nền), khung cột gỗ nhóm 4, vách xây tường, nền láng ximăng, mái ngói, không có trần</v>
      </c>
      <c r="G133" s="23" t="str">
        <f t="shared" ref="G133:G196" si="7">IF(IFERROR(TRIM(MID(E133,SEARCH(".",E133)+1,LEN(E133)-SEARCH(".",E133)+1)),0)=0,E133,TRIM(MID(E133,SEARCH(".",E133)+1,LEN(E133)-SEARCH(".",E133)+1)))</f>
        <v>Nhà loại trệt, móng BTCT (có đà BTCT hoặc xây bó nền), khung cột gỗ nhóm 4, vách xây tường, nền láng ximăng, mái ngói, không có trần</v>
      </c>
    </row>
    <row r="134" spans="1:7" ht="15" thickBot="1" x14ac:dyDescent="0.35">
      <c r="A134" s="8" t="s">
        <v>545</v>
      </c>
      <c r="C134" s="21" t="str">
        <f t="shared" si="6"/>
        <v>VIII. Nhà loại trệt: móng BTCT (có đà BTCT hoặc xây bó nền), khung cột gỗ nhóm 4, vách xây tường, nền gạch bông, mái tole, không có trần</v>
      </c>
      <c r="E134" s="22" t="str">
        <f t="shared" ref="E134:E197" si="8">IF(IFERROR(REPLACE(C134,SEARCH(":",C134),1,","),0)=0,C134,REPLACE(C134,SEARCH(":",C134),1,","))</f>
        <v>VIII. Nhà loại trệt, móng BTCT (có đà BTCT hoặc xây bó nền), khung cột gỗ nhóm 4, vách xây tường, nền gạch bông, mái tole, không có trần</v>
      </c>
      <c r="G134" s="23" t="str">
        <f t="shared" si="7"/>
        <v>Nhà loại trệt, móng BTCT (có đà BTCT hoặc xây bó nền), khung cột gỗ nhóm 4, vách xây tường, nền gạch bông, mái tole, không có trần</v>
      </c>
    </row>
    <row r="135" spans="1:7" ht="15" thickBot="1" x14ac:dyDescent="0.35">
      <c r="A135" s="20" t="s">
        <v>546</v>
      </c>
      <c r="C135" s="21" t="str">
        <f t="shared" si="6"/>
        <v>VIII. Nhà loại trệt: móng BTCT (có đà BTCT hoặc xây bó nền), khung cột gỗ nhóm 4, vách xây tường, nền gạch bông, mái ngói, không có trần</v>
      </c>
      <c r="E135" s="22" t="str">
        <f t="shared" si="8"/>
        <v>VIII. Nhà loại trệt, móng BTCT (có đà BTCT hoặc xây bó nền), khung cột gỗ nhóm 4, vách xây tường, nền gạch bông, mái ngói, không có trần</v>
      </c>
      <c r="G135" s="23" t="str">
        <f t="shared" si="7"/>
        <v>Nhà loại trệt, móng BTCT (có đà BTCT hoặc xây bó nền), khung cột gỗ nhóm 4, vách xây tường, nền gạch bông, mái ngói, không có trần</v>
      </c>
    </row>
    <row r="136" spans="1:7" ht="15" thickBot="1" x14ac:dyDescent="0.35">
      <c r="A136" s="9" t="s">
        <v>547</v>
      </c>
      <c r="C136" s="21" t="str">
        <f t="shared" si="6"/>
        <v>VIII. Nhà loại trệt: móng BTCT (có đà BTCT hoặc xây bó nền), khung cột gỗ nhóm 4, vách xây tường, nền gạch Ceramic, mái tole, không có trần</v>
      </c>
      <c r="E136" s="22" t="str">
        <f t="shared" si="8"/>
        <v>VIII. Nhà loại trệt, móng BTCT (có đà BTCT hoặc xây bó nền), khung cột gỗ nhóm 4, vách xây tường, nền gạch Ceramic, mái tole, không có trần</v>
      </c>
      <c r="G136" s="23" t="str">
        <f t="shared" si="7"/>
        <v>Nhà loại trệt, móng BTCT (có đà BTCT hoặc xây bó nền), khung cột gỗ nhóm 4, vách xây tường, nền gạch Ceramic, mái tole, không có trần</v>
      </c>
    </row>
    <row r="137" spans="1:7" ht="15" thickBot="1" x14ac:dyDescent="0.35">
      <c r="A137" s="20" t="s">
        <v>548</v>
      </c>
      <c r="C137" s="21" t="str">
        <f t="shared" si="6"/>
        <v>VIII. Nhà loại trệt: móng BTCT (có đà BTCT hoặc xây bó nền), khung cột gỗ nhóm 4, vách xây tường, nền gạch Ceramic, mái ngói, không có trần</v>
      </c>
      <c r="E137" s="22" t="str">
        <f t="shared" si="8"/>
        <v>VIII. Nhà loại trệt, móng BTCT (có đà BTCT hoặc xây bó nền), khung cột gỗ nhóm 4, vách xây tường, nền gạch Ceramic, mái ngói, không có trần</v>
      </c>
      <c r="G137" s="23" t="str">
        <f t="shared" si="7"/>
        <v>Nhà loại trệt, móng BTCT (có đà BTCT hoặc xây bó nền), khung cột gỗ nhóm 4, vách xây tường, nền gạch Ceramic, mái ngói, không có trần</v>
      </c>
    </row>
    <row r="138" spans="1:7" ht="15" thickBot="1" x14ac:dyDescent="0.35">
      <c r="A138" s="9" t="s">
        <v>549</v>
      </c>
      <c r="C138" s="21" t="str">
        <f t="shared" si="6"/>
        <v>IX. Nhà ở độc lập, loại trệt, khung cột gạch,vách xây tường, không có trần</v>
      </c>
      <c r="E138" s="22" t="str">
        <f t="shared" si="8"/>
        <v>IX. Nhà ở độc lập, loại trệt, khung cột gạch,vách xây tường, không có trần</v>
      </c>
      <c r="G138" s="23" t="str">
        <f t="shared" si="7"/>
        <v>Nhà ở độc lập, loại trệt, khung cột gạch,vách xây tường, không có trần</v>
      </c>
    </row>
    <row r="139" spans="1:7" ht="15" thickBot="1" x14ac:dyDescent="0.35">
      <c r="A139" s="19" t="s">
        <v>550</v>
      </c>
      <c r="C139" s="21" t="str">
        <f t="shared" si="6"/>
        <v>IX. Nhà loại trệt: khung cột gạch, vách xây tường, nền gạch tàu, mái tole, không có trần</v>
      </c>
      <c r="E139" s="22" t="str">
        <f t="shared" si="8"/>
        <v>IX. Nhà loại trệt, khung cột gạch, vách xây tường, nền gạch tàu, mái tole, không có trần</v>
      </c>
      <c r="G139" s="23" t="str">
        <f t="shared" si="7"/>
        <v>Nhà loại trệt, khung cột gạch, vách xây tường, nền gạch tàu, mái tole, không có trần</v>
      </c>
    </row>
    <row r="140" spans="1:7" ht="15" thickBot="1" x14ac:dyDescent="0.35">
      <c r="A140" s="9" t="s">
        <v>551</v>
      </c>
      <c r="C140" s="21" t="str">
        <f t="shared" si="6"/>
        <v>IX. Nhà loại trệt: khung cột gạch, vách xây tường, nền gạch tàu, mái ngói, không có trần</v>
      </c>
      <c r="E140" s="22" t="str">
        <f t="shared" si="8"/>
        <v>IX. Nhà loại trệt, khung cột gạch, vách xây tường, nền gạch tàu, mái ngói, không có trần</v>
      </c>
      <c r="G140" s="23" t="str">
        <f t="shared" si="7"/>
        <v>Nhà loại trệt, khung cột gạch, vách xây tường, nền gạch tàu, mái ngói, không có trần</v>
      </c>
    </row>
    <row r="141" spans="1:7" ht="15" thickBot="1" x14ac:dyDescent="0.35">
      <c r="A141" s="20" t="s">
        <v>552</v>
      </c>
      <c r="C141" s="21" t="str">
        <f t="shared" si="6"/>
        <v>IX. Nhà loại trệt: khung cột gạch, vách xây tường, nền láng ximăng, mái tole, không có trần</v>
      </c>
      <c r="E141" s="22" t="str">
        <f t="shared" si="8"/>
        <v>IX. Nhà loại trệt, khung cột gạch, vách xây tường, nền láng ximăng, mái tole, không có trần</v>
      </c>
      <c r="G141" s="23" t="str">
        <f t="shared" si="7"/>
        <v>Nhà loại trệt, khung cột gạch, vách xây tường, nền láng ximăng, mái tole, không có trần</v>
      </c>
    </row>
    <row r="142" spans="1:7" ht="15" thickBot="1" x14ac:dyDescent="0.35">
      <c r="A142" s="9" t="s">
        <v>553</v>
      </c>
      <c r="C142" s="21" t="str">
        <f t="shared" si="6"/>
        <v>IX. Nhà loại trệt: khung cột gạch, vách xây tường, nền láng ximăng, mái ngói, không có trần</v>
      </c>
      <c r="E142" s="22" t="str">
        <f t="shared" si="8"/>
        <v>IX. Nhà loại trệt, khung cột gạch, vách xây tường, nền láng ximăng, mái ngói, không có trần</v>
      </c>
      <c r="G142" s="23" t="str">
        <f t="shared" si="7"/>
        <v>Nhà loại trệt, khung cột gạch, vách xây tường, nền láng ximăng, mái ngói, không có trần</v>
      </c>
    </row>
    <row r="143" spans="1:7" ht="15" thickBot="1" x14ac:dyDescent="0.35">
      <c r="A143" s="20" t="s">
        <v>554</v>
      </c>
      <c r="C143" s="21" t="str">
        <f t="shared" si="6"/>
        <v>IX. Nhà loại trệt: khung cột gạch, vách xây tường, nền gạch bông, mái tole, không có trần</v>
      </c>
      <c r="E143" s="22" t="str">
        <f t="shared" si="8"/>
        <v>IX. Nhà loại trệt, khung cột gạch, vách xây tường, nền gạch bông, mái tole, không có trần</v>
      </c>
      <c r="G143" s="23" t="str">
        <f t="shared" si="7"/>
        <v>Nhà loại trệt, khung cột gạch, vách xây tường, nền gạch bông, mái tole, không có trần</v>
      </c>
    </row>
    <row r="144" spans="1:7" ht="15" thickBot="1" x14ac:dyDescent="0.35">
      <c r="A144" s="9" t="s">
        <v>555</v>
      </c>
      <c r="C144" s="21" t="str">
        <f t="shared" si="6"/>
        <v>IX. Nhà loại trệt: khung cột gạch, vách xây tường, nền gạch bông, mái ngói, không có trần</v>
      </c>
      <c r="E144" s="22" t="str">
        <f t="shared" si="8"/>
        <v>IX. Nhà loại trệt, khung cột gạch, vách xây tường, nền gạch bông, mái ngói, không có trần</v>
      </c>
      <c r="G144" s="23" t="str">
        <f t="shared" si="7"/>
        <v>Nhà loại trệt, khung cột gạch, vách xây tường, nền gạch bông, mái ngói, không có trần</v>
      </c>
    </row>
    <row r="145" spans="1:7" ht="15" thickBot="1" x14ac:dyDescent="0.35">
      <c r="A145" s="20" t="s">
        <v>556</v>
      </c>
      <c r="C145" s="21" t="str">
        <f t="shared" si="6"/>
        <v>IX. Nhà loại trệt: khung cột gạch, vách xây tường, nền gạch Ceramic, mái tole, không có trần</v>
      </c>
      <c r="E145" s="22" t="str">
        <f t="shared" si="8"/>
        <v>IX. Nhà loại trệt, khung cột gạch, vách xây tường, nền gạch Ceramic, mái tole, không có trần</v>
      </c>
      <c r="G145" s="23" t="str">
        <f t="shared" si="7"/>
        <v>Nhà loại trệt, khung cột gạch, vách xây tường, nền gạch Ceramic, mái tole, không có trần</v>
      </c>
    </row>
    <row r="146" spans="1:7" ht="15" thickBot="1" x14ac:dyDescent="0.35">
      <c r="A146" s="9" t="s">
        <v>557</v>
      </c>
      <c r="C146" s="21" t="str">
        <f t="shared" si="6"/>
        <v>IX. Nhà loại trệt: khung cột gạch, vách xây tường, nền gạch Ceramic, mái ngói, không có trần</v>
      </c>
      <c r="E146" s="22" t="str">
        <f t="shared" si="8"/>
        <v>IX. Nhà loại trệt, khung cột gạch, vách xây tường, nền gạch Ceramic, mái ngói, không có trần</v>
      </c>
      <c r="G146" s="23" t="str">
        <f t="shared" si="7"/>
        <v>Nhà loại trệt, khung cột gạch, vách xây tường, nền gạch Ceramic, mái ngói, không có trần</v>
      </c>
    </row>
    <row r="147" spans="1:7" ht="15" thickBot="1" x14ac:dyDescent="0.35">
      <c r="A147" s="20" t="s">
        <v>558</v>
      </c>
      <c r="C147" s="21" t="str">
        <f t="shared" si="6"/>
        <v>X. Nhà ở độc lập, loại trệt, khung cột bê tông cột thép (BTCT), móng BTCT, vách xây tường, không có trần</v>
      </c>
      <c r="E147" s="22" t="str">
        <f t="shared" si="8"/>
        <v>X. Nhà ở độc lập, loại trệt, khung cột bê tông cột thép (BTCT), móng BTCT, vách xây tường, không có trần</v>
      </c>
      <c r="G147" s="23" t="str">
        <f t="shared" si="7"/>
        <v>Nhà ở độc lập, loại trệt, khung cột bê tông cột thép (BTCT), móng BTCT, vách xây tường, không có trần</v>
      </c>
    </row>
    <row r="148" spans="1:7" ht="15" thickBot="1" x14ac:dyDescent="0.35">
      <c r="A148" s="9" t="s">
        <v>559</v>
      </c>
      <c r="C148" s="21" t="str">
        <f t="shared" si="6"/>
        <v>X. Nhà loại trệt: khung cột bê tông cột thép (BTCT), móng BTCT, vách xây tường, nền gạch tàu, mái tole, không có trần</v>
      </c>
      <c r="E148" s="22" t="str">
        <f t="shared" si="8"/>
        <v>X. Nhà loại trệt, khung cột bê tông cột thép (BTCT), móng BTCT, vách xây tường, nền gạch tàu, mái tole, không có trần</v>
      </c>
      <c r="G148" s="23" t="str">
        <f t="shared" si="7"/>
        <v>Nhà loại trệt, khung cột bê tông cột thép (BTCT), móng BTCT, vách xây tường, nền gạch tàu, mái tole, không có trần</v>
      </c>
    </row>
    <row r="149" spans="1:7" ht="15" thickBot="1" x14ac:dyDescent="0.35">
      <c r="A149" s="19" t="s">
        <v>560</v>
      </c>
      <c r="C149" s="21" t="str">
        <f t="shared" si="6"/>
        <v>X. Nhà loại trệt: khung cột bê tông cột thép (BTCT), móng BTCT, vách xây tường, nền gạch tàu, mái ngói, không có trần</v>
      </c>
      <c r="E149" s="22" t="str">
        <f t="shared" si="8"/>
        <v>X. Nhà loại trệt, khung cột bê tông cột thép (BTCT), móng BTCT, vách xây tường, nền gạch tàu, mái ngói, không có trần</v>
      </c>
      <c r="G149" s="23" t="str">
        <f t="shared" si="7"/>
        <v>Nhà loại trệt, khung cột bê tông cột thép (BTCT), móng BTCT, vách xây tường, nền gạch tàu, mái ngói, không có trần</v>
      </c>
    </row>
    <row r="150" spans="1:7" ht="15" thickBot="1" x14ac:dyDescent="0.35">
      <c r="A150" s="8" t="s">
        <v>561</v>
      </c>
      <c r="C150" s="21" t="str">
        <f t="shared" si="6"/>
        <v>X. Nhà loại trệt: khung cột bê tông cột thép (BTCT), móng BTCT, vách xây tường, nền láng ximăng, mái tole, không có trần</v>
      </c>
      <c r="E150" s="22" t="str">
        <f t="shared" si="8"/>
        <v>X. Nhà loại trệt, khung cột bê tông cột thép (BTCT), móng BTCT, vách xây tường, nền láng ximăng, mái tole, không có trần</v>
      </c>
      <c r="G150" s="23" t="str">
        <f t="shared" si="7"/>
        <v>Nhà loại trệt, khung cột bê tông cột thép (BTCT), móng BTCT, vách xây tường, nền láng ximăng, mái tole, không có trần</v>
      </c>
    </row>
    <row r="151" spans="1:7" ht="15" thickBot="1" x14ac:dyDescent="0.35">
      <c r="A151" s="19" t="s">
        <v>562</v>
      </c>
      <c r="C151" s="21" t="str">
        <f t="shared" si="6"/>
        <v>X. Nhà loại trệt: khung cột bê tông cột thép (BTCT), móng BTCT, vách xây tường, nền láng ximăng, mái ngói, không có trần</v>
      </c>
      <c r="E151" s="22" t="str">
        <f t="shared" si="8"/>
        <v>X. Nhà loại trệt, khung cột bê tông cột thép (BTCT), móng BTCT, vách xây tường, nền láng ximăng, mái ngói, không có trần</v>
      </c>
      <c r="G151" s="23" t="str">
        <f t="shared" si="7"/>
        <v>Nhà loại trệt, khung cột bê tông cột thép (BTCT), móng BTCT, vách xây tường, nền láng ximăng, mái ngói, không có trần</v>
      </c>
    </row>
    <row r="152" spans="1:7" ht="15" thickBot="1" x14ac:dyDescent="0.35">
      <c r="A152" s="8" t="s">
        <v>563</v>
      </c>
      <c r="C152" s="21" t="str">
        <f t="shared" si="6"/>
        <v>X. Nhà loại trệt: khung cột bê tông cột thép (BTCT), móng BTCT, vách xây tường, nền gạch bông, mái tole, không có trần</v>
      </c>
      <c r="E152" s="22" t="str">
        <f t="shared" si="8"/>
        <v>X. Nhà loại trệt, khung cột bê tông cột thép (BTCT), móng BTCT, vách xây tường, nền gạch bông, mái tole, không có trần</v>
      </c>
      <c r="G152" s="23" t="str">
        <f t="shared" si="7"/>
        <v>Nhà loại trệt, khung cột bê tông cột thép (BTCT), móng BTCT, vách xây tường, nền gạch bông, mái tole, không có trần</v>
      </c>
    </row>
    <row r="153" spans="1:7" ht="15" thickBot="1" x14ac:dyDescent="0.35">
      <c r="A153" s="20" t="s">
        <v>564</v>
      </c>
      <c r="C153" s="21" t="str">
        <f t="shared" si="6"/>
        <v>X. Nhà loại trệt: khung cột bê tông cột thép (BTCT), móng BTCT, vách xây tường, nền gạch bông, mái ngói, không có trần</v>
      </c>
      <c r="E153" s="22" t="str">
        <f t="shared" si="8"/>
        <v>X. Nhà loại trệt, khung cột bê tông cột thép (BTCT), móng BTCT, vách xây tường, nền gạch bông, mái ngói, không có trần</v>
      </c>
      <c r="G153" s="23" t="str">
        <f t="shared" si="7"/>
        <v>Nhà loại trệt, khung cột bê tông cột thép (BTCT), móng BTCT, vách xây tường, nền gạch bông, mái ngói, không có trần</v>
      </c>
    </row>
    <row r="154" spans="1:7" ht="15" thickBot="1" x14ac:dyDescent="0.35">
      <c r="A154" s="9" t="s">
        <v>565</v>
      </c>
      <c r="C154" s="21" t="str">
        <f t="shared" si="6"/>
        <v>X. Nhà loại trệt: khung cột bê tông cột thép (BTCT), móng BTCT, vách xây tường, nền gạch Ceramic, mái tole, không có trần</v>
      </c>
      <c r="E154" s="22" t="str">
        <f t="shared" si="8"/>
        <v>X. Nhà loại trệt, khung cột bê tông cột thép (BTCT), móng BTCT, vách xây tường, nền gạch Ceramic, mái tole, không có trần</v>
      </c>
      <c r="G154" s="23" t="str">
        <f t="shared" si="7"/>
        <v>Nhà loại trệt, khung cột bê tông cột thép (BTCT), móng BTCT, vách xây tường, nền gạch Ceramic, mái tole, không có trần</v>
      </c>
    </row>
    <row r="155" spans="1:7" ht="15" thickBot="1" x14ac:dyDescent="0.35">
      <c r="A155" s="20" t="s">
        <v>566</v>
      </c>
      <c r="C155" s="21" t="str">
        <f t="shared" si="6"/>
        <v>X. Nhà loại trệt: khung cột bê tông cột thép (BTCT), móng BTCT, vách xây tường, nền gạch Ceramic, mái ngói, không có trần</v>
      </c>
      <c r="E155" s="22" t="str">
        <f t="shared" si="8"/>
        <v>X. Nhà loại trệt, khung cột bê tông cột thép (BTCT), móng BTCT, vách xây tường, nền gạch Ceramic, mái ngói, không có trần</v>
      </c>
      <c r="G155" s="23" t="str">
        <f t="shared" si="7"/>
        <v>Nhà loại trệt, khung cột bê tông cột thép (BTCT), móng BTCT, vách xây tường, nền gạch Ceramic, mái ngói, không có trần</v>
      </c>
    </row>
    <row r="156" spans="1:7" ht="15" thickBot="1" x14ac:dyDescent="0.35">
      <c r="A156" s="9" t="s">
        <v>567</v>
      </c>
      <c r="C156" s="21" t="str">
        <f t="shared" si="6"/>
        <v>X. Nhà loại trệt: khung cột bê tông cột thép (BTCT), móng BTCT, vách xây tường, nền gạch bông, mái BTCT</v>
      </c>
      <c r="E156" s="22" t="str">
        <f t="shared" si="8"/>
        <v>X. Nhà loại trệt, khung cột bê tông cột thép (BTCT), móng BTCT, vách xây tường, nền gạch bông, mái BTCT</v>
      </c>
      <c r="G156" s="23" t="str">
        <f t="shared" si="7"/>
        <v>Nhà loại trệt, khung cột bê tông cột thép (BTCT), móng BTCT, vách xây tường, nền gạch bông, mái BTCT</v>
      </c>
    </row>
    <row r="157" spans="1:7" ht="15" thickBot="1" x14ac:dyDescent="0.35">
      <c r="A157" s="20" t="s">
        <v>568</v>
      </c>
      <c r="C157" s="21" t="str">
        <f t="shared" si="6"/>
        <v>X. Nhà loại trệt: khung cột bê tông cột thép (BTCT), móng BTCT, vách xây tường, nền gạch Ceramic, mái BTCT</v>
      </c>
      <c r="E157" s="22" t="str">
        <f t="shared" si="8"/>
        <v>X. Nhà loại trệt, khung cột bê tông cột thép (BTCT), móng BTCT, vách xây tường, nền gạch Ceramic, mái BTCT</v>
      </c>
      <c r="G157" s="23" t="str">
        <f t="shared" si="7"/>
        <v>Nhà loại trệt, khung cột bê tông cột thép (BTCT), móng BTCT, vách xây tường, nền gạch Ceramic, mái BTCT</v>
      </c>
    </row>
    <row r="158" spans="1:7" ht="15" thickBot="1" x14ac:dyDescent="0.35">
      <c r="A158" s="9" t="s">
        <v>569</v>
      </c>
      <c r="C158" s="21" t="str">
        <f t="shared" si="6"/>
        <v>XI. Nhà ở độc lập, có tầng (1 trệt, 1 lầu), khung cột gỗ tạp, sàn ván gỗ tạp, vách gỗ tạp, không có trần</v>
      </c>
      <c r="E158" s="22" t="str">
        <f t="shared" si="8"/>
        <v>XI. Nhà ở độc lập, có tầng (1 trệt, 1 lầu), khung cột gỗ tạp, sàn ván gỗ tạp, vách gỗ tạp, không có trần</v>
      </c>
      <c r="G158" s="23" t="str">
        <f t="shared" si="7"/>
        <v>Nhà ở độc lập, có tầng (1 trệt, 1 lầu), khung cột gỗ tạp, sàn ván gỗ tạp, vách gỗ tạp, không có trần</v>
      </c>
    </row>
    <row r="159" spans="1:7" ht="15" thickBot="1" x14ac:dyDescent="0.35">
      <c r="A159" s="20" t="s">
        <v>570</v>
      </c>
      <c r="C159" s="21" t="str">
        <f t="shared" si="6"/>
        <v>XI. Nhà có tầng (1 trệt, 1 lầu): khung cột gỗ tạp, sàn ván gỗ tạp, vách gỗ tạp, tầng trệt nền gạch tàu, mái tole, không có trần</v>
      </c>
      <c r="E159" s="22" t="str">
        <f t="shared" si="8"/>
        <v>XI. Nhà có tầng (1 trệt, 1 lầu), khung cột gỗ tạp, sàn ván gỗ tạp, vách gỗ tạp, tầng trệt nền gạch tàu, mái tole, không có trần</v>
      </c>
      <c r="G159" s="23" t="str">
        <f t="shared" si="7"/>
        <v>Nhà có tầng (1 trệt, 1 lầu), khung cột gỗ tạp, sàn ván gỗ tạp, vách gỗ tạp, tầng trệt nền gạch tàu, mái tole, không có trần</v>
      </c>
    </row>
    <row r="160" spans="1:7" ht="15" thickBot="1" x14ac:dyDescent="0.35">
      <c r="A160" s="9" t="s">
        <v>571</v>
      </c>
      <c r="C160" s="21" t="str">
        <f t="shared" si="6"/>
        <v>XI. Nhà có tầng (1 trệt, 1 lầu): khung cột gỗ tạp, sàn ván gỗ tạp, vách gỗ tạp, tầng trệt nền gạch tàu, mái ngói, không có trần</v>
      </c>
      <c r="E160" s="22" t="str">
        <f t="shared" si="8"/>
        <v>XI. Nhà có tầng (1 trệt, 1 lầu), khung cột gỗ tạp, sàn ván gỗ tạp, vách gỗ tạp, tầng trệt nền gạch tàu, mái ngói, không có trần</v>
      </c>
      <c r="G160" s="23" t="str">
        <f t="shared" si="7"/>
        <v>Nhà có tầng (1 trệt, 1 lầu), khung cột gỗ tạp, sàn ván gỗ tạp, vách gỗ tạp, tầng trệt nền gạch tàu, mái ngói, không có trần</v>
      </c>
    </row>
    <row r="161" spans="1:7" ht="15" thickBot="1" x14ac:dyDescent="0.35">
      <c r="A161" s="20" t="s">
        <v>572</v>
      </c>
      <c r="C161" s="21" t="str">
        <f t="shared" si="6"/>
        <v>XI. Nhà có tầng (1 trệt, 1 lầu): khung cột gỗ tạp, sàn ván gỗ tạp, vách gỗ tạp, tầng trệt nền láng ximăng, mái tole, không có trần</v>
      </c>
      <c r="E161" s="22" t="str">
        <f t="shared" si="8"/>
        <v>XI. Nhà có tầng (1 trệt, 1 lầu), khung cột gỗ tạp, sàn ván gỗ tạp, vách gỗ tạp, tầng trệt nền láng ximăng, mái tole, không có trần</v>
      </c>
      <c r="G161" s="23" t="str">
        <f t="shared" si="7"/>
        <v>Nhà có tầng (1 trệt, 1 lầu), khung cột gỗ tạp, sàn ván gỗ tạp, vách gỗ tạp, tầng trệt nền láng ximăng, mái tole, không có trần</v>
      </c>
    </row>
    <row r="162" spans="1:7" ht="15" thickBot="1" x14ac:dyDescent="0.35">
      <c r="A162" s="9" t="s">
        <v>573</v>
      </c>
      <c r="C162" s="21" t="str">
        <f t="shared" si="6"/>
        <v>XI. Nhà có tầng (1 trệt, 1 lầu): khung cột gỗ tạp, sàn ván gỗ tạp, vách gỗ tạp, tầng trệt nền láng ximăng, mái ngói, không có trần</v>
      </c>
      <c r="E162" s="22" t="str">
        <f t="shared" si="8"/>
        <v>XI. Nhà có tầng (1 trệt, 1 lầu), khung cột gỗ tạp, sàn ván gỗ tạp, vách gỗ tạp, tầng trệt nền láng ximăng, mái ngói, không có trần</v>
      </c>
      <c r="G162" s="23" t="str">
        <f t="shared" si="7"/>
        <v>Nhà có tầng (1 trệt, 1 lầu), khung cột gỗ tạp, sàn ván gỗ tạp, vách gỗ tạp, tầng trệt nền láng ximăng, mái ngói, không có trần</v>
      </c>
    </row>
    <row r="163" spans="1:7" ht="15" thickBot="1" x14ac:dyDescent="0.35">
      <c r="A163" s="19" t="s">
        <v>574</v>
      </c>
      <c r="C163" s="21" t="str">
        <f t="shared" si="6"/>
        <v>XI. Nhà có tầng (1 trệt, 1 lầu): khung cột gỗ tạp, sàn ván gỗ tạp, vách gỗ tạp, tầng trệt nền gạch bông, mái tole, không có trần</v>
      </c>
      <c r="E163" s="22" t="str">
        <f t="shared" si="8"/>
        <v>XI. Nhà có tầng (1 trệt, 1 lầu), khung cột gỗ tạp, sàn ván gỗ tạp, vách gỗ tạp, tầng trệt nền gạch bông, mái tole, không có trần</v>
      </c>
      <c r="G163" s="23" t="str">
        <f t="shared" si="7"/>
        <v>Nhà có tầng (1 trệt, 1 lầu), khung cột gỗ tạp, sàn ván gỗ tạp, vách gỗ tạp, tầng trệt nền gạch bông, mái tole, không có trần</v>
      </c>
    </row>
    <row r="164" spans="1:7" ht="15" thickBot="1" x14ac:dyDescent="0.35">
      <c r="A164" s="8" t="s">
        <v>575</v>
      </c>
      <c r="C164" s="21" t="str">
        <f t="shared" si="6"/>
        <v>XI. Nhà có tầng (1 trệt, 1 lầu): khung cột gỗ tạp, sàn ván gỗ tạp, vách gỗ tạp, tầng trệt nền gạch bông, mái ngói, không có trần</v>
      </c>
      <c r="E164" s="22" t="str">
        <f t="shared" si="8"/>
        <v>XI. Nhà có tầng (1 trệt, 1 lầu), khung cột gỗ tạp, sàn ván gỗ tạp, vách gỗ tạp, tầng trệt nền gạch bông, mái ngói, không có trần</v>
      </c>
      <c r="G164" s="23" t="str">
        <f t="shared" si="7"/>
        <v>Nhà có tầng (1 trệt, 1 lầu), khung cột gỗ tạp, sàn ván gỗ tạp, vách gỗ tạp, tầng trệt nền gạch bông, mái ngói, không có trần</v>
      </c>
    </row>
    <row r="165" spans="1:7" ht="15" thickBot="1" x14ac:dyDescent="0.35">
      <c r="A165" s="19" t="s">
        <v>576</v>
      </c>
      <c r="C165" s="21" t="str">
        <f t="shared" si="6"/>
        <v>XI. Nhà có tầng (1 trệt, 1 lầu): khung cột gỗ tạp, sàn ván gỗ tạp, vách gỗ tạp, tầng trệt nền gạch Ceramic, mái tole, không có trần</v>
      </c>
      <c r="E165" s="22" t="str">
        <f t="shared" si="8"/>
        <v>XI. Nhà có tầng (1 trệt, 1 lầu), khung cột gỗ tạp, sàn ván gỗ tạp, vách gỗ tạp, tầng trệt nền gạch Ceramic, mái tole, không có trần</v>
      </c>
      <c r="G165" s="23" t="str">
        <f t="shared" si="7"/>
        <v>Nhà có tầng (1 trệt, 1 lầu), khung cột gỗ tạp, sàn ván gỗ tạp, vách gỗ tạp, tầng trệt nền gạch Ceramic, mái tole, không có trần</v>
      </c>
    </row>
    <row r="166" spans="1:7" ht="15" thickBot="1" x14ac:dyDescent="0.35">
      <c r="A166" s="8" t="s">
        <v>577</v>
      </c>
      <c r="C166" s="21" t="str">
        <f t="shared" si="6"/>
        <v>XI. Nhà có tầng (1 trệt, 1 lầu): khung cột gỗ tạp, sàn ván gỗ tạp, vách gỗ tạp, tầng trệt nền gạch Ceramic, mái ngói, không có trần</v>
      </c>
      <c r="E166" s="22" t="str">
        <f t="shared" si="8"/>
        <v>XI. Nhà có tầng (1 trệt, 1 lầu), khung cột gỗ tạp, sàn ván gỗ tạp, vách gỗ tạp, tầng trệt nền gạch Ceramic, mái ngói, không có trần</v>
      </c>
      <c r="G166" s="23" t="str">
        <f t="shared" si="7"/>
        <v>Nhà có tầng (1 trệt, 1 lầu), khung cột gỗ tạp, sàn ván gỗ tạp, vách gỗ tạp, tầng trệt nền gạch Ceramic, mái ngói, không có trần</v>
      </c>
    </row>
    <row r="167" spans="1:7" ht="15" thickBot="1" x14ac:dyDescent="0.35">
      <c r="A167" s="19" t="s">
        <v>578</v>
      </c>
      <c r="C167" s="21" t="str">
        <f t="shared" si="6"/>
        <v>XII. Nhà ở độc lập, có tầng (1 trệt, 1 lầu), khung cột thép tiền chế, sàn ván gỗ tạp, vách xây tường, không có trần</v>
      </c>
      <c r="E167" s="22" t="str">
        <f t="shared" si="8"/>
        <v>XII. Nhà ở độc lập, có tầng (1 trệt, 1 lầu), khung cột thép tiền chế, sàn ván gỗ tạp, vách xây tường, không có trần</v>
      </c>
      <c r="G167" s="23" t="str">
        <f t="shared" si="7"/>
        <v>Nhà ở độc lập, có tầng (1 trệt, 1 lầu), khung cột thép tiền chế, sàn ván gỗ tạp, vách xây tường, không có trần</v>
      </c>
    </row>
    <row r="168" spans="1:7" ht="15" thickBot="1" x14ac:dyDescent="0.35">
      <c r="A168" s="8" t="s">
        <v>579</v>
      </c>
      <c r="C168" s="21" t="str">
        <f t="shared" si="6"/>
        <v>XII. Nhà có tầng (1 trệt, 1 lầu): khung cột thép tiền chế, sàn ván gỗ tạp, vách xây tường, tầng trệt nền gạch tàu, mái tole, không có trần</v>
      </c>
      <c r="E168" s="22" t="str">
        <f t="shared" si="8"/>
        <v>XII. Nhà có tầng (1 trệt, 1 lầu), khung cột thép tiền chế, sàn ván gỗ tạp, vách xây tường, tầng trệt nền gạch tàu, mái tole, không có trần</v>
      </c>
      <c r="G168" s="23" t="str">
        <f t="shared" si="7"/>
        <v>Nhà có tầng (1 trệt, 1 lầu), khung cột thép tiền chế, sàn ván gỗ tạp, vách xây tường, tầng trệt nền gạch tàu, mái tole, không có trần</v>
      </c>
    </row>
    <row r="169" spans="1:7" ht="15" thickBot="1" x14ac:dyDescent="0.35">
      <c r="A169" s="19" t="s">
        <v>580</v>
      </c>
      <c r="C169" s="21" t="str">
        <f t="shared" si="6"/>
        <v>XII. Nhà có tầng (1 trệt, 1 lầu): khung cột thép tiền chế, sàn ván gỗ tạp, vách xây tường, tầng trệt nền gạch tàu, mái ngói, không có trần</v>
      </c>
      <c r="E169" s="22" t="str">
        <f t="shared" si="8"/>
        <v>XII. Nhà có tầng (1 trệt, 1 lầu), khung cột thép tiền chế, sàn ván gỗ tạp, vách xây tường, tầng trệt nền gạch tàu, mái ngói, không có trần</v>
      </c>
      <c r="G169" s="23" t="str">
        <f t="shared" si="7"/>
        <v>Nhà có tầng (1 trệt, 1 lầu), khung cột thép tiền chế, sàn ván gỗ tạp, vách xây tường, tầng trệt nền gạch tàu, mái ngói, không có trần</v>
      </c>
    </row>
    <row r="170" spans="1:7" ht="15" thickBot="1" x14ac:dyDescent="0.35">
      <c r="A170" s="8" t="s">
        <v>581</v>
      </c>
      <c r="C170" s="21" t="str">
        <f t="shared" si="6"/>
        <v>XII. Nhà có tầng (1 trệt, 1 lầu): khung cột thép tiền chế, sàn ván gỗ tạp, vách xây tường, tầng trệt nền láng ximăng, mái tole, không có trần</v>
      </c>
      <c r="E170" s="22" t="str">
        <f t="shared" si="8"/>
        <v>XII. Nhà có tầng (1 trệt, 1 lầu), khung cột thép tiền chế, sàn ván gỗ tạp, vách xây tường, tầng trệt nền láng ximăng, mái tole, không có trần</v>
      </c>
      <c r="G170" s="23" t="str">
        <f t="shared" si="7"/>
        <v>Nhà có tầng (1 trệt, 1 lầu), khung cột thép tiền chế, sàn ván gỗ tạp, vách xây tường, tầng trệt nền láng ximăng, mái tole, không có trần</v>
      </c>
    </row>
    <row r="171" spans="1:7" ht="15" thickBot="1" x14ac:dyDescent="0.35">
      <c r="A171" s="19" t="s">
        <v>582</v>
      </c>
      <c r="C171" s="21" t="str">
        <f t="shared" si="6"/>
        <v>XII. Nhà có tầng (1 trệt, 1 lầu): khung cột thép tiền chế, sàn ván gỗ tạp, vách xây tường, tầng trệt nền láng ximăng, mái ngói, không có trần</v>
      </c>
      <c r="E171" s="22" t="str">
        <f t="shared" si="8"/>
        <v>XII. Nhà có tầng (1 trệt, 1 lầu), khung cột thép tiền chế, sàn ván gỗ tạp, vách xây tường, tầng trệt nền láng ximăng, mái ngói, không có trần</v>
      </c>
      <c r="G171" s="23" t="str">
        <f t="shared" si="7"/>
        <v>Nhà có tầng (1 trệt, 1 lầu), khung cột thép tiền chế, sàn ván gỗ tạp, vách xây tường, tầng trệt nền láng ximăng, mái ngói, không có trần</v>
      </c>
    </row>
    <row r="172" spans="1:7" ht="15" thickBot="1" x14ac:dyDescent="0.35">
      <c r="A172" s="9" t="s">
        <v>583</v>
      </c>
      <c r="C172" s="21" t="str">
        <f t="shared" si="6"/>
        <v>XII. Nhà có tầng (1 trệt, 1 lầu): khung cột thép tiền chế, sàn ván gỗ tạp, vách xây tường, tầng trệt nền gạch bông, mái tole, không có trần</v>
      </c>
      <c r="E172" s="22" t="str">
        <f t="shared" si="8"/>
        <v>XII. Nhà có tầng (1 trệt, 1 lầu), khung cột thép tiền chế, sàn ván gỗ tạp, vách xây tường, tầng trệt nền gạch bông, mái tole, không có trần</v>
      </c>
      <c r="G172" s="23" t="str">
        <f t="shared" si="7"/>
        <v>Nhà có tầng (1 trệt, 1 lầu), khung cột thép tiền chế, sàn ván gỗ tạp, vách xây tường, tầng trệt nền gạch bông, mái tole, không có trần</v>
      </c>
    </row>
    <row r="173" spans="1:7" ht="15" thickBot="1" x14ac:dyDescent="0.35">
      <c r="A173" s="20" t="s">
        <v>584</v>
      </c>
      <c r="C173" s="21" t="str">
        <f t="shared" si="6"/>
        <v>XII. Nhà có tầng (1 trệt, 1 lầu): khung cột gỗ tạp, sàn ván gỗ tạp, vách gỗ tạp, tầng trệt nền gạch bông, mái ngói, không có trần</v>
      </c>
      <c r="E173" s="22" t="str">
        <f t="shared" si="8"/>
        <v>XII. Nhà có tầng (1 trệt, 1 lầu), khung cột gỗ tạp, sàn ván gỗ tạp, vách gỗ tạp, tầng trệt nền gạch bông, mái ngói, không có trần</v>
      </c>
      <c r="G173" s="23" t="str">
        <f t="shared" si="7"/>
        <v>Nhà có tầng (1 trệt, 1 lầu), khung cột gỗ tạp, sàn ván gỗ tạp, vách gỗ tạp, tầng trệt nền gạch bông, mái ngói, không có trần</v>
      </c>
    </row>
    <row r="174" spans="1:7" ht="15" thickBot="1" x14ac:dyDescent="0.35">
      <c r="A174" s="9" t="s">
        <v>585</v>
      </c>
      <c r="C174" s="21" t="str">
        <f t="shared" si="6"/>
        <v>XII. Nhà có tầng (1 trệt, 1 lầu): khung cột thép tiền chế, sàn ván gỗ tạp, vách xây tường, tầng trệt nền gạch Ceramic, mái tole, không có trần</v>
      </c>
      <c r="E174" s="22" t="str">
        <f t="shared" si="8"/>
        <v>XII. Nhà có tầng (1 trệt, 1 lầu), khung cột thép tiền chế, sàn ván gỗ tạp, vách xây tường, tầng trệt nền gạch Ceramic, mái tole, không có trần</v>
      </c>
      <c r="G174" s="23" t="str">
        <f t="shared" si="7"/>
        <v>Nhà có tầng (1 trệt, 1 lầu), khung cột thép tiền chế, sàn ván gỗ tạp, vách xây tường, tầng trệt nền gạch Ceramic, mái tole, không có trần</v>
      </c>
    </row>
    <row r="175" spans="1:7" ht="15" thickBot="1" x14ac:dyDescent="0.35">
      <c r="A175" s="20" t="s">
        <v>586</v>
      </c>
      <c r="C175" s="21" t="str">
        <f t="shared" si="6"/>
        <v>XII. Nhà có tầng (1 trệt, 1 lầu): khung cột thép tiền chế, sàn ván gỗ tạp, vách xây tường, tầng trệt nền gạch Ceramic, mái ngói, không có trần</v>
      </c>
      <c r="E175" s="22" t="str">
        <f t="shared" si="8"/>
        <v>XII. Nhà có tầng (1 trệt, 1 lầu), khung cột thép tiền chế, sàn ván gỗ tạp, vách xây tường, tầng trệt nền gạch Ceramic, mái ngói, không có trần</v>
      </c>
      <c r="G175" s="23" t="str">
        <f t="shared" si="7"/>
        <v>Nhà có tầng (1 trệt, 1 lầu), khung cột thép tiền chế, sàn ván gỗ tạp, vách xây tường, tầng trệt nền gạch Ceramic, mái ngói, không có trần</v>
      </c>
    </row>
    <row r="176" spans="1:7" ht="15" thickBot="1" x14ac:dyDescent="0.35">
      <c r="A176" s="9" t="s">
        <v>587</v>
      </c>
      <c r="C176" s="21" t="str">
        <f t="shared" si="6"/>
        <v>XIII. Nhà ở độc lập, có tầng (1 trệt, 1 lầu), khung cột gỗ nhóm 4, sàn ván gỗ nhóm 4, vách gỗ nhóm 4, không có trần</v>
      </c>
      <c r="E176" s="22" t="str">
        <f t="shared" si="8"/>
        <v>XIII. Nhà ở độc lập, có tầng (1 trệt, 1 lầu), khung cột gỗ nhóm 4, sàn ván gỗ nhóm 4, vách gỗ nhóm 4, không có trần</v>
      </c>
      <c r="G176" s="23" t="str">
        <f t="shared" si="7"/>
        <v>Nhà ở độc lập, có tầng (1 trệt, 1 lầu), khung cột gỗ nhóm 4, sàn ván gỗ nhóm 4, vách gỗ nhóm 4, không có trần</v>
      </c>
    </row>
    <row r="177" spans="1:7" ht="15" thickBot="1" x14ac:dyDescent="0.35">
      <c r="A177" s="19" t="s">
        <v>588</v>
      </c>
      <c r="C177" s="21" t="str">
        <f t="shared" si="6"/>
        <v>XIII. Nhà có tầng (1 trệt, 1 lầu): khung cột gỗ nhóm 4, sàn ván gỗ nhóm 4, vách gỗ nhóm 4, tầng trệt nền gạch tàu, mái tole, không có trần</v>
      </c>
      <c r="E177" s="22" t="str">
        <f t="shared" si="8"/>
        <v>XIII. Nhà có tầng (1 trệt, 1 lầu), khung cột gỗ nhóm 4, sàn ván gỗ nhóm 4, vách gỗ nhóm 4, tầng trệt nền gạch tàu, mái tole, không có trần</v>
      </c>
      <c r="G177" s="23" t="str">
        <f t="shared" si="7"/>
        <v>Nhà có tầng (1 trệt, 1 lầu), khung cột gỗ nhóm 4, sàn ván gỗ nhóm 4, vách gỗ nhóm 4, tầng trệt nền gạch tàu, mái tole, không có trần</v>
      </c>
    </row>
    <row r="178" spans="1:7" ht="15" thickBot="1" x14ac:dyDescent="0.35">
      <c r="A178" s="8" t="s">
        <v>589</v>
      </c>
      <c r="C178" s="21" t="str">
        <f t="shared" si="6"/>
        <v>XIII. Nhà có tầng (1 trệt, 1 lầu): khung cột gỗ nhóm 4, sàn ván gỗ nhóm 4, vách gỗ nhóm 4, tầng trệt nền gạch tàu, mái ngói, không có trần</v>
      </c>
      <c r="E178" s="22" t="str">
        <f t="shared" si="8"/>
        <v>XIII. Nhà có tầng (1 trệt, 1 lầu), khung cột gỗ nhóm 4, sàn ván gỗ nhóm 4, vách gỗ nhóm 4, tầng trệt nền gạch tàu, mái ngói, không có trần</v>
      </c>
      <c r="G178" s="23" t="str">
        <f t="shared" si="7"/>
        <v>Nhà có tầng (1 trệt, 1 lầu), khung cột gỗ nhóm 4, sàn ván gỗ nhóm 4, vách gỗ nhóm 4, tầng trệt nền gạch tàu, mái ngói, không có trần</v>
      </c>
    </row>
    <row r="179" spans="1:7" ht="15" thickBot="1" x14ac:dyDescent="0.35">
      <c r="A179" s="19" t="s">
        <v>590</v>
      </c>
      <c r="C179" s="21" t="str">
        <f t="shared" si="6"/>
        <v>XIII. Nhà có tầng (1 trệt, 1 lầu): khung cột gỗ nhóm 4, sàn ván gỗ nhóm 4, vách gỗ nhóm 4, tầng trệt nền láng ximăng, mái tole, không có trần</v>
      </c>
      <c r="E179" s="22" t="str">
        <f t="shared" si="8"/>
        <v>XIII. Nhà có tầng (1 trệt, 1 lầu), khung cột gỗ nhóm 4, sàn ván gỗ nhóm 4, vách gỗ nhóm 4, tầng trệt nền láng ximăng, mái tole, không có trần</v>
      </c>
      <c r="G179" s="23" t="str">
        <f t="shared" si="7"/>
        <v>Nhà có tầng (1 trệt, 1 lầu), khung cột gỗ nhóm 4, sàn ván gỗ nhóm 4, vách gỗ nhóm 4, tầng trệt nền láng ximăng, mái tole, không có trần</v>
      </c>
    </row>
    <row r="180" spans="1:7" ht="15" thickBot="1" x14ac:dyDescent="0.35">
      <c r="A180" s="8" t="s">
        <v>591</v>
      </c>
      <c r="C180" s="21" t="str">
        <f t="shared" si="6"/>
        <v>XIII. Nhà có tầng (1 trệt, 1 lầu): khung cột gỗ nhóm 4, sàn ván gỗ nhóm 4, vách gỗ nhóm 4, tầng trệt nền láng ximăng, mái ngói, không có trần</v>
      </c>
      <c r="E180" s="22" t="str">
        <f t="shared" si="8"/>
        <v>XIII. Nhà có tầng (1 trệt, 1 lầu), khung cột gỗ nhóm 4, sàn ván gỗ nhóm 4, vách gỗ nhóm 4, tầng trệt nền láng ximăng, mái ngói, không có trần</v>
      </c>
      <c r="G180" s="23" t="str">
        <f t="shared" si="7"/>
        <v>Nhà có tầng (1 trệt, 1 lầu), khung cột gỗ nhóm 4, sàn ván gỗ nhóm 4, vách gỗ nhóm 4, tầng trệt nền láng ximăng, mái ngói, không có trần</v>
      </c>
    </row>
    <row r="181" spans="1:7" ht="15" thickBot="1" x14ac:dyDescent="0.35">
      <c r="A181" s="19" t="s">
        <v>592</v>
      </c>
      <c r="C181" s="21" t="str">
        <f t="shared" si="6"/>
        <v>XIII. Nhà có tầng (1 trệt, 1 lầu): khung cột gỗ nhóm 4, sàn ván gỗ nhóm 4, vách gỗ nhóm 4, tầng trệt nền gạch bông, mái tole, không có trần</v>
      </c>
      <c r="E181" s="22" t="str">
        <f t="shared" si="8"/>
        <v>XIII. Nhà có tầng (1 trệt, 1 lầu), khung cột gỗ nhóm 4, sàn ván gỗ nhóm 4, vách gỗ nhóm 4, tầng trệt nền gạch bông, mái tole, không có trần</v>
      </c>
      <c r="G181" s="23" t="str">
        <f t="shared" si="7"/>
        <v>Nhà có tầng (1 trệt, 1 lầu), khung cột gỗ nhóm 4, sàn ván gỗ nhóm 4, vách gỗ nhóm 4, tầng trệt nền gạch bông, mái tole, không có trần</v>
      </c>
    </row>
    <row r="182" spans="1:7" ht="15" thickBot="1" x14ac:dyDescent="0.35">
      <c r="A182" s="8" t="s">
        <v>593</v>
      </c>
      <c r="C182" s="21" t="str">
        <f t="shared" si="6"/>
        <v>XIII. Nhà có tầng (1 trệt, 1 lầu): khung cột gỗ nhóm 4, sàn ván gỗ nhóm 4, vách gỗ nhóm 4, tầng trệt nền gạch bông, mái ngói, không có trần</v>
      </c>
      <c r="E182" s="22" t="str">
        <f t="shared" si="8"/>
        <v>XIII. Nhà có tầng (1 trệt, 1 lầu), khung cột gỗ nhóm 4, sàn ván gỗ nhóm 4, vách gỗ nhóm 4, tầng trệt nền gạch bông, mái ngói, không có trần</v>
      </c>
      <c r="G182" s="23" t="str">
        <f t="shared" si="7"/>
        <v>Nhà có tầng (1 trệt, 1 lầu), khung cột gỗ nhóm 4, sàn ván gỗ nhóm 4, vách gỗ nhóm 4, tầng trệt nền gạch bông, mái ngói, không có trần</v>
      </c>
    </row>
    <row r="183" spans="1:7" ht="15" thickBot="1" x14ac:dyDescent="0.35">
      <c r="A183" s="19" t="s">
        <v>594</v>
      </c>
      <c r="C183" s="21" t="str">
        <f t="shared" si="6"/>
        <v>XIII. Nhà có tầng (1 trệt, 1 lầu): khung cột gỗ nhóm 4, sàn ván gỗ nhóm 4, vách gỗ nhóm 4, tầng trệt nền gạch Ceramic, mái tole, không có trần</v>
      </c>
      <c r="E183" s="22" t="str">
        <f t="shared" si="8"/>
        <v>XIII. Nhà có tầng (1 trệt, 1 lầu), khung cột gỗ nhóm 4, sàn ván gỗ nhóm 4, vách gỗ nhóm 4, tầng trệt nền gạch Ceramic, mái tole, không có trần</v>
      </c>
      <c r="G183" s="23" t="str">
        <f t="shared" si="7"/>
        <v>Nhà có tầng (1 trệt, 1 lầu), khung cột gỗ nhóm 4, sàn ván gỗ nhóm 4, vách gỗ nhóm 4, tầng trệt nền gạch Ceramic, mái tole, không có trần</v>
      </c>
    </row>
    <row r="184" spans="1:7" ht="15" thickBot="1" x14ac:dyDescent="0.35">
      <c r="A184" s="9" t="s">
        <v>595</v>
      </c>
      <c r="C184" s="21" t="str">
        <f t="shared" si="6"/>
        <v>XIII. Nhà có tầng (1 trệt, 1 lầu): khung cột gỗ nhóm 4, sàn ván gỗ nhóm 4, vách gỗ nhóm 4, tầng trệt nền gạch Ceramic, mái ngói, không có trần</v>
      </c>
      <c r="E184" s="22" t="str">
        <f t="shared" si="8"/>
        <v>XIII. Nhà có tầng (1 trệt, 1 lầu), khung cột gỗ nhóm 4, sàn ván gỗ nhóm 4, vách gỗ nhóm 4, tầng trệt nền gạch Ceramic, mái ngói, không có trần</v>
      </c>
      <c r="G184" s="23" t="str">
        <f t="shared" si="7"/>
        <v>Nhà có tầng (1 trệt, 1 lầu), khung cột gỗ nhóm 4, sàn ván gỗ nhóm 4, vách gỗ nhóm 4, tầng trệt nền gạch Ceramic, mái ngói, không có trần</v>
      </c>
    </row>
    <row r="185" spans="1:7" ht="15" thickBot="1" x14ac:dyDescent="0.35">
      <c r="A185" s="20" t="s">
        <v>596</v>
      </c>
      <c r="C185" s="21" t="str">
        <f t="shared" si="6"/>
        <v>XIV. Nhà ở độc lập, có tầng (1 trệt, 1 lầu), khung cột BTCT, sàn ván gỗ nhóm 4, vách xây tường, không có trần</v>
      </c>
      <c r="E185" s="22" t="str">
        <f t="shared" si="8"/>
        <v>XIV. Nhà ở độc lập, có tầng (1 trệt, 1 lầu), khung cột BTCT, sàn ván gỗ nhóm 4, vách xây tường, không có trần</v>
      </c>
      <c r="G185" s="23" t="str">
        <f t="shared" si="7"/>
        <v>Nhà ở độc lập, có tầng (1 trệt, 1 lầu), khung cột BTCT, sàn ván gỗ nhóm 4, vách xây tường, không có trần</v>
      </c>
    </row>
    <row r="186" spans="1:7" ht="15" thickBot="1" x14ac:dyDescent="0.35">
      <c r="A186" s="9" t="s">
        <v>597</v>
      </c>
      <c r="C186" s="21" t="str">
        <f t="shared" si="6"/>
        <v>XIV. Nhà có tầng (1 trệt, 1 lầu): khung cột BTCT, sàn ván gỗ nhóm 4, vách xây tường, tầng trệt nền gạch tàu, mái tole, không có trần</v>
      </c>
      <c r="E186" s="22" t="str">
        <f t="shared" si="8"/>
        <v>XIV. Nhà có tầng (1 trệt, 1 lầu), khung cột BTCT, sàn ván gỗ nhóm 4, vách xây tường, tầng trệt nền gạch tàu, mái tole, không có trần</v>
      </c>
      <c r="G186" s="23" t="str">
        <f t="shared" si="7"/>
        <v>Nhà có tầng (1 trệt, 1 lầu), khung cột BTCT, sàn ván gỗ nhóm 4, vách xây tường, tầng trệt nền gạch tàu, mái tole, không có trần</v>
      </c>
    </row>
    <row r="187" spans="1:7" ht="15" thickBot="1" x14ac:dyDescent="0.35">
      <c r="A187" s="20" t="s">
        <v>598</v>
      </c>
      <c r="C187" s="21" t="str">
        <f t="shared" si="6"/>
        <v>XIV. Nhà có tầng (1 trệt, 1 lầu): khung cột BTCT, sàn ván gỗ nhóm 4, vách xây tường, tầng trệt nền gạch tàu, mái ngói, không có trần</v>
      </c>
      <c r="E187" s="22" t="str">
        <f t="shared" si="8"/>
        <v>XIV. Nhà có tầng (1 trệt, 1 lầu), khung cột BTCT, sàn ván gỗ nhóm 4, vách xây tường, tầng trệt nền gạch tàu, mái ngói, không có trần</v>
      </c>
      <c r="G187" s="23" t="str">
        <f t="shared" si="7"/>
        <v>Nhà có tầng (1 trệt, 1 lầu), khung cột BTCT, sàn ván gỗ nhóm 4, vách xây tường, tầng trệt nền gạch tàu, mái ngói, không có trần</v>
      </c>
    </row>
    <row r="188" spans="1:7" ht="15" thickBot="1" x14ac:dyDescent="0.35">
      <c r="A188" s="9" t="s">
        <v>599</v>
      </c>
      <c r="C188" s="21" t="str">
        <f t="shared" si="6"/>
        <v>XIV. Nhà có tầng (1 trệt, 1 lầu): khung cột BTCT, sàn ván gỗ nhóm 4, vách xây tường, tầng trệt nền láng ximăng, mái tole, không có trần</v>
      </c>
      <c r="E188" s="22" t="str">
        <f t="shared" si="8"/>
        <v>XIV. Nhà có tầng (1 trệt, 1 lầu), khung cột BTCT, sàn ván gỗ nhóm 4, vách xây tường, tầng trệt nền láng ximăng, mái tole, không có trần</v>
      </c>
      <c r="G188" s="23" t="str">
        <f t="shared" si="7"/>
        <v>Nhà có tầng (1 trệt, 1 lầu), khung cột BTCT, sàn ván gỗ nhóm 4, vách xây tường, tầng trệt nền láng ximăng, mái tole, không có trần</v>
      </c>
    </row>
    <row r="189" spans="1:7" ht="15" thickBot="1" x14ac:dyDescent="0.35">
      <c r="A189" s="19" t="s">
        <v>600</v>
      </c>
      <c r="C189" s="21" t="str">
        <f t="shared" si="6"/>
        <v>XIV. Nhà có tầng (1 trệt, 1 lầu): khung cột BTCT, sàn ván gỗ nhóm 4, vách xây tường, tầng trệt nền láng ximăng, mái ngói, không có trần</v>
      </c>
      <c r="E189" s="22" t="str">
        <f t="shared" si="8"/>
        <v>XIV. Nhà có tầng (1 trệt, 1 lầu), khung cột BTCT, sàn ván gỗ nhóm 4, vách xây tường, tầng trệt nền láng ximăng, mái ngói, không có trần</v>
      </c>
      <c r="G189" s="23" t="str">
        <f t="shared" si="7"/>
        <v>Nhà có tầng (1 trệt, 1 lầu), khung cột BTCT, sàn ván gỗ nhóm 4, vách xây tường, tầng trệt nền láng ximăng, mái ngói, không có trần</v>
      </c>
    </row>
    <row r="190" spans="1:7" ht="15" thickBot="1" x14ac:dyDescent="0.35">
      <c r="A190" s="8" t="s">
        <v>601</v>
      </c>
      <c r="C190" s="21" t="str">
        <f t="shared" si="6"/>
        <v>XIV. Nhà có tầng (1 trệt, 1 lầu): khung cột BTCT, sàn ván gỗ nhóm 4, vách xây tường, tầng trệt nền gạch bông, mái tole, không có trần</v>
      </c>
      <c r="E190" s="22" t="str">
        <f t="shared" si="8"/>
        <v>XIV. Nhà có tầng (1 trệt, 1 lầu), khung cột BTCT, sàn ván gỗ nhóm 4, vách xây tường, tầng trệt nền gạch bông, mái tole, không có trần</v>
      </c>
      <c r="G190" s="23" t="str">
        <f t="shared" si="7"/>
        <v>Nhà có tầng (1 trệt, 1 lầu), khung cột BTCT, sàn ván gỗ nhóm 4, vách xây tường, tầng trệt nền gạch bông, mái tole, không có trần</v>
      </c>
    </row>
    <row r="191" spans="1:7" ht="15" thickBot="1" x14ac:dyDescent="0.35">
      <c r="A191" s="19" t="s">
        <v>602</v>
      </c>
      <c r="C191" s="21" t="str">
        <f t="shared" si="6"/>
        <v>XIV. Nhà có tầng (1 trệt, 1 lầu): khung cột BTCT, sàn ván gỗ nhóm 4, vách xây tường, tầng trệt nền gạch bông, mái ngói, không có trần</v>
      </c>
      <c r="E191" s="22" t="str">
        <f t="shared" si="8"/>
        <v>XIV. Nhà có tầng (1 trệt, 1 lầu), khung cột BTCT, sàn ván gỗ nhóm 4, vách xây tường, tầng trệt nền gạch bông, mái ngói, không có trần</v>
      </c>
      <c r="G191" s="23" t="str">
        <f t="shared" si="7"/>
        <v>Nhà có tầng (1 trệt, 1 lầu), khung cột BTCT, sàn ván gỗ nhóm 4, vách xây tường, tầng trệt nền gạch bông, mái ngói, không có trần</v>
      </c>
    </row>
    <row r="192" spans="1:7" ht="15" thickBot="1" x14ac:dyDescent="0.35">
      <c r="A192" s="9" t="s">
        <v>603</v>
      </c>
      <c r="C192" s="21" t="str">
        <f t="shared" si="6"/>
        <v>XIV. Nhà có tầng (1 trệt, 1 lầu): khung cột BTCT, sàn ván gỗ nhóm 4, vách xây tường, tầng trệt nền gạch Ceramic, mái tole, không có trần</v>
      </c>
      <c r="E192" s="22" t="str">
        <f t="shared" si="8"/>
        <v>XIV. Nhà có tầng (1 trệt, 1 lầu), khung cột BTCT, sàn ván gỗ nhóm 4, vách xây tường, tầng trệt nền gạch Ceramic, mái tole, không có trần</v>
      </c>
      <c r="G192" s="23" t="str">
        <f t="shared" si="7"/>
        <v>Nhà có tầng (1 trệt, 1 lầu), khung cột BTCT, sàn ván gỗ nhóm 4, vách xây tường, tầng trệt nền gạch Ceramic, mái tole, không có trần</v>
      </c>
    </row>
    <row r="193" spans="1:7" ht="15" thickBot="1" x14ac:dyDescent="0.35">
      <c r="A193" s="20" t="s">
        <v>604</v>
      </c>
      <c r="C193" s="21" t="str">
        <f t="shared" si="6"/>
        <v>XIV. Nhà có tầng (1 trệt, 1 lầu): khung cột BTCT, sàn ván gỗ nhóm 4, vách xây tường, tầng trệt nền gạch Ceramic, mái ngói, không có trần</v>
      </c>
      <c r="E193" s="22" t="str">
        <f t="shared" si="8"/>
        <v>XIV. Nhà có tầng (1 trệt, 1 lầu), khung cột BTCT, sàn ván gỗ nhóm 4, vách xây tường, tầng trệt nền gạch Ceramic, mái ngói, không có trần</v>
      </c>
      <c r="G193" s="23" t="str">
        <f t="shared" si="7"/>
        <v>Nhà có tầng (1 trệt, 1 lầu), khung cột BTCT, sàn ván gỗ nhóm 4, vách xây tường, tầng trệt nền gạch Ceramic, mái ngói, không có trần</v>
      </c>
    </row>
    <row r="194" spans="1:7" ht="15" thickBot="1" x14ac:dyDescent="0.35">
      <c r="A194" s="9" t="s">
        <v>605</v>
      </c>
      <c r="C194" s="21" t="str">
        <f t="shared" ref="C194:C257" si="9">TRIM(A194)</f>
        <v>XIV. Nhà có tầng (1 trệt, 1 lầu): khung cột BTCT, sàn ván gỗ nhóm 4, vách xây tường, tầng trệt nền gạch bông, mái bằng BTCT, không có trần</v>
      </c>
      <c r="E194" s="22" t="str">
        <f t="shared" si="8"/>
        <v>XIV. Nhà có tầng (1 trệt, 1 lầu), khung cột BTCT, sàn ván gỗ nhóm 4, vách xây tường, tầng trệt nền gạch bông, mái bằng BTCT, không có trần</v>
      </c>
      <c r="G194" s="23" t="str">
        <f t="shared" si="7"/>
        <v>Nhà có tầng (1 trệt, 1 lầu), khung cột BTCT, sàn ván gỗ nhóm 4, vách xây tường, tầng trệt nền gạch bông, mái bằng BTCT, không có trần</v>
      </c>
    </row>
    <row r="195" spans="1:7" ht="15" thickBot="1" x14ac:dyDescent="0.35">
      <c r="A195" s="19" t="s">
        <v>606</v>
      </c>
      <c r="C195" s="21" t="str">
        <f t="shared" si="9"/>
        <v>XIV. Nhà có tầng (1 trệt, 1 lầu): khung cột BTCT, sàn ván gỗ nhóm 4, vách xây tường, tầng trệt nền gạch Ceramic, mái bằng BTCT, không có trần</v>
      </c>
      <c r="E195" s="22" t="str">
        <f t="shared" si="8"/>
        <v>XIV. Nhà có tầng (1 trệt, 1 lầu), khung cột BTCT, sàn ván gỗ nhóm 4, vách xây tường, tầng trệt nền gạch Ceramic, mái bằng BTCT, không có trần</v>
      </c>
      <c r="G195" s="23" t="str">
        <f t="shared" si="7"/>
        <v>Nhà có tầng (1 trệt, 1 lầu), khung cột BTCT, sàn ván gỗ nhóm 4, vách xây tường, tầng trệt nền gạch Ceramic, mái bằng BTCT, không có trần</v>
      </c>
    </row>
    <row r="196" spans="1:7" ht="15" thickBot="1" x14ac:dyDescent="0.35">
      <c r="A196" s="9" t="s">
        <v>607</v>
      </c>
      <c r="C196" s="21" t="str">
        <f t="shared" si="9"/>
        <v>XV. Nhà ở độc lập, có tầng (1 trệt, 1 lầu), khung cột BTCT, sàn BTCT, vách xây tường, không có trần</v>
      </c>
      <c r="E196" s="22" t="str">
        <f t="shared" si="8"/>
        <v>XV. Nhà ở độc lập, có tầng (1 trệt, 1 lầu), khung cột BTCT, sàn BTCT, vách xây tường, không có trần</v>
      </c>
      <c r="G196" s="23" t="str">
        <f t="shared" si="7"/>
        <v>Nhà ở độc lập, có tầng (1 trệt, 1 lầu), khung cột BTCT, sàn BTCT, vách xây tường, không có trần</v>
      </c>
    </row>
    <row r="197" spans="1:7" ht="15" thickBot="1" x14ac:dyDescent="0.35">
      <c r="A197" s="19" t="s">
        <v>608</v>
      </c>
      <c r="C197" s="21" t="str">
        <f t="shared" si="9"/>
        <v>XV. Nhà có tầng (1 trệt, 1 lầu): khung cột BTCT, sàn BTCT, vách xây tường, nền gạch tàu, mái tole, không có trần</v>
      </c>
      <c r="E197" s="22" t="str">
        <f t="shared" si="8"/>
        <v>XV. Nhà có tầng (1 trệt, 1 lầu), khung cột BTCT, sàn BTCT, vách xây tường, nền gạch tàu, mái tole, không có trần</v>
      </c>
      <c r="G197" s="23" t="str">
        <f t="shared" ref="G197:G260" si="10">IF(IFERROR(TRIM(MID(E197,SEARCH(".",E197)+1,LEN(E197)-SEARCH(".",E197)+1)),0)=0,E197,TRIM(MID(E197,SEARCH(".",E197)+1,LEN(E197)-SEARCH(".",E197)+1)))</f>
        <v>Nhà có tầng (1 trệt, 1 lầu), khung cột BTCT, sàn BTCT, vách xây tường, nền gạch tàu, mái tole, không có trần</v>
      </c>
    </row>
    <row r="198" spans="1:7" ht="15" thickBot="1" x14ac:dyDescent="0.35">
      <c r="A198" s="8" t="s">
        <v>609</v>
      </c>
      <c r="C198" s="21" t="str">
        <f t="shared" si="9"/>
        <v>XV. Nhà có tầng (1 trệt, 1 lầu): khung cột BTCT, sàn BTCT, vách xây tường, nền gạch tàu, mái ngói, không có trần</v>
      </c>
      <c r="E198" s="22" t="str">
        <f t="shared" ref="E198:E261" si="11">IF(IFERROR(REPLACE(C198,SEARCH(":",C198),1,","),0)=0,C198,REPLACE(C198,SEARCH(":",C198),1,","))</f>
        <v>XV. Nhà có tầng (1 trệt, 1 lầu), khung cột BTCT, sàn BTCT, vách xây tường, nền gạch tàu, mái ngói, không có trần</v>
      </c>
      <c r="G198" s="23" t="str">
        <f t="shared" si="10"/>
        <v>Nhà có tầng (1 trệt, 1 lầu), khung cột BTCT, sàn BTCT, vách xây tường, nền gạch tàu, mái ngói, không có trần</v>
      </c>
    </row>
    <row r="199" spans="1:7" ht="15" thickBot="1" x14ac:dyDescent="0.35">
      <c r="A199" s="19" t="s">
        <v>610</v>
      </c>
      <c r="C199" s="21" t="str">
        <f t="shared" si="9"/>
        <v>XV. Nhà có tầng (1 trệt, 1 lầu): khung cột BTCT, sàn BTCT, vách xây tường, nền láng ximăng, mái tole, không có trần</v>
      </c>
      <c r="E199" s="22" t="str">
        <f t="shared" si="11"/>
        <v>XV. Nhà có tầng (1 trệt, 1 lầu), khung cột BTCT, sàn BTCT, vách xây tường, nền láng ximăng, mái tole, không có trần</v>
      </c>
      <c r="G199" s="23" t="str">
        <f t="shared" si="10"/>
        <v>Nhà có tầng (1 trệt, 1 lầu), khung cột BTCT, sàn BTCT, vách xây tường, nền láng ximăng, mái tole, không có trần</v>
      </c>
    </row>
    <row r="200" spans="1:7" ht="15" thickBot="1" x14ac:dyDescent="0.35">
      <c r="A200" s="9" t="s">
        <v>611</v>
      </c>
      <c r="C200" s="21" t="str">
        <f t="shared" si="9"/>
        <v>XV. Nhà có tầng (1 trệt, 1 lầu): khung cột BTCT, sàn BTCT, vách xây tường, nền láng ximăng, mái ngói, không có trần</v>
      </c>
      <c r="E200" s="22" t="str">
        <f t="shared" si="11"/>
        <v>XV. Nhà có tầng (1 trệt, 1 lầu), khung cột BTCT, sàn BTCT, vách xây tường, nền láng ximăng, mái ngói, không có trần</v>
      </c>
      <c r="G200" s="23" t="str">
        <f t="shared" si="10"/>
        <v>Nhà có tầng (1 trệt, 1 lầu), khung cột BTCT, sàn BTCT, vách xây tường, nền láng ximăng, mái ngói, không có trần</v>
      </c>
    </row>
    <row r="201" spans="1:7" ht="15" thickBot="1" x14ac:dyDescent="0.35">
      <c r="A201" s="19" t="s">
        <v>612</v>
      </c>
      <c r="C201" s="21" t="str">
        <f t="shared" si="9"/>
        <v>XV. Nhà có tầng (1 trệt, 1 lầu): khung cột BTCT, sàn BTCT, vách xây tường, nền gạch bông, mái tole, không có trần</v>
      </c>
      <c r="E201" s="22" t="str">
        <f t="shared" si="11"/>
        <v>XV. Nhà có tầng (1 trệt, 1 lầu), khung cột BTCT, sàn BTCT, vách xây tường, nền gạch bông, mái tole, không có trần</v>
      </c>
      <c r="G201" s="23" t="str">
        <f t="shared" si="10"/>
        <v>Nhà có tầng (1 trệt, 1 lầu), khung cột BTCT, sàn BTCT, vách xây tường, nền gạch bông, mái tole, không có trần</v>
      </c>
    </row>
    <row r="202" spans="1:7" ht="15" thickBot="1" x14ac:dyDescent="0.35">
      <c r="A202" s="8" t="s">
        <v>613</v>
      </c>
      <c r="C202" s="21" t="str">
        <f t="shared" si="9"/>
        <v>XV. Nhà có tầng (1 trệt, 1 lầu): khung cột BTCT, sàn BTCT, vách xây tường, nền gạch bông, mái ngói, không có trần</v>
      </c>
      <c r="E202" s="22" t="str">
        <f t="shared" si="11"/>
        <v>XV. Nhà có tầng (1 trệt, 1 lầu), khung cột BTCT, sàn BTCT, vách xây tường, nền gạch bông, mái ngói, không có trần</v>
      </c>
      <c r="G202" s="23" t="str">
        <f t="shared" si="10"/>
        <v>Nhà có tầng (1 trệt, 1 lầu), khung cột BTCT, sàn BTCT, vách xây tường, nền gạch bông, mái ngói, không có trần</v>
      </c>
    </row>
    <row r="203" spans="1:7" ht="15" thickBot="1" x14ac:dyDescent="0.35">
      <c r="A203" s="19" t="s">
        <v>614</v>
      </c>
      <c r="C203" s="21" t="str">
        <f t="shared" si="9"/>
        <v>XV. Nhà có tầng (1 trệt, 1 lầu): khung cột BTCT, sàn BTCT, vách xây tường, nền gạch Ceramic, mái tole, không có trần</v>
      </c>
      <c r="E203" s="22" t="str">
        <f t="shared" si="11"/>
        <v>XV. Nhà có tầng (1 trệt, 1 lầu), khung cột BTCT, sàn BTCT, vách xây tường, nền gạch Ceramic, mái tole, không có trần</v>
      </c>
      <c r="G203" s="23" t="str">
        <f t="shared" si="10"/>
        <v>Nhà có tầng (1 trệt, 1 lầu), khung cột BTCT, sàn BTCT, vách xây tường, nền gạch Ceramic, mái tole, không có trần</v>
      </c>
    </row>
    <row r="204" spans="1:7" ht="15" thickBot="1" x14ac:dyDescent="0.35">
      <c r="A204" s="9" t="s">
        <v>615</v>
      </c>
      <c r="C204" s="21" t="str">
        <f t="shared" si="9"/>
        <v>XV. Nhà có tầng (1 trệt, 1 lầu): khung cột BTCT, sàn BTCT, vách xây tường, nền gạch Ceramic, mái ngói, không có trần</v>
      </c>
      <c r="E204" s="22" t="str">
        <f t="shared" si="11"/>
        <v>XV. Nhà có tầng (1 trệt, 1 lầu), khung cột BTCT, sàn BTCT, vách xây tường, nền gạch Ceramic, mái ngói, không có trần</v>
      </c>
      <c r="G204" s="23" t="str">
        <f t="shared" si="10"/>
        <v>Nhà có tầng (1 trệt, 1 lầu), khung cột BTCT, sàn BTCT, vách xây tường, nền gạch Ceramic, mái ngói, không có trần</v>
      </c>
    </row>
    <row r="205" spans="1:7" ht="15" thickBot="1" x14ac:dyDescent="0.35">
      <c r="A205" s="20" t="s">
        <v>616</v>
      </c>
      <c r="C205" s="21" t="str">
        <f t="shared" si="9"/>
        <v>XV. Nhà có tầng (1 trệt, 1 lầu): khung cột BTCT, sàn BTCT, vách xây tường, nền gạch bông, mái bằng BTCT, không có trần</v>
      </c>
      <c r="E205" s="22" t="str">
        <f t="shared" si="11"/>
        <v>XV. Nhà có tầng (1 trệt, 1 lầu), khung cột BTCT, sàn BTCT, vách xây tường, nền gạch bông, mái bằng BTCT, không có trần</v>
      </c>
      <c r="G205" s="23" t="str">
        <f t="shared" si="10"/>
        <v>Nhà có tầng (1 trệt, 1 lầu), khung cột BTCT, sàn BTCT, vách xây tường, nền gạch bông, mái bằng BTCT, không có trần</v>
      </c>
    </row>
    <row r="206" spans="1:7" ht="15" thickBot="1" x14ac:dyDescent="0.35">
      <c r="A206" s="9" t="s">
        <v>617</v>
      </c>
      <c r="C206" s="21" t="str">
        <f t="shared" si="9"/>
        <v>XV. Nhà có tầng (1 trệt, 1 lầu): khung cột BTCT, sàn BTCT, vách xây tường, nền gạch Ceramic, mái bằng BTCT, không có trần</v>
      </c>
      <c r="E206" s="22" t="str">
        <f t="shared" si="11"/>
        <v>XV. Nhà có tầng (1 trệt, 1 lầu), khung cột BTCT, sàn BTCT, vách xây tường, nền gạch Ceramic, mái bằng BTCT, không có trần</v>
      </c>
      <c r="G206" s="23" t="str">
        <f t="shared" si="10"/>
        <v>Nhà có tầng (1 trệt, 1 lầu), khung cột BTCT, sàn BTCT, vách xây tường, nền gạch Ceramic, mái bằng BTCT, không có trần</v>
      </c>
    </row>
    <row r="207" spans="1:7" ht="15" thickBot="1" x14ac:dyDescent="0.35">
      <c r="A207" s="20" t="s">
        <v>618</v>
      </c>
      <c r="C207" s="21" t="str">
        <f t="shared" si="9"/>
        <v>XVI. Nhà sàn, có tầng (1 trệt, 1 lầu), trụ BTCT, khung cột BTCT, sàn ván gỗ nhóm 4, vách xây tường, không có trần</v>
      </c>
      <c r="E207" s="22" t="str">
        <f t="shared" si="11"/>
        <v>XVI. Nhà sàn, có tầng (1 trệt, 1 lầu), trụ BTCT, khung cột BTCT, sàn ván gỗ nhóm 4, vách xây tường, không có trần</v>
      </c>
      <c r="G207" s="23" t="str">
        <f t="shared" si="10"/>
        <v>Nhà sàn, có tầng (1 trệt, 1 lầu), trụ BTCT, khung cột BTCT, sàn ván gỗ nhóm 4, vách xây tường, không có trần</v>
      </c>
    </row>
    <row r="208" spans="1:7" ht="15" thickBot="1" x14ac:dyDescent="0.35">
      <c r="A208" s="8" t="s">
        <v>619</v>
      </c>
      <c r="C208" s="21" t="str">
        <f t="shared" si="9"/>
        <v>XVI. Nhà sàn: có tầng (1 trệt, 1 lầu), trụ BTCT, khung cột BTCT, sàn ván gỗ nhóm 4, vách xây tường, tầng trệt sàn gỗ nhóm 4, mái tole, không có trần</v>
      </c>
      <c r="E208" s="22" t="str">
        <f t="shared" si="11"/>
        <v>XVI. Nhà sàn, có tầng (1 trệt, 1 lầu), trụ BTCT, khung cột BTCT, sàn ván gỗ nhóm 4, vách xây tường, tầng trệt sàn gỗ nhóm 4, mái tole, không có trần</v>
      </c>
      <c r="G208" s="23" t="str">
        <f t="shared" si="10"/>
        <v>Nhà sàn, có tầng (1 trệt, 1 lầu), trụ BTCT, khung cột BTCT, sàn ván gỗ nhóm 4, vách xây tường, tầng trệt sàn gỗ nhóm 4, mái tole, không có trần</v>
      </c>
    </row>
    <row r="209" spans="1:7" ht="15" thickBot="1" x14ac:dyDescent="0.35">
      <c r="A209" s="20" t="s">
        <v>620</v>
      </c>
      <c r="C209" s="21" t="str">
        <f t="shared" si="9"/>
        <v>XVI. Nhà sàn: có tầng (1 trệt, 1 lầu), trụ BTCT, khung cột BTCT, sàn ván gỗ nhóm 4, vách xây tường, tầng trệt sàn BTCT, lót gạch tàu, mái tole, không có trần</v>
      </c>
      <c r="E209" s="22" t="str">
        <f t="shared" si="11"/>
        <v>XVI. Nhà sàn, có tầng (1 trệt, 1 lầu), trụ BTCT, khung cột BTCT, sàn ván gỗ nhóm 4, vách xây tường, tầng trệt sàn BTCT, lót gạch tàu, mái tole, không có trần</v>
      </c>
      <c r="G209" s="23" t="str">
        <f t="shared" si="10"/>
        <v>Nhà sàn, có tầng (1 trệt, 1 lầu), trụ BTCT, khung cột BTCT, sàn ván gỗ nhóm 4, vách xây tường, tầng trệt sàn BTCT, lót gạch tàu, mái tole, không có trần</v>
      </c>
    </row>
    <row r="210" spans="1:7" ht="15" thickBot="1" x14ac:dyDescent="0.35">
      <c r="A210" s="9" t="s">
        <v>621</v>
      </c>
      <c r="C210" s="21" t="str">
        <f t="shared" si="9"/>
        <v>XVI. Nhà sàn: có tầng (1 trệt, 1 lầu), trụ BTCT, khung cột BTCT, sàn ván gỗ nhóm 4, vách xây tường, tầng trệt sàn BTCT, láng ximăng, mái tole, không có trần</v>
      </c>
      <c r="E210" s="22" t="str">
        <f t="shared" si="11"/>
        <v>XVI. Nhà sàn, có tầng (1 trệt, 1 lầu), trụ BTCT, khung cột BTCT, sàn ván gỗ nhóm 4, vách xây tường, tầng trệt sàn BTCT, láng ximăng, mái tole, không có trần</v>
      </c>
      <c r="G210" s="23" t="str">
        <f t="shared" si="10"/>
        <v>Nhà sàn, có tầng (1 trệt, 1 lầu), trụ BTCT, khung cột BTCT, sàn ván gỗ nhóm 4, vách xây tường, tầng trệt sàn BTCT, láng ximăng, mái tole, không có trần</v>
      </c>
    </row>
    <row r="211" spans="1:7" ht="15" thickBot="1" x14ac:dyDescent="0.35">
      <c r="A211" s="20" t="s">
        <v>622</v>
      </c>
      <c r="C211" s="21" t="str">
        <f t="shared" si="9"/>
        <v>XVI. Nhà sàn: có tầng (1 trệt, 1 lầu), trụ BTCT, khung cột BTCT, sàn ván gỗ nhóm 4, vách xây tường, tầng trệt sàn BTCT, lót gạch bông, mái tole, không có trần</v>
      </c>
      <c r="E211" s="22" t="str">
        <f t="shared" si="11"/>
        <v>XVI. Nhà sàn, có tầng (1 trệt, 1 lầu), trụ BTCT, khung cột BTCT, sàn ván gỗ nhóm 4, vách xây tường, tầng trệt sàn BTCT, lót gạch bông, mái tole, không có trần</v>
      </c>
      <c r="G211" s="23" t="str">
        <f t="shared" si="10"/>
        <v>Nhà sàn, có tầng (1 trệt, 1 lầu), trụ BTCT, khung cột BTCT, sàn ván gỗ nhóm 4, vách xây tường, tầng trệt sàn BTCT, lót gạch bông, mái tole, không có trần</v>
      </c>
    </row>
    <row r="212" spans="1:7" ht="15" thickBot="1" x14ac:dyDescent="0.35">
      <c r="A212" s="9" t="s">
        <v>623</v>
      </c>
      <c r="C212" s="21" t="str">
        <f t="shared" si="9"/>
        <v>XVI. Nhà sàn: có tầng (1 trệt, 1 lầu), trụ BTCT, khung cột BTCT, sàn ván gỗ nhóm 4, vách xây tường, tầng trệt sàn BTCT, lót gạch Ceramic, mái tole, không có trần</v>
      </c>
      <c r="E212" s="22" t="str">
        <f t="shared" si="11"/>
        <v>XVI. Nhà sàn, có tầng (1 trệt, 1 lầu), trụ BTCT, khung cột BTCT, sàn ván gỗ nhóm 4, vách xây tường, tầng trệt sàn BTCT, lót gạch Ceramic, mái tole, không có trần</v>
      </c>
      <c r="G212" s="23" t="str">
        <f t="shared" si="10"/>
        <v>Nhà sàn, có tầng (1 trệt, 1 lầu), trụ BTCT, khung cột BTCT, sàn ván gỗ nhóm 4, vách xây tường, tầng trệt sàn BTCT, lót gạch Ceramic, mái tole, không có trần</v>
      </c>
    </row>
    <row r="213" spans="1:7" ht="15" thickBot="1" x14ac:dyDescent="0.35">
      <c r="A213" s="20" t="s">
        <v>624</v>
      </c>
      <c r="C213" s="21" t="str">
        <f t="shared" si="9"/>
        <v>XVI. Nhà sàn: có tầng (1 trệt, 1 lầu), trụ BTCT, khung cột BTCT, sàn ván gỗ nhóm 4, vách xây tường, tầng trệt sàn BTCT, lót gạch bông, mái BTCT, không có trần</v>
      </c>
      <c r="E213" s="22" t="str">
        <f t="shared" si="11"/>
        <v>XVI. Nhà sàn, có tầng (1 trệt, 1 lầu), trụ BTCT, khung cột BTCT, sàn ván gỗ nhóm 4, vách xây tường, tầng trệt sàn BTCT, lót gạch bông, mái BTCT, không có trần</v>
      </c>
      <c r="G213" s="23" t="str">
        <f t="shared" si="10"/>
        <v>Nhà sàn, có tầng (1 trệt, 1 lầu), trụ BTCT, khung cột BTCT, sàn ván gỗ nhóm 4, vách xây tường, tầng trệt sàn BTCT, lót gạch bông, mái BTCT, không có trần</v>
      </c>
    </row>
    <row r="214" spans="1:7" ht="15" thickBot="1" x14ac:dyDescent="0.35">
      <c r="A214" s="9" t="s">
        <v>625</v>
      </c>
      <c r="C214" s="21" t="str">
        <f t="shared" si="9"/>
        <v>XVI. Nhà sàn: có tầng (1 trệt, 1 lầu), trụ BTCT, khung cột BTCT, sàn ván gỗ nhóm 4, vách xây tường, tầng trệt sàn BTCT, lót gạch Ceramic, mái BTCT, không có trần</v>
      </c>
      <c r="E214" s="22" t="str">
        <f t="shared" si="11"/>
        <v>XVI. Nhà sàn, có tầng (1 trệt, 1 lầu), trụ BTCT, khung cột BTCT, sàn ván gỗ nhóm 4, vách xây tường, tầng trệt sàn BTCT, lót gạch Ceramic, mái BTCT, không có trần</v>
      </c>
      <c r="G214" s="23" t="str">
        <f t="shared" si="10"/>
        <v>Nhà sàn, có tầng (1 trệt, 1 lầu), trụ BTCT, khung cột BTCT, sàn ván gỗ nhóm 4, vách xây tường, tầng trệt sàn BTCT, lót gạch Ceramic, mái BTCT, không có trần</v>
      </c>
    </row>
    <row r="215" spans="1:7" ht="15" thickBot="1" x14ac:dyDescent="0.35">
      <c r="A215" s="20" t="s">
        <v>1236</v>
      </c>
      <c r="C215" s="21" t="str">
        <f t="shared" si="9"/>
        <v>XVII. Nhà sàn, có tầng (1 trệt, 1 lầu), trụ BTCT, khung cột BTCT, sàn lầu lót tấm xi măng Cemboard (lát gạch ceramic), vách xây tường, không có trần</v>
      </c>
      <c r="E215" s="22" t="str">
        <f t="shared" si="11"/>
        <v>XVII. Nhà sàn, có tầng (1 trệt, 1 lầu), trụ BTCT, khung cột BTCT, sàn lầu lót tấm xi măng Cemboard (lát gạch ceramic), vách xây tường, không có trần</v>
      </c>
      <c r="G215" s="23" t="str">
        <f t="shared" si="10"/>
        <v>Nhà sàn, có tầng (1 trệt, 1 lầu), trụ BTCT, khung cột BTCT, sàn lầu lót tấm xi măng Cemboard (lát gạch ceramic), vách xây tường, không có trần</v>
      </c>
    </row>
    <row r="216" spans="1:7" ht="15" thickBot="1" x14ac:dyDescent="0.35">
      <c r="A216" s="9" t="s">
        <v>1238</v>
      </c>
      <c r="C216" s="21" t="str">
        <f t="shared" si="9"/>
        <v>XVII. Nhà sàn, có tầng (1 trệt, 1 lầu), trụ BTCT, khung cột BTCT, sàn lầu lót tấm xi măng Cemboard (lát gạch ceramic), vách xây tường, Tầng trệt sàn gỗ nhóm 4, mái tole, không có trần</v>
      </c>
      <c r="E216" s="22" t="str">
        <f t="shared" si="11"/>
        <v>XVII. Nhà sàn, có tầng (1 trệt, 1 lầu), trụ BTCT, khung cột BTCT, sàn lầu lót tấm xi măng Cemboard (lát gạch ceramic), vách xây tường, Tầng trệt sàn gỗ nhóm 4, mái tole, không có trần</v>
      </c>
      <c r="G216" s="23" t="str">
        <f t="shared" si="10"/>
        <v>Nhà sàn, có tầng (1 trệt, 1 lầu), trụ BTCT, khung cột BTCT, sàn lầu lót tấm xi măng Cemboard (lát gạch ceramic), vách xây tường, Tầng trệt sàn gỗ nhóm 4, mái tole, không có trần</v>
      </c>
    </row>
    <row r="217" spans="1:7" ht="15" thickBot="1" x14ac:dyDescent="0.35">
      <c r="A217" s="20" t="s">
        <v>626</v>
      </c>
      <c r="C217" s="21" t="str">
        <f t="shared" si="9"/>
        <v>XVII. Nhà sàn, có tầng (1 trệt, 1 lầu), trụ BTCT, khung cột BTCT, sàn lầu lót tấm xi măng Cemboard (lát gạch ceramic), vách xây tường, Tầng trệt sàn BTCT, lót gạch tàu, mái tole không có trần</v>
      </c>
      <c r="E217" s="22" t="str">
        <f t="shared" si="11"/>
        <v>XVII. Nhà sàn, có tầng (1 trệt, 1 lầu), trụ BTCT, khung cột BTCT, sàn lầu lót tấm xi măng Cemboard (lát gạch ceramic), vách xây tường, Tầng trệt sàn BTCT, lót gạch tàu, mái tole không có trần</v>
      </c>
      <c r="G217" s="23" t="str">
        <f t="shared" si="10"/>
        <v>Nhà sàn, có tầng (1 trệt, 1 lầu), trụ BTCT, khung cột BTCT, sàn lầu lót tấm xi măng Cemboard (lát gạch ceramic), vách xây tường, Tầng trệt sàn BTCT, lót gạch tàu, mái tole không có trần</v>
      </c>
    </row>
    <row r="218" spans="1:7" ht="15" thickBot="1" x14ac:dyDescent="0.35">
      <c r="A218" s="9" t="s">
        <v>1241</v>
      </c>
      <c r="C218" s="21" t="str">
        <f t="shared" si="9"/>
        <v>XVII. Nhà sàn, có tầng (1 trệt, 1 lầu), trụ BTCT, khung cột BTCT, sàn lầu lót tấm xi măng Cemboard (lát gạch ceramic), vách xây tường, Tầng trệt sàn BTCT, láng xi măng, mái tole, không có trần</v>
      </c>
      <c r="E218" s="22" t="str">
        <f t="shared" si="11"/>
        <v>XVII. Nhà sàn, có tầng (1 trệt, 1 lầu), trụ BTCT, khung cột BTCT, sàn lầu lót tấm xi măng Cemboard (lát gạch ceramic), vách xây tường, Tầng trệt sàn BTCT, láng xi măng, mái tole, không có trần</v>
      </c>
      <c r="G218" s="23" t="str">
        <f t="shared" si="10"/>
        <v>Nhà sàn, có tầng (1 trệt, 1 lầu), trụ BTCT, khung cột BTCT, sàn lầu lót tấm xi măng Cemboard (lát gạch ceramic), vách xây tường, Tầng trệt sàn BTCT, láng xi măng, mái tole, không có trần</v>
      </c>
    </row>
    <row r="219" spans="1:7" ht="15" thickBot="1" x14ac:dyDescent="0.35">
      <c r="A219" s="20" t="s">
        <v>1243</v>
      </c>
      <c r="C219" s="21" t="str">
        <f t="shared" si="9"/>
        <v>XVII. Nhà sàn, có tầng (1 trệt, 1 lầu), trụ BTCT, khung cột BTCT, sàn lầu lót tấm xi măng Cemboard (lát gạch ceramic), vách xây tường, Tầng trệt sàn BTCT, lót gạch bông, mái tole, không có trần</v>
      </c>
      <c r="E219" s="22" t="str">
        <f t="shared" si="11"/>
        <v>XVII. Nhà sàn, có tầng (1 trệt, 1 lầu), trụ BTCT, khung cột BTCT, sàn lầu lót tấm xi măng Cemboard (lát gạch ceramic), vách xây tường, Tầng trệt sàn BTCT, lót gạch bông, mái tole, không có trần</v>
      </c>
      <c r="G219" s="23" t="str">
        <f t="shared" si="10"/>
        <v>Nhà sàn, có tầng (1 trệt, 1 lầu), trụ BTCT, khung cột BTCT, sàn lầu lót tấm xi măng Cemboard (lát gạch ceramic), vách xây tường, Tầng trệt sàn BTCT, lót gạch bông, mái tole, không có trần</v>
      </c>
    </row>
    <row r="220" spans="1:7" ht="15" thickBot="1" x14ac:dyDescent="0.35">
      <c r="A220" s="9" t="s">
        <v>1245</v>
      </c>
      <c r="C220" s="21" t="str">
        <f t="shared" si="9"/>
        <v>XVII. Nhà sàn, có tầng (1 trệt, 1 lầu), trụ BTCT, khung cột BTCT, sàn lầu lót tấm xi măng Cemboard (lát gạch ceramic), vách xây tường, Tầng trệt sàn BTCT, lót gạch Ceramic, mái tole, không có trần</v>
      </c>
      <c r="E220" s="22" t="str">
        <f t="shared" si="11"/>
        <v>XVII. Nhà sàn, có tầng (1 trệt, 1 lầu), trụ BTCT, khung cột BTCT, sàn lầu lót tấm xi măng Cemboard (lát gạch ceramic), vách xây tường, Tầng trệt sàn BTCT, lót gạch Ceramic, mái tole, không có trần</v>
      </c>
      <c r="G220" s="23" t="str">
        <f t="shared" si="10"/>
        <v>Nhà sàn, có tầng (1 trệt, 1 lầu), trụ BTCT, khung cột BTCT, sàn lầu lót tấm xi măng Cemboard (lát gạch ceramic), vách xây tường, Tầng trệt sàn BTCT, lót gạch Ceramic, mái tole, không có trần</v>
      </c>
    </row>
    <row r="221" spans="1:7" ht="15" thickBot="1" x14ac:dyDescent="0.35">
      <c r="A221" s="19" t="s">
        <v>1247</v>
      </c>
      <c r="C221" s="21" t="str">
        <f t="shared" si="9"/>
        <v>XVII. Nhà sàn, có tầng (1 trệt, 1 lầu), trụ BTCT, khung cột BTCT, sàn lầu lót tấm xi măng Cemboard (lát gạch ceramic), vách xây tường, Tầng trệt sàn BTCT, lót gạch bông, mái BTCT, không có trần</v>
      </c>
      <c r="E221" s="22" t="str">
        <f t="shared" si="11"/>
        <v>XVII. Nhà sàn, có tầng (1 trệt, 1 lầu), trụ BTCT, khung cột BTCT, sàn lầu lót tấm xi măng Cemboard (lát gạch ceramic), vách xây tường, Tầng trệt sàn BTCT, lót gạch bông, mái BTCT, không có trần</v>
      </c>
      <c r="G221" s="23" t="str">
        <f t="shared" si="10"/>
        <v>Nhà sàn, có tầng (1 trệt, 1 lầu), trụ BTCT, khung cột BTCT, sàn lầu lót tấm xi măng Cemboard (lát gạch ceramic), vách xây tường, Tầng trệt sàn BTCT, lót gạch bông, mái BTCT, không có trần</v>
      </c>
    </row>
    <row r="222" spans="1:7" ht="15" thickBot="1" x14ac:dyDescent="0.35">
      <c r="A222" s="8" t="s">
        <v>1249</v>
      </c>
      <c r="C222" s="21" t="str">
        <f t="shared" si="9"/>
        <v>XVII. Nhà sàn, có tầng (1 trệt, 1 lầu), trụ BTCT, khung cột BTCT, sàn lầu lót tấm xi măng Cemboard (lát gạch ceramic), vách xây tường, Tầng trệt sàn BTCT, lót gạch Ceramic, mái BTCT, không có trần</v>
      </c>
      <c r="E222" s="22" t="str">
        <f t="shared" si="11"/>
        <v>XVII. Nhà sàn, có tầng (1 trệt, 1 lầu), trụ BTCT, khung cột BTCT, sàn lầu lót tấm xi măng Cemboard (lát gạch ceramic), vách xây tường, Tầng trệt sàn BTCT, lót gạch Ceramic, mái BTCT, không có trần</v>
      </c>
      <c r="G222" s="23" t="str">
        <f t="shared" si="10"/>
        <v>Nhà sàn, có tầng (1 trệt, 1 lầu), trụ BTCT, khung cột BTCT, sàn lầu lót tấm xi măng Cemboard (lát gạch ceramic), vách xây tường, Tầng trệt sàn BTCT, lót gạch Ceramic, mái BTCT, không có trần</v>
      </c>
    </row>
    <row r="223" spans="1:7" ht="15" thickBot="1" x14ac:dyDescent="0.35">
      <c r="A223" s="19" t="s">
        <v>627</v>
      </c>
      <c r="C223" s="21" t="str">
        <f t="shared" si="9"/>
        <v>XVIII. Nhà sàn, có tầng (1 trệt, 1 lầu), trụ BTCT, khung cột BTCT, sàn BTCT, vách xây tường, không có trần</v>
      </c>
      <c r="E223" s="22" t="str">
        <f t="shared" si="11"/>
        <v>XVIII. Nhà sàn, có tầng (1 trệt, 1 lầu), trụ BTCT, khung cột BTCT, sàn BTCT, vách xây tường, không có trần</v>
      </c>
      <c r="G223" s="23" t="str">
        <f t="shared" si="10"/>
        <v>Nhà sàn, có tầng (1 trệt, 1 lầu), trụ BTCT, khung cột BTCT, sàn BTCT, vách xây tường, không có trần</v>
      </c>
    </row>
    <row r="224" spans="1:7" ht="15" thickBot="1" x14ac:dyDescent="0.35">
      <c r="A224" s="9" t="s">
        <v>628</v>
      </c>
      <c r="C224" s="21" t="str">
        <f t="shared" si="9"/>
        <v>XVIII. Nhà sàn: có tầng (1 trệt, 1 lầu), trụ BTCT, khung cột BTCT, vách xây tường, sàn BTCT, lót gạch tàu, mái tole, không có trần</v>
      </c>
      <c r="E224" s="22" t="str">
        <f t="shared" si="11"/>
        <v>XVIII. Nhà sàn, có tầng (1 trệt, 1 lầu), trụ BTCT, khung cột BTCT, vách xây tường, sàn BTCT, lót gạch tàu, mái tole, không có trần</v>
      </c>
      <c r="G224" s="23" t="str">
        <f t="shared" si="10"/>
        <v>Nhà sàn, có tầng (1 trệt, 1 lầu), trụ BTCT, khung cột BTCT, vách xây tường, sàn BTCT, lót gạch tàu, mái tole, không có trần</v>
      </c>
    </row>
    <row r="225" spans="1:7" ht="15" thickBot="1" x14ac:dyDescent="0.35">
      <c r="A225" s="20" t="s">
        <v>629</v>
      </c>
      <c r="C225" s="21" t="str">
        <f t="shared" si="9"/>
        <v>XVIII. Nhà sàn: có tầng (1 trệt, 1 lầu), trụ BTCT, khung cột BTCT, vách xây tường, sàn BTCT, láng xi măng, mái tole, không có trần</v>
      </c>
      <c r="E225" s="22" t="str">
        <f t="shared" si="11"/>
        <v>XVIII. Nhà sàn, có tầng (1 trệt, 1 lầu), trụ BTCT, khung cột BTCT, vách xây tường, sàn BTCT, láng xi măng, mái tole, không có trần</v>
      </c>
      <c r="G225" s="23" t="str">
        <f t="shared" si="10"/>
        <v>Nhà sàn, có tầng (1 trệt, 1 lầu), trụ BTCT, khung cột BTCT, vách xây tường, sàn BTCT, láng xi măng, mái tole, không có trần</v>
      </c>
    </row>
    <row r="226" spans="1:7" ht="15" thickBot="1" x14ac:dyDescent="0.35">
      <c r="A226" s="9" t="s">
        <v>630</v>
      </c>
      <c r="C226" s="21" t="str">
        <f t="shared" si="9"/>
        <v>XVIII. Nhà sàn: có tầng (1 trệt, 1 lầu), trụ BTCT, khung cột BTCT, vách xây tường, sàn BTCT, lót gạch bông, mái tole, không có trần</v>
      </c>
      <c r="E226" s="22" t="str">
        <f t="shared" si="11"/>
        <v>XVIII. Nhà sàn, có tầng (1 trệt, 1 lầu), trụ BTCT, khung cột BTCT, vách xây tường, sàn BTCT, lót gạch bông, mái tole, không có trần</v>
      </c>
      <c r="G226" s="23" t="str">
        <f t="shared" si="10"/>
        <v>Nhà sàn, có tầng (1 trệt, 1 lầu), trụ BTCT, khung cột BTCT, vách xây tường, sàn BTCT, lót gạch bông, mái tole, không có trần</v>
      </c>
    </row>
    <row r="227" spans="1:7" ht="15" thickBot="1" x14ac:dyDescent="0.35">
      <c r="A227" s="20" t="s">
        <v>631</v>
      </c>
      <c r="C227" s="21" t="str">
        <f t="shared" si="9"/>
        <v>XVIII. Nhà sàn: có tầng (1 trệt, 1 lầu), trụ BTCT, khung cột BTCT, vách xây tường, sàn BTCT, lót gạch Ceramic, mái tole, không có trần</v>
      </c>
      <c r="E227" s="22" t="str">
        <f t="shared" si="11"/>
        <v>XVIII. Nhà sàn, có tầng (1 trệt, 1 lầu), trụ BTCT, khung cột BTCT, vách xây tường, sàn BTCT, lót gạch Ceramic, mái tole, không có trần</v>
      </c>
      <c r="G227" s="23" t="str">
        <f t="shared" si="10"/>
        <v>Nhà sàn, có tầng (1 trệt, 1 lầu), trụ BTCT, khung cột BTCT, vách xây tường, sàn BTCT, lót gạch Ceramic, mái tole, không có trần</v>
      </c>
    </row>
    <row r="228" spans="1:7" ht="15" thickBot="1" x14ac:dyDescent="0.35">
      <c r="A228" s="9" t="s">
        <v>632</v>
      </c>
      <c r="C228" s="21" t="str">
        <f t="shared" si="9"/>
        <v>XIX. Nhà sàn, trụ BTCT, khung cột BTCT, vách xây tường, đà BTCT, không có trần</v>
      </c>
      <c r="E228" s="22" t="str">
        <f t="shared" si="11"/>
        <v>XIX. Nhà sàn, trụ BTCT, khung cột BTCT, vách xây tường, đà BTCT, không có trần</v>
      </c>
      <c r="G228" s="23" t="str">
        <f t="shared" si="10"/>
        <v>Nhà sàn, trụ BTCT, khung cột BTCT, vách xây tường, đà BTCT, không có trần</v>
      </c>
    </row>
    <row r="229" spans="1:7" ht="15" thickBot="1" x14ac:dyDescent="0.35">
      <c r="A229" s="19" t="s">
        <v>633</v>
      </c>
      <c r="C229" s="21" t="str">
        <f t="shared" si="9"/>
        <v>XIX. Nhà sàn: trụ BTCT, khung cột BTCT, vách xây tường, đà BTCT, nền sàn gỗ nhóm 4, mái lá, không có trần</v>
      </c>
      <c r="E229" s="22" t="str">
        <f t="shared" si="11"/>
        <v>XIX. Nhà sàn, trụ BTCT, khung cột BTCT, vách xây tường, đà BTCT, nền sàn gỗ nhóm 4, mái lá, không có trần</v>
      </c>
      <c r="G229" s="23" t="str">
        <f t="shared" si="10"/>
        <v>Nhà sàn, trụ BTCT, khung cột BTCT, vách xây tường, đà BTCT, nền sàn gỗ nhóm 4, mái lá, không có trần</v>
      </c>
    </row>
    <row r="230" spans="1:7" ht="15" thickBot="1" x14ac:dyDescent="0.35">
      <c r="A230" s="8" t="s">
        <v>634</v>
      </c>
      <c r="C230" s="21" t="str">
        <f t="shared" si="9"/>
        <v>XIX. Nhà sàn: trụ BTCT, khung cột BTCT, vách xây tường, đà BTCT, nền sàn gỗ nhóm 4, mái tole, không có trần</v>
      </c>
      <c r="E230" s="22" t="str">
        <f t="shared" si="11"/>
        <v>XIX. Nhà sàn, trụ BTCT, khung cột BTCT, vách xây tường, đà BTCT, nền sàn gỗ nhóm 4, mái tole, không có trần</v>
      </c>
      <c r="G230" s="23" t="str">
        <f t="shared" si="10"/>
        <v>Nhà sàn, trụ BTCT, khung cột BTCT, vách xây tường, đà BTCT, nền sàn gỗ nhóm 4, mái tole, không có trần</v>
      </c>
    </row>
    <row r="231" spans="1:7" ht="15" thickBot="1" x14ac:dyDescent="0.35">
      <c r="A231" s="19" t="s">
        <v>635</v>
      </c>
      <c r="C231" s="21" t="str">
        <f t="shared" si="9"/>
        <v>XIX. Nhà sàn: trụ BTCT, khung cột BTCT, vách xây tường, đà BTCT, nền sàn lót dan ximăng, mái lá, không có trần</v>
      </c>
      <c r="E231" s="22" t="str">
        <f t="shared" si="11"/>
        <v>XIX. Nhà sàn, trụ BTCT, khung cột BTCT, vách xây tường, đà BTCT, nền sàn lót dan ximăng, mái lá, không có trần</v>
      </c>
      <c r="G231" s="23" t="str">
        <f t="shared" si="10"/>
        <v>Nhà sàn, trụ BTCT, khung cột BTCT, vách xây tường, đà BTCT, nền sàn lót dan ximăng, mái lá, không có trần</v>
      </c>
    </row>
    <row r="232" spans="1:7" ht="15" thickBot="1" x14ac:dyDescent="0.35">
      <c r="A232" s="9" t="s">
        <v>636</v>
      </c>
      <c r="C232" s="21" t="str">
        <f t="shared" si="9"/>
        <v>XIX. Nhà sàn: trụ BTCT, khung cột BTCT, vách xây tường, đà BTCT, nền sàn lót dan ximăng, mái tole, không có trần</v>
      </c>
      <c r="E232" s="22" t="str">
        <f t="shared" si="11"/>
        <v>XIX. Nhà sàn, trụ BTCT, khung cột BTCT, vách xây tường, đà BTCT, nền sàn lót dan ximăng, mái tole, không có trần</v>
      </c>
      <c r="G232" s="23" t="str">
        <f t="shared" si="10"/>
        <v>Nhà sàn, trụ BTCT, khung cột BTCT, vách xây tường, đà BTCT, nền sàn lót dan ximăng, mái tole, không có trần</v>
      </c>
    </row>
    <row r="233" spans="1:7" ht="15" thickBot="1" x14ac:dyDescent="0.35">
      <c r="A233" s="20" t="s">
        <v>637</v>
      </c>
      <c r="C233" s="21" t="str">
        <f t="shared" si="9"/>
        <v>XIX. Nhà sàn: trụ BTCT, khung cột BTCT, vách xây tường, đà BTCT, nền sàn BTCT (lát gạch Ceramic), mái lá, không có trần</v>
      </c>
      <c r="E233" s="22" t="str">
        <f t="shared" si="11"/>
        <v>XIX. Nhà sàn, trụ BTCT, khung cột BTCT, vách xây tường, đà BTCT, nền sàn BTCT (lát gạch Ceramic), mái lá, không có trần</v>
      </c>
      <c r="G233" s="23" t="str">
        <f t="shared" si="10"/>
        <v>Nhà sàn, trụ BTCT, khung cột BTCT, vách xây tường, đà BTCT, nền sàn BTCT (lát gạch Ceramic), mái lá, không có trần</v>
      </c>
    </row>
    <row r="234" spans="1:7" ht="15" thickBot="1" x14ac:dyDescent="0.35">
      <c r="A234" s="9" t="s">
        <v>638</v>
      </c>
      <c r="C234" s="21" t="str">
        <f t="shared" si="9"/>
        <v>XIX. Nhà sàn: trụ BTCT, khung cột BTCT, vách xây tường, đà BTCT, nền sàn BTCT (lát gạch Ceramic), mái tole, không có trần</v>
      </c>
      <c r="E234" s="22" t="str">
        <f t="shared" si="11"/>
        <v>XIX. Nhà sàn, trụ BTCT, khung cột BTCT, vách xây tường, đà BTCT, nền sàn BTCT (lát gạch Ceramic), mái tole, không có trần</v>
      </c>
      <c r="G234" s="23" t="str">
        <f t="shared" si="10"/>
        <v>Nhà sàn, trụ BTCT, khung cột BTCT, vách xây tường, đà BTCT, nền sàn BTCT (lát gạch Ceramic), mái tole, không có trần</v>
      </c>
    </row>
    <row r="235" spans="1:7" ht="15" thickBot="1" x14ac:dyDescent="0.35">
      <c r="A235" s="20" t="s">
        <v>639</v>
      </c>
      <c r="C235" s="21" t="str">
        <f t="shared" si="9"/>
        <v>XIX. Nhà sàn: trụ BTCT, khung cột BTCT, vách xây tường, đà BTCT, nền sàn tấm xi măng Cemboard (lát gạch ceramic), mái tole, không có trần</v>
      </c>
      <c r="E235" s="22" t="str">
        <f t="shared" si="11"/>
        <v>XIX. Nhà sàn, trụ BTCT, khung cột BTCT, vách xây tường, đà BTCT, nền sàn tấm xi măng Cemboard (lát gạch ceramic), mái tole, không có trần</v>
      </c>
      <c r="G235" s="23" t="str">
        <f t="shared" si="10"/>
        <v>Nhà sàn, trụ BTCT, khung cột BTCT, vách xây tường, đà BTCT, nền sàn tấm xi măng Cemboard (lát gạch ceramic), mái tole, không có trần</v>
      </c>
    </row>
    <row r="236" spans="1:7" ht="15" thickBot="1" x14ac:dyDescent="0.35">
      <c r="A236" s="9" t="s">
        <v>640</v>
      </c>
      <c r="C236" s="21" t="str">
        <f t="shared" si="9"/>
        <v>XX. Nhà sàn, trụ BTCT, khung cột thép tiền chế hoặc BTCTĐS, vách tường, không có trần</v>
      </c>
      <c r="E236" s="22" t="str">
        <f t="shared" si="11"/>
        <v>XX. Nhà sàn, trụ BTCT, khung cột thép tiền chế hoặc BTCTĐS, vách tường, không có trần</v>
      </c>
      <c r="G236" s="23" t="str">
        <f t="shared" si="10"/>
        <v>Nhà sàn, trụ BTCT, khung cột thép tiền chế hoặc BTCTĐS, vách tường, không có trần</v>
      </c>
    </row>
    <row r="237" spans="1:7" ht="15" thickBot="1" x14ac:dyDescent="0.35">
      <c r="A237" s="20" t="s">
        <v>641</v>
      </c>
      <c r="C237" s="21" t="str">
        <f t="shared" si="9"/>
        <v>XX. Nhà sàn: trụ BTCT, khung cột thép tiền chế hoặc BTCTĐS, vách tường, đà gỗ, nền sàn gỗ nhóm 4, mái lá, không có trần</v>
      </c>
      <c r="E237" s="22" t="str">
        <f t="shared" si="11"/>
        <v>XX. Nhà sàn, trụ BTCT, khung cột thép tiền chế hoặc BTCTĐS, vách tường, đà gỗ, nền sàn gỗ nhóm 4, mái lá, không có trần</v>
      </c>
      <c r="G237" s="23" t="str">
        <f t="shared" si="10"/>
        <v>Nhà sàn, trụ BTCT, khung cột thép tiền chế hoặc BTCTĐS, vách tường, đà gỗ, nền sàn gỗ nhóm 4, mái lá, không có trần</v>
      </c>
    </row>
    <row r="238" spans="1:7" ht="15" thickBot="1" x14ac:dyDescent="0.35">
      <c r="A238" s="9" t="s">
        <v>642</v>
      </c>
      <c r="C238" s="21" t="str">
        <f t="shared" si="9"/>
        <v>XX. Nhà sàn: trụ BTCT, khung cột thép tiền chế hoặc BTCTĐS, vách tường, đà gỗ, nền sàn gỗ nhóm 4, mái tole, không có trần</v>
      </c>
      <c r="E238" s="22" t="str">
        <f t="shared" si="11"/>
        <v>XX. Nhà sàn, trụ BTCT, khung cột thép tiền chế hoặc BTCTĐS, vách tường, đà gỗ, nền sàn gỗ nhóm 4, mái tole, không có trần</v>
      </c>
      <c r="G238" s="23" t="str">
        <f t="shared" si="10"/>
        <v>Nhà sàn, trụ BTCT, khung cột thép tiền chế hoặc BTCTĐS, vách tường, đà gỗ, nền sàn gỗ nhóm 4, mái tole, không có trần</v>
      </c>
    </row>
    <row r="239" spans="1:7" ht="15" thickBot="1" x14ac:dyDescent="0.35">
      <c r="A239" s="20" t="s">
        <v>643</v>
      </c>
      <c r="C239" s="21" t="str">
        <f t="shared" si="9"/>
        <v>XX. Nhà sàn: trụ BTCT, khung cột thép tiền chế hoặc BTCTĐS, vách tường, đà gỗ, nền sàn lót dan ximăng, mái lá, không có trần</v>
      </c>
      <c r="E239" s="22" t="str">
        <f t="shared" si="11"/>
        <v>XX. Nhà sàn, trụ BTCT, khung cột thép tiền chế hoặc BTCTĐS, vách tường, đà gỗ, nền sàn lót dan ximăng, mái lá, không có trần</v>
      </c>
      <c r="G239" s="23" t="str">
        <f t="shared" si="10"/>
        <v>Nhà sàn, trụ BTCT, khung cột thép tiền chế hoặc BTCTĐS, vách tường, đà gỗ, nền sàn lót dan ximăng, mái lá, không có trần</v>
      </c>
    </row>
    <row r="240" spans="1:7" ht="15" thickBot="1" x14ac:dyDescent="0.35">
      <c r="A240" s="9" t="s">
        <v>644</v>
      </c>
      <c r="C240" s="21" t="str">
        <f t="shared" si="9"/>
        <v>XX. Nhà sàn: trụ BTCT, khung cột thép tiền chế hoặc BTCTĐS, vách tường, đà gỗ, nền sàn lót dan ximăng, mái tole, không có trần</v>
      </c>
      <c r="E240" s="22" t="str">
        <f t="shared" si="11"/>
        <v>XX. Nhà sàn, trụ BTCT, khung cột thép tiền chế hoặc BTCTĐS, vách tường, đà gỗ, nền sàn lót dan ximăng, mái tole, không có trần</v>
      </c>
      <c r="G240" s="23" t="str">
        <f t="shared" si="10"/>
        <v>Nhà sàn, trụ BTCT, khung cột thép tiền chế hoặc BTCTĐS, vách tường, đà gỗ, nền sàn lót dan ximăng, mái tole, không có trần</v>
      </c>
    </row>
    <row r="241" spans="1:7" ht="15" thickBot="1" x14ac:dyDescent="0.35">
      <c r="A241" s="20" t="s">
        <v>645</v>
      </c>
      <c r="C241" s="21" t="str">
        <f t="shared" si="9"/>
        <v>XX. Nhà sàn: trụ BTCT, khung cột thép tiền chế hoặc BTCTĐS, vách tường, đà BTCT, nền sàn gỗ nhóm 4, mái lá, không có trần</v>
      </c>
      <c r="E241" s="22" t="str">
        <f t="shared" si="11"/>
        <v>XX. Nhà sàn, trụ BTCT, khung cột thép tiền chế hoặc BTCTĐS, vách tường, đà BTCT, nền sàn gỗ nhóm 4, mái lá, không có trần</v>
      </c>
      <c r="G241" s="23" t="str">
        <f t="shared" si="10"/>
        <v>Nhà sàn, trụ BTCT, khung cột thép tiền chế hoặc BTCTĐS, vách tường, đà BTCT, nền sàn gỗ nhóm 4, mái lá, không có trần</v>
      </c>
    </row>
    <row r="242" spans="1:7" ht="15" thickBot="1" x14ac:dyDescent="0.35">
      <c r="A242" s="9" t="s">
        <v>646</v>
      </c>
      <c r="C242" s="21" t="str">
        <f t="shared" si="9"/>
        <v>XX. Nhà sàn: trụ BTCT, khung cột thép tiền chế hoặc BTCTĐS, vách tường, đà BTCT, nền sàn lót dan ximăng, mái lá, không có trần</v>
      </c>
      <c r="E242" s="22" t="str">
        <f t="shared" si="11"/>
        <v>XX. Nhà sàn, trụ BTCT, khung cột thép tiền chế hoặc BTCTĐS, vách tường, đà BTCT, nền sàn lót dan ximăng, mái lá, không có trần</v>
      </c>
      <c r="G242" s="23" t="str">
        <f t="shared" si="10"/>
        <v>Nhà sàn, trụ BTCT, khung cột thép tiền chế hoặc BTCTĐS, vách tường, đà BTCT, nền sàn lót dan ximăng, mái lá, không có trần</v>
      </c>
    </row>
    <row r="243" spans="1:7" ht="15" thickBot="1" x14ac:dyDescent="0.35">
      <c r="A243" s="20" t="s">
        <v>647</v>
      </c>
      <c r="C243" s="21" t="str">
        <f t="shared" si="9"/>
        <v>XX. Nhà sàn: trụ BTCT, khung cột thép tiền chế hoặc BTCTĐS, vách tường, đà BTCT, nền sàn gỗ nhóm 4, mái tole, không có trần</v>
      </c>
      <c r="E243" s="22" t="str">
        <f t="shared" si="11"/>
        <v>XX. Nhà sàn, trụ BTCT, khung cột thép tiền chế hoặc BTCTĐS, vách tường, đà BTCT, nền sàn gỗ nhóm 4, mái tole, không có trần</v>
      </c>
      <c r="G243" s="23" t="str">
        <f t="shared" si="10"/>
        <v>Nhà sàn, trụ BTCT, khung cột thép tiền chế hoặc BTCTĐS, vách tường, đà BTCT, nền sàn gỗ nhóm 4, mái tole, không có trần</v>
      </c>
    </row>
    <row r="244" spans="1:7" ht="15" thickBot="1" x14ac:dyDescent="0.35">
      <c r="A244" s="9" t="s">
        <v>648</v>
      </c>
      <c r="C244" s="21" t="str">
        <f t="shared" si="9"/>
        <v>XX. Nhà sàn: trụ BTCT, khung cột thép tiền chế hoặc BTCTĐS, vách tường, đà BTCT, nền sàn lót dan ximăng, mái tole, không có trần</v>
      </c>
      <c r="E244" s="22" t="str">
        <f t="shared" si="11"/>
        <v>XX. Nhà sàn, trụ BTCT, khung cột thép tiền chế hoặc BTCTĐS, vách tường, đà BTCT, nền sàn lót dan ximăng, mái tole, không có trần</v>
      </c>
      <c r="G244" s="23" t="str">
        <f t="shared" si="10"/>
        <v>Nhà sàn, trụ BTCT, khung cột thép tiền chế hoặc BTCTĐS, vách tường, đà BTCT, nền sàn lót dan ximăng, mái tole, không có trần</v>
      </c>
    </row>
    <row r="245" spans="1:7" ht="15" thickBot="1" x14ac:dyDescent="0.35">
      <c r="A245" s="20" t="s">
        <v>649</v>
      </c>
      <c r="C245" s="21" t="str">
        <f t="shared" si="9"/>
        <v>XX. Nhà sàn: trụ BTCT, khung cột thép tiền chế hoặc BTCTĐS, vách tường, Nền sàn BTCT (lát gạch ceramic), mái lá, không có trần</v>
      </c>
      <c r="E245" s="22" t="str">
        <f t="shared" si="11"/>
        <v>XX. Nhà sàn, trụ BTCT, khung cột thép tiền chế hoặc BTCTĐS, vách tường, Nền sàn BTCT (lát gạch ceramic), mái lá, không có trần</v>
      </c>
      <c r="G245" s="23" t="str">
        <f t="shared" si="10"/>
        <v>Nhà sàn, trụ BTCT, khung cột thép tiền chế hoặc BTCTĐS, vách tường, Nền sàn BTCT (lát gạch ceramic), mái lá, không có trần</v>
      </c>
    </row>
    <row r="246" spans="1:7" ht="15" thickBot="1" x14ac:dyDescent="0.35">
      <c r="A246" s="9" t="s">
        <v>650</v>
      </c>
      <c r="C246" s="21" t="str">
        <f t="shared" si="9"/>
        <v>XX. Nhà sàn: trụ BTCT, khung cột thép tiền chế hoặc BTCTĐS, vách tường, Nền sàn BTCT (lát gạch ceramic), mái tole, không có trần</v>
      </c>
      <c r="E246" s="22" t="str">
        <f t="shared" si="11"/>
        <v>XX. Nhà sàn, trụ BTCT, khung cột thép tiền chế hoặc BTCTĐS, vách tường, Nền sàn BTCT (lát gạch ceramic), mái tole, không có trần</v>
      </c>
      <c r="G246" s="23" t="str">
        <f t="shared" si="10"/>
        <v>Nhà sàn, trụ BTCT, khung cột thép tiền chế hoặc BTCTĐS, vách tường, Nền sàn BTCT (lát gạch ceramic), mái tole, không có trần</v>
      </c>
    </row>
    <row r="247" spans="1:7" ht="15" thickBot="1" x14ac:dyDescent="0.35">
      <c r="A247" s="20" t="s">
        <v>651</v>
      </c>
      <c r="C247" s="21" t="str">
        <f t="shared" si="9"/>
        <v>XX. Nhà sàn: trụ BTCT, khung cột thép tiền chế hoặc BTCTĐS, vách tường, Nền sàn tấm xi măng Cemboard (lát gạch ceramic), mái tole, không có trần</v>
      </c>
      <c r="E247" s="22" t="str">
        <f t="shared" si="11"/>
        <v>XX. Nhà sàn, trụ BTCT, khung cột thép tiền chế hoặc BTCTĐS, vách tường, Nền sàn tấm xi măng Cemboard (lát gạch ceramic), mái tole, không có trần</v>
      </c>
      <c r="G247" s="23" t="str">
        <f t="shared" si="10"/>
        <v>Nhà sàn, trụ BTCT, khung cột thép tiền chế hoặc BTCTĐS, vách tường, Nền sàn tấm xi măng Cemboard (lát gạch ceramic), mái tole, không có trần</v>
      </c>
    </row>
    <row r="248" spans="1:7" ht="15" thickBot="1" x14ac:dyDescent="0.35">
      <c r="A248" s="9" t="s">
        <v>652</v>
      </c>
      <c r="C248" s="21" t="str">
        <f t="shared" si="9"/>
        <v>XXI. Nhà sàn, trụ BTCT, khung cột gỗ nhóm 4, vách ván gỗ nhóm 4, không có trần</v>
      </c>
      <c r="E248" s="22" t="str">
        <f t="shared" si="11"/>
        <v>XXI. Nhà sàn, trụ BTCT, khung cột gỗ nhóm 4, vách ván gỗ nhóm 4, không có trần</v>
      </c>
      <c r="G248" s="23" t="str">
        <f t="shared" si="10"/>
        <v>Nhà sàn, trụ BTCT, khung cột gỗ nhóm 4, vách ván gỗ nhóm 4, không có trần</v>
      </c>
    </row>
    <row r="249" spans="1:7" ht="15" thickBot="1" x14ac:dyDescent="0.35">
      <c r="A249" s="20" t="s">
        <v>653</v>
      </c>
      <c r="C249" s="21" t="str">
        <f t="shared" si="9"/>
        <v>XXI. Nhà sàn: trụ BTCT, khung cột gỗ nhóm 4, vách ván gỗ nhóm 4, đà gỗ, nền sàn gỗ nhóm 4, mái lá, không có trần</v>
      </c>
      <c r="E249" s="22" t="str">
        <f t="shared" si="11"/>
        <v>XXI. Nhà sàn, trụ BTCT, khung cột gỗ nhóm 4, vách ván gỗ nhóm 4, đà gỗ, nền sàn gỗ nhóm 4, mái lá, không có trần</v>
      </c>
      <c r="G249" s="23" t="str">
        <f t="shared" si="10"/>
        <v>Nhà sàn, trụ BTCT, khung cột gỗ nhóm 4, vách ván gỗ nhóm 4, đà gỗ, nền sàn gỗ nhóm 4, mái lá, không có trần</v>
      </c>
    </row>
    <row r="250" spans="1:7" ht="15" thickBot="1" x14ac:dyDescent="0.35">
      <c r="A250" s="9" t="s">
        <v>654</v>
      </c>
      <c r="C250" s="21" t="str">
        <f t="shared" si="9"/>
        <v>XXI. Nhà sàn: trụ BTCT, khung cột gỗ nhóm 4, vách ván gỗ nhóm 4, đà gỗ, nền sàn gỗ nhóm 4, mái tole, không có trần</v>
      </c>
      <c r="E250" s="22" t="str">
        <f t="shared" si="11"/>
        <v>XXI. Nhà sàn, trụ BTCT, khung cột gỗ nhóm 4, vách ván gỗ nhóm 4, đà gỗ, nền sàn gỗ nhóm 4, mái tole, không có trần</v>
      </c>
      <c r="G250" s="23" t="str">
        <f t="shared" si="10"/>
        <v>Nhà sàn, trụ BTCT, khung cột gỗ nhóm 4, vách ván gỗ nhóm 4, đà gỗ, nền sàn gỗ nhóm 4, mái tole, không có trần</v>
      </c>
    </row>
    <row r="251" spans="1:7" ht="15" thickBot="1" x14ac:dyDescent="0.35">
      <c r="A251" s="20" t="s">
        <v>655</v>
      </c>
      <c r="C251" s="21" t="str">
        <f t="shared" si="9"/>
        <v>XXI. Nhà sàn: trụ BTCT, khung cột gỗ nhóm 4, vách ván gỗ nhóm 4, đà gỗ, nền sàn lót dan ximăng, mái lá, không có trần</v>
      </c>
      <c r="E251" s="22" t="str">
        <f t="shared" si="11"/>
        <v>XXI. Nhà sàn, trụ BTCT, khung cột gỗ nhóm 4, vách ván gỗ nhóm 4, đà gỗ, nền sàn lót dan ximăng, mái lá, không có trần</v>
      </c>
      <c r="G251" s="23" t="str">
        <f t="shared" si="10"/>
        <v>Nhà sàn, trụ BTCT, khung cột gỗ nhóm 4, vách ván gỗ nhóm 4, đà gỗ, nền sàn lót dan ximăng, mái lá, không có trần</v>
      </c>
    </row>
    <row r="252" spans="1:7" ht="15" thickBot="1" x14ac:dyDescent="0.35">
      <c r="A252" s="9" t="s">
        <v>656</v>
      </c>
      <c r="C252" s="21" t="str">
        <f t="shared" si="9"/>
        <v>XXI. Nhà sàn: trụ BTCT, khung cột gỗ nhóm 4, vách ván gỗ nhóm 4, đà gỗ, nền sàn lót dan ximăng, mái tole, không có trần</v>
      </c>
      <c r="E252" s="22" t="str">
        <f t="shared" si="11"/>
        <v>XXI. Nhà sàn, trụ BTCT, khung cột gỗ nhóm 4, vách ván gỗ nhóm 4, đà gỗ, nền sàn lót dan ximăng, mái tole, không có trần</v>
      </c>
      <c r="G252" s="23" t="str">
        <f t="shared" si="10"/>
        <v>Nhà sàn, trụ BTCT, khung cột gỗ nhóm 4, vách ván gỗ nhóm 4, đà gỗ, nền sàn lót dan ximăng, mái tole, không có trần</v>
      </c>
    </row>
    <row r="253" spans="1:7" ht="15" thickBot="1" x14ac:dyDescent="0.35">
      <c r="A253" s="19" t="s">
        <v>657</v>
      </c>
      <c r="C253" s="21" t="str">
        <f t="shared" si="9"/>
        <v>XXI. Nhà sàn: trụ BTCT, khung cột gỗ nhóm 4, vách ván gỗ nhóm 4, đà BTCT, nền sàn gỗ nhóm 4, mái lá, không có trần</v>
      </c>
      <c r="E253" s="22" t="str">
        <f t="shared" si="11"/>
        <v>XXI. Nhà sàn, trụ BTCT, khung cột gỗ nhóm 4, vách ván gỗ nhóm 4, đà BTCT, nền sàn gỗ nhóm 4, mái lá, không có trần</v>
      </c>
      <c r="G253" s="23" t="str">
        <f t="shared" si="10"/>
        <v>Nhà sàn, trụ BTCT, khung cột gỗ nhóm 4, vách ván gỗ nhóm 4, đà BTCT, nền sàn gỗ nhóm 4, mái lá, không có trần</v>
      </c>
    </row>
    <row r="254" spans="1:7" ht="15" thickBot="1" x14ac:dyDescent="0.35">
      <c r="A254" s="8" t="s">
        <v>658</v>
      </c>
      <c r="C254" s="21" t="str">
        <f t="shared" si="9"/>
        <v>XXI. Nhà sàn: trụ BTCT, khung cột gỗ nhóm 4, vách ván gỗ nhóm 4, đà BTCT, nền sàn lót dan ximăng, mái lá, không có trần</v>
      </c>
      <c r="E254" s="22" t="str">
        <f t="shared" si="11"/>
        <v>XXI. Nhà sàn, trụ BTCT, khung cột gỗ nhóm 4, vách ván gỗ nhóm 4, đà BTCT, nền sàn lót dan ximăng, mái lá, không có trần</v>
      </c>
      <c r="G254" s="23" t="str">
        <f t="shared" si="10"/>
        <v>Nhà sàn, trụ BTCT, khung cột gỗ nhóm 4, vách ván gỗ nhóm 4, đà BTCT, nền sàn lót dan ximăng, mái lá, không có trần</v>
      </c>
    </row>
    <row r="255" spans="1:7" ht="15" thickBot="1" x14ac:dyDescent="0.35">
      <c r="A255" s="19" t="s">
        <v>659</v>
      </c>
      <c r="C255" s="21" t="str">
        <f t="shared" si="9"/>
        <v>XXI. Nhà sàn: trụ BTCT, khung cột gỗ nhóm 4, vách ván gỗ nhóm 4, đà BTCT, nền sàn gỗ nhóm 4, mái tole, không có trần</v>
      </c>
      <c r="E255" s="22" t="str">
        <f t="shared" si="11"/>
        <v>XXI. Nhà sàn, trụ BTCT, khung cột gỗ nhóm 4, vách ván gỗ nhóm 4, đà BTCT, nền sàn gỗ nhóm 4, mái tole, không có trần</v>
      </c>
      <c r="G255" s="23" t="str">
        <f t="shared" si="10"/>
        <v>Nhà sàn, trụ BTCT, khung cột gỗ nhóm 4, vách ván gỗ nhóm 4, đà BTCT, nền sàn gỗ nhóm 4, mái tole, không có trần</v>
      </c>
    </row>
    <row r="256" spans="1:7" ht="15" thickBot="1" x14ac:dyDescent="0.35">
      <c r="A256" s="9" t="s">
        <v>660</v>
      </c>
      <c r="C256" s="21" t="str">
        <f t="shared" si="9"/>
        <v>XXI. Nhà sàn: trụ BTCT, khung cột gỗ nhóm 4, vách ván gỗ nhóm 4, đà BTCT, nền sàn lót dan ximăng, mái tole, không có trần</v>
      </c>
      <c r="E256" s="22" t="str">
        <f t="shared" si="11"/>
        <v>XXI. Nhà sàn, trụ BTCT, khung cột gỗ nhóm 4, vách ván gỗ nhóm 4, đà BTCT, nền sàn lót dan ximăng, mái tole, không có trần</v>
      </c>
      <c r="G256" s="23" t="str">
        <f t="shared" si="10"/>
        <v>Nhà sàn, trụ BTCT, khung cột gỗ nhóm 4, vách ván gỗ nhóm 4, đà BTCT, nền sàn lót dan ximăng, mái tole, không có trần</v>
      </c>
    </row>
    <row r="257" spans="1:7" ht="15" thickBot="1" x14ac:dyDescent="0.35">
      <c r="A257" s="20" t="s">
        <v>661</v>
      </c>
      <c r="C257" s="21" t="str">
        <f t="shared" si="9"/>
        <v>XXI. Nhà sàn: trụ BTCT, khung cột gỗ nhóm 4, vách ván gỗ nhóm 4, Nền sàn BTCT (lát gạch ceramic), mái lá, không có trần</v>
      </c>
      <c r="E257" s="22" t="str">
        <f t="shared" si="11"/>
        <v>XXI. Nhà sàn, trụ BTCT, khung cột gỗ nhóm 4, vách ván gỗ nhóm 4, Nền sàn BTCT (lát gạch ceramic), mái lá, không có trần</v>
      </c>
      <c r="G257" s="23" t="str">
        <f t="shared" si="10"/>
        <v>Nhà sàn, trụ BTCT, khung cột gỗ nhóm 4, vách ván gỗ nhóm 4, Nền sàn BTCT (lát gạch ceramic), mái lá, không có trần</v>
      </c>
    </row>
    <row r="258" spans="1:7" ht="15" thickBot="1" x14ac:dyDescent="0.35">
      <c r="A258" s="9" t="s">
        <v>662</v>
      </c>
      <c r="C258" s="21" t="str">
        <f t="shared" ref="C258:C321" si="12">TRIM(A258)</f>
        <v>XXI. Nhà sàn: trụ BTCT, khung cột gỗ nhóm 4, vách ván gỗ nhóm 4, Nền sàn BTCT (lát gạch ceramic), mái tole, không có trần</v>
      </c>
      <c r="E258" s="22" t="str">
        <f t="shared" si="11"/>
        <v>XXI. Nhà sàn, trụ BTCT, khung cột gỗ nhóm 4, vách ván gỗ nhóm 4, Nền sàn BTCT (lát gạch ceramic), mái tole, không có trần</v>
      </c>
      <c r="G258" s="23" t="str">
        <f t="shared" si="10"/>
        <v>Nhà sàn, trụ BTCT, khung cột gỗ nhóm 4, vách ván gỗ nhóm 4, Nền sàn BTCT (lát gạch ceramic), mái tole, không có trần</v>
      </c>
    </row>
    <row r="259" spans="1:7" ht="15" thickBot="1" x14ac:dyDescent="0.35">
      <c r="A259" s="19" t="s">
        <v>663</v>
      </c>
      <c r="C259" s="21" t="str">
        <f t="shared" si="12"/>
        <v>XXI. Nhà sàn: trụ BTCT, khung cột gỗ nhóm 4, vách ván gỗ nhóm 4, Nền sàn tấm xi măng Cemboard (lát gạch ceramic), mái tole, không có trần</v>
      </c>
      <c r="E259" s="22" t="str">
        <f t="shared" si="11"/>
        <v>XXI. Nhà sàn, trụ BTCT, khung cột gỗ nhóm 4, vách ván gỗ nhóm 4, Nền sàn tấm xi măng Cemboard (lát gạch ceramic), mái tole, không có trần</v>
      </c>
      <c r="G259" s="23" t="str">
        <f t="shared" si="10"/>
        <v>Nhà sàn, trụ BTCT, khung cột gỗ nhóm 4, vách ván gỗ nhóm 4, Nền sàn tấm xi măng Cemboard (lát gạch ceramic), mái tole, không có trần</v>
      </c>
    </row>
    <row r="260" spans="1:7" ht="15" thickBot="1" x14ac:dyDescent="0.35">
      <c r="A260" s="9" t="s">
        <v>664</v>
      </c>
      <c r="C260" s="21" t="str">
        <f t="shared" si="12"/>
        <v>XXII. Nhà sàn, trụ BTCT, khung cột gỗ tạp, vách ván gỗ tạp, không có trần</v>
      </c>
      <c r="E260" s="22" t="str">
        <f t="shared" si="11"/>
        <v>XXII. Nhà sàn, trụ BTCT, khung cột gỗ tạp, vách ván gỗ tạp, không có trần</v>
      </c>
      <c r="G260" s="23" t="str">
        <f t="shared" si="10"/>
        <v>Nhà sàn, trụ BTCT, khung cột gỗ tạp, vách ván gỗ tạp, không có trần</v>
      </c>
    </row>
    <row r="261" spans="1:7" ht="15" thickBot="1" x14ac:dyDescent="0.35">
      <c r="A261" s="19" t="s">
        <v>665</v>
      </c>
      <c r="C261" s="21" t="str">
        <f t="shared" si="12"/>
        <v>XXII. Nhà sàn: trụ BTCT, khung cột gỗ tạp, vách ván gỗ tạp, đà gỗ, nền sàn gỗ nhóm 4, mái lá, không có trần</v>
      </c>
      <c r="E261" s="22" t="str">
        <f t="shared" si="11"/>
        <v>XXII. Nhà sàn, trụ BTCT, khung cột gỗ tạp, vách ván gỗ tạp, đà gỗ, nền sàn gỗ nhóm 4, mái lá, không có trần</v>
      </c>
      <c r="G261" s="23" t="str">
        <f t="shared" ref="G261:G324" si="13">IF(IFERROR(TRIM(MID(E261,SEARCH(".",E261)+1,LEN(E261)-SEARCH(".",E261)+1)),0)=0,E261,TRIM(MID(E261,SEARCH(".",E261)+1,LEN(E261)-SEARCH(".",E261)+1)))</f>
        <v>Nhà sàn, trụ BTCT, khung cột gỗ tạp, vách ván gỗ tạp, đà gỗ, nền sàn gỗ nhóm 4, mái lá, không có trần</v>
      </c>
    </row>
    <row r="262" spans="1:7" ht="15" thickBot="1" x14ac:dyDescent="0.35">
      <c r="A262" s="8" t="s">
        <v>666</v>
      </c>
      <c r="C262" s="21" t="str">
        <f t="shared" si="12"/>
        <v>XXII. Nhà sàn: trụ BTCT, khung cột gỗ tạp, vách ván gỗ tạp, đà gỗ, nền sàn gỗ nhóm 4, mái tole, không có trần</v>
      </c>
      <c r="E262" s="22" t="str">
        <f t="shared" ref="E262:E325" si="14">IF(IFERROR(REPLACE(C262,SEARCH(":",C262),1,","),0)=0,C262,REPLACE(C262,SEARCH(":",C262),1,","))</f>
        <v>XXII. Nhà sàn, trụ BTCT, khung cột gỗ tạp, vách ván gỗ tạp, đà gỗ, nền sàn gỗ nhóm 4, mái tole, không có trần</v>
      </c>
      <c r="G262" s="23" t="str">
        <f t="shared" si="13"/>
        <v>Nhà sàn, trụ BTCT, khung cột gỗ tạp, vách ván gỗ tạp, đà gỗ, nền sàn gỗ nhóm 4, mái tole, không có trần</v>
      </c>
    </row>
    <row r="263" spans="1:7" ht="15" thickBot="1" x14ac:dyDescent="0.35">
      <c r="A263" s="19" t="s">
        <v>667</v>
      </c>
      <c r="C263" s="21" t="str">
        <f t="shared" si="12"/>
        <v>XXII. Nhà sàn: trụ BTCT, khung cột gỗ tạp, vách ván gỗ tạp, đà gỗ, nền sàn lót dan ximăng, mái lá, không có trần</v>
      </c>
      <c r="E263" s="22" t="str">
        <f t="shared" si="14"/>
        <v>XXII. Nhà sàn, trụ BTCT, khung cột gỗ tạp, vách ván gỗ tạp, đà gỗ, nền sàn lót dan ximăng, mái lá, không có trần</v>
      </c>
      <c r="G263" s="23" t="str">
        <f t="shared" si="13"/>
        <v>Nhà sàn, trụ BTCT, khung cột gỗ tạp, vách ván gỗ tạp, đà gỗ, nền sàn lót dan ximăng, mái lá, không có trần</v>
      </c>
    </row>
    <row r="264" spans="1:7" ht="15" thickBot="1" x14ac:dyDescent="0.35">
      <c r="A264" s="8" t="s">
        <v>668</v>
      </c>
      <c r="C264" s="21" t="str">
        <f t="shared" si="12"/>
        <v>XXII. Nhà sàn: trụ BTCT, khung cột gỗ tạp, vách ván gỗ tạp, đà gỗ, nền sàn lót dan ximăng, mái tole, không có trần</v>
      </c>
      <c r="E264" s="22" t="str">
        <f t="shared" si="14"/>
        <v>XXII. Nhà sàn, trụ BTCT, khung cột gỗ tạp, vách ván gỗ tạp, đà gỗ, nền sàn lót dan ximăng, mái tole, không có trần</v>
      </c>
      <c r="G264" s="23" t="str">
        <f t="shared" si="13"/>
        <v>Nhà sàn, trụ BTCT, khung cột gỗ tạp, vách ván gỗ tạp, đà gỗ, nền sàn lót dan ximăng, mái tole, không có trần</v>
      </c>
    </row>
    <row r="265" spans="1:7" ht="15" thickBot="1" x14ac:dyDescent="0.35">
      <c r="A265" s="19" t="s">
        <v>669</v>
      </c>
      <c r="C265" s="21" t="str">
        <f t="shared" si="12"/>
        <v>XXII. Nhà sàn: trụ BTCT, khung cột gỗ tạp, vách ván gỗ tạp, đà BTCT, nền sàn gỗ nhóm 4, mái lá, không có trần</v>
      </c>
      <c r="E265" s="22" t="str">
        <f t="shared" si="14"/>
        <v>XXII. Nhà sàn, trụ BTCT, khung cột gỗ tạp, vách ván gỗ tạp, đà BTCT, nền sàn gỗ nhóm 4, mái lá, không có trần</v>
      </c>
      <c r="G265" s="23" t="str">
        <f t="shared" si="13"/>
        <v>Nhà sàn, trụ BTCT, khung cột gỗ tạp, vách ván gỗ tạp, đà BTCT, nền sàn gỗ nhóm 4, mái lá, không có trần</v>
      </c>
    </row>
    <row r="266" spans="1:7" ht="15" thickBot="1" x14ac:dyDescent="0.35">
      <c r="A266" s="8" t="s">
        <v>671</v>
      </c>
      <c r="C266" s="21" t="str">
        <f t="shared" si="12"/>
        <v>XXII. Nhà sàn: trụ BTCT, khung cột gỗ tạp, vách ván gỗ tạp, đà BTCT, nền sàn lót dan ximăng, mái lá, không có trần</v>
      </c>
      <c r="E266" s="22" t="str">
        <f t="shared" si="14"/>
        <v>XXII. Nhà sàn, trụ BTCT, khung cột gỗ tạp, vách ván gỗ tạp, đà BTCT, nền sàn lót dan ximăng, mái lá, không có trần</v>
      </c>
      <c r="G266" s="23" t="str">
        <f t="shared" si="13"/>
        <v>Nhà sàn, trụ BTCT, khung cột gỗ tạp, vách ván gỗ tạp, đà BTCT, nền sàn lót dan ximăng, mái lá, không có trần</v>
      </c>
    </row>
    <row r="267" spans="1:7" ht="15" thickBot="1" x14ac:dyDescent="0.35">
      <c r="A267" s="20" t="s">
        <v>670</v>
      </c>
      <c r="C267" s="21" t="str">
        <f t="shared" si="12"/>
        <v>XXII. Nhà sàn: trụ BTCT, khung cột gỗ tạp, vách ván gỗ tạp, đà BTCT, nền sàn gỗ nhóm 4, mái tole, không có trần</v>
      </c>
      <c r="E267" s="22" t="str">
        <f t="shared" si="14"/>
        <v>XXII. Nhà sàn, trụ BTCT, khung cột gỗ tạp, vách ván gỗ tạp, đà BTCT, nền sàn gỗ nhóm 4, mái tole, không có trần</v>
      </c>
      <c r="G267" s="23" t="str">
        <f t="shared" si="13"/>
        <v>Nhà sàn, trụ BTCT, khung cột gỗ tạp, vách ván gỗ tạp, đà BTCT, nền sàn gỗ nhóm 4, mái tole, không có trần</v>
      </c>
    </row>
    <row r="268" spans="1:7" ht="15" thickBot="1" x14ac:dyDescent="0.35">
      <c r="A268" s="9" t="s">
        <v>672</v>
      </c>
      <c r="C268" s="21" t="str">
        <f t="shared" si="12"/>
        <v>XXII. Nhà sàn: trụ BTCT, khung cột gỗ tạp, vách ván gỗ tạp, đà BTCT, nền sàn lót dan ximăng, mái tole, không có trần</v>
      </c>
      <c r="E268" s="22" t="str">
        <f t="shared" si="14"/>
        <v>XXII. Nhà sàn, trụ BTCT, khung cột gỗ tạp, vách ván gỗ tạp, đà BTCT, nền sàn lót dan ximăng, mái tole, không có trần</v>
      </c>
      <c r="G268" s="23" t="str">
        <f t="shared" si="13"/>
        <v>Nhà sàn, trụ BTCT, khung cột gỗ tạp, vách ván gỗ tạp, đà BTCT, nền sàn lót dan ximăng, mái tole, không có trần</v>
      </c>
    </row>
    <row r="269" spans="1:7" ht="15" thickBot="1" x14ac:dyDescent="0.35">
      <c r="A269" s="20" t="s">
        <v>673</v>
      </c>
      <c r="C269" s="21" t="str">
        <f t="shared" si="12"/>
        <v>XXII. Nhà sàn: trụ BTCT, khung cột gỗ tạp, vách ván gỗ tạp, nền sàn BTCT, mái lá, không có trần</v>
      </c>
      <c r="E269" s="22" t="str">
        <f t="shared" si="14"/>
        <v>XXII. Nhà sàn, trụ BTCT, khung cột gỗ tạp, vách ván gỗ tạp, nền sàn BTCT, mái lá, không có trần</v>
      </c>
      <c r="G269" s="23" t="str">
        <f t="shared" si="13"/>
        <v>Nhà sàn, trụ BTCT, khung cột gỗ tạp, vách ván gỗ tạp, nền sàn BTCT, mái lá, không có trần</v>
      </c>
    </row>
    <row r="270" spans="1:7" ht="15" thickBot="1" x14ac:dyDescent="0.35">
      <c r="A270" s="9" t="s">
        <v>674</v>
      </c>
      <c r="C270" s="21" t="str">
        <f t="shared" si="12"/>
        <v>XXII. Nhà sàn: trụ BTCT, khung cột gỗ tạp, vách ván gỗ tạp, nền sàn BTCT, mái tole, không có trần</v>
      </c>
      <c r="E270" s="22" t="str">
        <f t="shared" si="14"/>
        <v>XXII. Nhà sàn, trụ BTCT, khung cột gỗ tạp, vách ván gỗ tạp, nền sàn BTCT, mái tole, không có trần</v>
      </c>
      <c r="G270" s="23" t="str">
        <f t="shared" si="13"/>
        <v>Nhà sàn, trụ BTCT, khung cột gỗ tạp, vách ván gỗ tạp, nền sàn BTCT, mái tole, không có trần</v>
      </c>
    </row>
    <row r="271" spans="1:7" ht="15" thickBot="1" x14ac:dyDescent="0.35">
      <c r="A271" s="19" t="s">
        <v>675</v>
      </c>
      <c r="C271" s="21" t="str">
        <f t="shared" si="12"/>
        <v>XXIII. Nhà sàn, trụ gỗ tạp, khung cột gỗ tạp, đà gỗ, vách lá, không có trần</v>
      </c>
      <c r="E271" s="22" t="str">
        <f t="shared" si="14"/>
        <v>XXIII. Nhà sàn, trụ gỗ tạp, khung cột gỗ tạp, đà gỗ, vách lá, không có trần</v>
      </c>
      <c r="G271" s="23" t="str">
        <f t="shared" si="13"/>
        <v>Nhà sàn, trụ gỗ tạp, khung cột gỗ tạp, đà gỗ, vách lá, không có trần</v>
      </c>
    </row>
    <row r="272" spans="1:7" ht="15" thickBot="1" x14ac:dyDescent="0.35">
      <c r="A272" s="9" t="s">
        <v>676</v>
      </c>
      <c r="C272" s="21" t="str">
        <f t="shared" si="12"/>
        <v>XXIII. Nhà sàn: trụ gỗ tạp, khung cột gỗ tạp, đà gỗ, vách lá, nền sàn gỗ tạp, mái lá, không có trần</v>
      </c>
      <c r="E272" s="22" t="str">
        <f t="shared" si="14"/>
        <v>XXIII. Nhà sàn, trụ gỗ tạp, khung cột gỗ tạp, đà gỗ, vách lá, nền sàn gỗ tạp, mái lá, không có trần</v>
      </c>
      <c r="G272" s="23" t="str">
        <f t="shared" si="13"/>
        <v>Nhà sàn, trụ gỗ tạp, khung cột gỗ tạp, đà gỗ, vách lá, nền sàn gỗ tạp, mái lá, không có trần</v>
      </c>
    </row>
    <row r="273" spans="1:7" ht="15" thickBot="1" x14ac:dyDescent="0.35">
      <c r="A273" s="19" t="s">
        <v>677</v>
      </c>
      <c r="C273" s="21" t="str">
        <f t="shared" si="12"/>
        <v>XXIII. Nhà sàn: trụ gỗ tạp, khung cột gỗ tạp, đà gỗ, vách lá, nền sàn gỗ tạp, mái tole, không có trần</v>
      </c>
      <c r="E273" s="22" t="str">
        <f t="shared" si="14"/>
        <v>XXIII. Nhà sàn, trụ gỗ tạp, khung cột gỗ tạp, đà gỗ, vách lá, nền sàn gỗ tạp, mái tole, không có trần</v>
      </c>
      <c r="G273" s="23" t="str">
        <f t="shared" si="13"/>
        <v>Nhà sàn, trụ gỗ tạp, khung cột gỗ tạp, đà gỗ, vách lá, nền sàn gỗ tạp, mái tole, không có trần</v>
      </c>
    </row>
    <row r="274" spans="1:7" ht="15" thickBot="1" x14ac:dyDescent="0.35">
      <c r="A274" s="8" t="s">
        <v>678</v>
      </c>
      <c r="C274" s="21" t="str">
        <f t="shared" si="12"/>
        <v>XXIII. Nhà sàn: trụ gỗ tạp, khung cột gỗ tạp, đà gỗ, vách lá, nền sàn gỗ nhóm 4, mái lá, không có trần</v>
      </c>
      <c r="E274" s="22" t="str">
        <f t="shared" si="14"/>
        <v>XXIII. Nhà sàn, trụ gỗ tạp, khung cột gỗ tạp, đà gỗ, vách lá, nền sàn gỗ nhóm 4, mái lá, không có trần</v>
      </c>
      <c r="G274" s="23" t="str">
        <f t="shared" si="13"/>
        <v>Nhà sàn, trụ gỗ tạp, khung cột gỗ tạp, đà gỗ, vách lá, nền sàn gỗ nhóm 4, mái lá, không có trần</v>
      </c>
    </row>
    <row r="275" spans="1:7" ht="15" thickBot="1" x14ac:dyDescent="0.35">
      <c r="A275" s="19" t="s">
        <v>679</v>
      </c>
      <c r="C275" s="21" t="str">
        <f t="shared" si="12"/>
        <v>XXIII. Nhà sàn: trụ gỗ tạp, khung cột gỗ tạp, đà gỗ, vách lá, nền sàn gỗ nhóm 4, mái tole, không có trần</v>
      </c>
      <c r="E275" s="22" t="str">
        <f t="shared" si="14"/>
        <v>XXIII. Nhà sàn, trụ gỗ tạp, khung cột gỗ tạp, đà gỗ, vách lá, nền sàn gỗ nhóm 4, mái tole, không có trần</v>
      </c>
      <c r="G275" s="23" t="str">
        <f t="shared" si="13"/>
        <v>Nhà sàn, trụ gỗ tạp, khung cột gỗ tạp, đà gỗ, vách lá, nền sàn gỗ nhóm 4, mái tole, không có trần</v>
      </c>
    </row>
    <row r="276" spans="1:7" ht="15" thickBot="1" x14ac:dyDescent="0.35">
      <c r="A276" s="8" t="s">
        <v>680</v>
      </c>
      <c r="C276" s="21" t="str">
        <f t="shared" si="12"/>
        <v>XXIII. Nhà sàn: trụ gỗ tạp, khung cột gỗ tạp, đà gỗ, vách lá, nền sàn lót dan ximăng, mái lá, không có trần</v>
      </c>
      <c r="E276" s="22" t="str">
        <f t="shared" si="14"/>
        <v>XXIII. Nhà sàn, trụ gỗ tạp, khung cột gỗ tạp, đà gỗ, vách lá, nền sàn lót dan ximăng, mái lá, không có trần</v>
      </c>
      <c r="G276" s="23" t="str">
        <f t="shared" si="13"/>
        <v>Nhà sàn, trụ gỗ tạp, khung cột gỗ tạp, đà gỗ, vách lá, nền sàn lót dan ximăng, mái lá, không có trần</v>
      </c>
    </row>
    <row r="277" spans="1:7" ht="15" thickBot="1" x14ac:dyDescent="0.35">
      <c r="A277" s="19" t="s">
        <v>681</v>
      </c>
      <c r="C277" s="21" t="str">
        <f t="shared" si="12"/>
        <v>XXIII. Nhà sàn: trụ gỗ tạp, khung cột gỗ tạp, đà gỗ, vách lá, nền sàn lót dan ximăng, mái tole, không có trần</v>
      </c>
      <c r="E277" s="22" t="str">
        <f t="shared" si="14"/>
        <v>XXIII. Nhà sàn, trụ gỗ tạp, khung cột gỗ tạp, đà gỗ, vách lá, nền sàn lót dan ximăng, mái tole, không có trần</v>
      </c>
      <c r="G277" s="23" t="str">
        <f t="shared" si="13"/>
        <v>Nhà sàn, trụ gỗ tạp, khung cột gỗ tạp, đà gỗ, vách lá, nền sàn lót dan ximăng, mái tole, không có trần</v>
      </c>
    </row>
    <row r="278" spans="1:7" ht="15" thickBot="1" x14ac:dyDescent="0.35">
      <c r="A278" s="9" t="s">
        <v>682</v>
      </c>
      <c r="C278" s="21" t="str">
        <f t="shared" si="12"/>
        <v>XXIV. Nhà sàn, trụ gỗ tạp, khung cột thép tiền chế, đà gỗ, vách lá, không có trần</v>
      </c>
      <c r="E278" s="22" t="str">
        <f t="shared" si="14"/>
        <v>XXIV. Nhà sàn, trụ gỗ tạp, khung cột thép tiền chế, đà gỗ, vách lá, không có trần</v>
      </c>
      <c r="G278" s="23" t="str">
        <f t="shared" si="13"/>
        <v>Nhà sàn, trụ gỗ tạp, khung cột thép tiền chế, đà gỗ, vách lá, không có trần</v>
      </c>
    </row>
    <row r="279" spans="1:7" ht="15" thickBot="1" x14ac:dyDescent="0.35">
      <c r="A279" s="20" t="s">
        <v>683</v>
      </c>
      <c r="C279" s="21" t="str">
        <f t="shared" si="12"/>
        <v>XXIV. Nhà sàn: trụ gỗ tạp, khung cột thép tiền chế, đà gỗ, vách lá, nền sàn gỗ tạp, mái lá, không có trần</v>
      </c>
      <c r="E279" s="22" t="str">
        <f t="shared" si="14"/>
        <v>XXIV. Nhà sàn, trụ gỗ tạp, khung cột thép tiền chế, đà gỗ, vách lá, nền sàn gỗ tạp, mái lá, không có trần</v>
      </c>
      <c r="G279" s="23" t="str">
        <f t="shared" si="13"/>
        <v>Nhà sàn, trụ gỗ tạp, khung cột thép tiền chế, đà gỗ, vách lá, nền sàn gỗ tạp, mái lá, không có trần</v>
      </c>
    </row>
    <row r="280" spans="1:7" ht="15" thickBot="1" x14ac:dyDescent="0.35">
      <c r="A280" s="9" t="s">
        <v>684</v>
      </c>
      <c r="C280" s="21" t="str">
        <f t="shared" si="12"/>
        <v>XXIV. Nhà sàn: trụ gỗ tạp, khung cột thép tiền chế, đà gỗ, vách lá, nền sàn gỗ tạp, mái tole, không có trần</v>
      </c>
      <c r="E280" s="22" t="str">
        <f t="shared" si="14"/>
        <v>XXIV. Nhà sàn, trụ gỗ tạp, khung cột thép tiền chế, đà gỗ, vách lá, nền sàn gỗ tạp, mái tole, không có trần</v>
      </c>
      <c r="G280" s="23" t="str">
        <f t="shared" si="13"/>
        <v>Nhà sàn, trụ gỗ tạp, khung cột thép tiền chế, đà gỗ, vách lá, nền sàn gỗ tạp, mái tole, không có trần</v>
      </c>
    </row>
    <row r="281" spans="1:7" ht="15" thickBot="1" x14ac:dyDescent="0.35">
      <c r="A281" s="20" t="s">
        <v>685</v>
      </c>
      <c r="C281" s="21" t="str">
        <f t="shared" si="12"/>
        <v>XXIV. Nhà sàn: trụ gỗ tạp, khung cột thép tiền chế, đà gỗ, nền sàn gỗ nhóm 4, mái lá, không có trần</v>
      </c>
      <c r="E281" s="22" t="str">
        <f t="shared" si="14"/>
        <v>XXIV. Nhà sàn, trụ gỗ tạp, khung cột thép tiền chế, đà gỗ, nền sàn gỗ nhóm 4, mái lá, không có trần</v>
      </c>
      <c r="G281" s="23" t="str">
        <f t="shared" si="13"/>
        <v>Nhà sàn, trụ gỗ tạp, khung cột thép tiền chế, đà gỗ, nền sàn gỗ nhóm 4, mái lá, không có trần</v>
      </c>
    </row>
    <row r="282" spans="1:7" ht="15" thickBot="1" x14ac:dyDescent="0.35">
      <c r="A282" s="9" t="s">
        <v>686</v>
      </c>
      <c r="C282" s="21" t="str">
        <f t="shared" si="12"/>
        <v>XXIV. Nhà sàn: trụ gỗ tạp, khung cột thép tiền chế, đà gỗ, nền sàn gỗ nhóm 4, mái tole, không có trần</v>
      </c>
      <c r="E282" s="22" t="str">
        <f t="shared" si="14"/>
        <v>XXIV. Nhà sàn, trụ gỗ tạp, khung cột thép tiền chế, đà gỗ, nền sàn gỗ nhóm 4, mái tole, không có trần</v>
      </c>
      <c r="G282" s="23" t="str">
        <f t="shared" si="13"/>
        <v>Nhà sàn, trụ gỗ tạp, khung cột thép tiền chế, đà gỗ, nền sàn gỗ nhóm 4, mái tole, không có trần</v>
      </c>
    </row>
    <row r="283" spans="1:7" ht="15" thickBot="1" x14ac:dyDescent="0.35">
      <c r="A283" s="20" t="s">
        <v>687</v>
      </c>
      <c r="C283" s="21" t="str">
        <f t="shared" si="12"/>
        <v>XXIV. Nhà sàn: trụ gỗ tạp, khung cột thép tiền chế, đà gỗ, nền sàn lót dan xi măng, mái lá, không có trần</v>
      </c>
      <c r="E283" s="22" t="str">
        <f t="shared" si="14"/>
        <v>XXIV. Nhà sàn, trụ gỗ tạp, khung cột thép tiền chế, đà gỗ, nền sàn lót dan xi măng, mái lá, không có trần</v>
      </c>
      <c r="G283" s="23" t="str">
        <f t="shared" si="13"/>
        <v>Nhà sàn, trụ gỗ tạp, khung cột thép tiền chế, đà gỗ, nền sàn lót dan xi măng, mái lá, không có trần</v>
      </c>
    </row>
    <row r="284" spans="1:7" ht="15" thickBot="1" x14ac:dyDescent="0.35">
      <c r="A284" s="8" t="s">
        <v>688</v>
      </c>
      <c r="C284" s="21" t="str">
        <f t="shared" si="12"/>
        <v>XXIV. Nhà sàn: trụ gỗ tạp, khung cột thép tiền chế, đà gỗ, nền sàn lót dan xi măng, mái tole, không có trần</v>
      </c>
      <c r="E284" s="22" t="str">
        <f t="shared" si="14"/>
        <v>XXIV. Nhà sàn, trụ gỗ tạp, khung cột thép tiền chế, đà gỗ, nền sàn lót dan xi măng, mái tole, không có trần</v>
      </c>
      <c r="G284" s="23" t="str">
        <f t="shared" si="13"/>
        <v>Nhà sàn, trụ gỗ tạp, khung cột thép tiền chế, đà gỗ, nền sàn lót dan xi măng, mái tole, không có trần</v>
      </c>
    </row>
    <row r="285" spans="1:7" ht="15" thickBot="1" x14ac:dyDescent="0.35">
      <c r="A285" s="20" t="s">
        <v>689</v>
      </c>
      <c r="C285" s="21" t="str">
        <f t="shared" si="12"/>
        <v>XXV. Nhà sàn, trụ gỗ tạp, khung cột gỗ nhóm 4, đà gỗ, vách lá, không có trần</v>
      </c>
      <c r="E285" s="22" t="str">
        <f t="shared" si="14"/>
        <v>XXV. Nhà sàn, trụ gỗ tạp, khung cột gỗ nhóm 4, đà gỗ, vách lá, không có trần</v>
      </c>
      <c r="G285" s="23" t="str">
        <f t="shared" si="13"/>
        <v>Nhà sàn, trụ gỗ tạp, khung cột gỗ nhóm 4, đà gỗ, vách lá, không có trần</v>
      </c>
    </row>
    <row r="286" spans="1:7" ht="15" thickBot="1" x14ac:dyDescent="0.35">
      <c r="A286" s="8" t="s">
        <v>690</v>
      </c>
      <c r="C286" s="21" t="str">
        <f t="shared" si="12"/>
        <v>XXV. Nhà sàn: trụ gỗ tạp, khung cột gỗ nhóm 4, đà gỗ, vách lá, nền sàn gỗ tạp, mái lá, không có trần</v>
      </c>
      <c r="E286" s="22" t="str">
        <f t="shared" si="14"/>
        <v>XXV. Nhà sàn, trụ gỗ tạp, khung cột gỗ nhóm 4, đà gỗ, vách lá, nền sàn gỗ tạp, mái lá, không có trần</v>
      </c>
      <c r="G286" s="23" t="str">
        <f t="shared" si="13"/>
        <v>Nhà sàn, trụ gỗ tạp, khung cột gỗ nhóm 4, đà gỗ, vách lá, nền sàn gỗ tạp, mái lá, không có trần</v>
      </c>
    </row>
    <row r="287" spans="1:7" ht="15" thickBot="1" x14ac:dyDescent="0.35">
      <c r="A287" s="19" t="s">
        <v>691</v>
      </c>
      <c r="C287" s="21" t="str">
        <f t="shared" si="12"/>
        <v>XXV. Nhà sàn: trụ gỗ tạp, khung cột gỗ nhóm 4, đà gỗ, vách lá, nền sàn gỗ tạp, mái tole, không có trần</v>
      </c>
      <c r="E287" s="22" t="str">
        <f t="shared" si="14"/>
        <v>XXV. Nhà sàn, trụ gỗ tạp, khung cột gỗ nhóm 4, đà gỗ, vách lá, nền sàn gỗ tạp, mái tole, không có trần</v>
      </c>
      <c r="G287" s="23" t="str">
        <f t="shared" si="13"/>
        <v>Nhà sàn, trụ gỗ tạp, khung cột gỗ nhóm 4, đà gỗ, vách lá, nền sàn gỗ tạp, mái tole, không có trần</v>
      </c>
    </row>
    <row r="288" spans="1:7" ht="15" thickBot="1" x14ac:dyDescent="0.35">
      <c r="A288" s="8" t="s">
        <v>692</v>
      </c>
      <c r="C288" s="21" t="str">
        <f t="shared" si="12"/>
        <v>XXV. Nhà sàn: trụ gỗ tạp, khung cột gỗ nhóm 4, đà gỗ, vách lá, nền sàn gỗ nhóm 4, mái lá, không có trần</v>
      </c>
      <c r="E288" s="22" t="str">
        <f t="shared" si="14"/>
        <v>XXV. Nhà sàn, trụ gỗ tạp, khung cột gỗ nhóm 4, đà gỗ, vách lá, nền sàn gỗ nhóm 4, mái lá, không có trần</v>
      </c>
      <c r="G288" s="23" t="str">
        <f t="shared" si="13"/>
        <v>Nhà sàn, trụ gỗ tạp, khung cột gỗ nhóm 4, đà gỗ, vách lá, nền sàn gỗ nhóm 4, mái lá, không có trần</v>
      </c>
    </row>
    <row r="289" spans="1:7" ht="15" thickBot="1" x14ac:dyDescent="0.35">
      <c r="A289" s="19" t="s">
        <v>693</v>
      </c>
      <c r="C289" s="21" t="str">
        <f t="shared" si="12"/>
        <v>XXV. Nhà sàn: trụ gỗ tạp, khung cột gỗ nhóm 4, đà gỗ, vách lá, nền sàn gỗ nhóm 4, mái tole, không có trần</v>
      </c>
      <c r="E289" s="22" t="str">
        <f t="shared" si="14"/>
        <v>XXV. Nhà sàn, trụ gỗ tạp, khung cột gỗ nhóm 4, đà gỗ, vách lá, nền sàn gỗ nhóm 4, mái tole, không có trần</v>
      </c>
      <c r="G289" s="23" t="str">
        <f t="shared" si="13"/>
        <v>Nhà sàn, trụ gỗ tạp, khung cột gỗ nhóm 4, đà gỗ, vách lá, nền sàn gỗ nhóm 4, mái tole, không có trần</v>
      </c>
    </row>
    <row r="290" spans="1:7" ht="15" thickBot="1" x14ac:dyDescent="0.35">
      <c r="A290" s="8" t="s">
        <v>694</v>
      </c>
      <c r="C290" s="21" t="str">
        <f t="shared" si="12"/>
        <v>XXV. Nhà sàn: trụ gỗ tạp, khung cột gỗ nhóm 4, đà gỗ, vách lá, nền sàn lót dan xi măng, mái lá, không có trần</v>
      </c>
      <c r="E290" s="22" t="str">
        <f t="shared" si="14"/>
        <v>XXV. Nhà sàn, trụ gỗ tạp, khung cột gỗ nhóm 4, đà gỗ, vách lá, nền sàn lót dan xi măng, mái lá, không có trần</v>
      </c>
      <c r="G290" s="23" t="str">
        <f t="shared" si="13"/>
        <v>Nhà sàn, trụ gỗ tạp, khung cột gỗ nhóm 4, đà gỗ, vách lá, nền sàn lót dan xi măng, mái lá, không có trần</v>
      </c>
    </row>
    <row r="291" spans="1:7" ht="15" thickBot="1" x14ac:dyDescent="0.35">
      <c r="A291" s="19" t="s">
        <v>695</v>
      </c>
      <c r="C291" s="21" t="str">
        <f t="shared" si="12"/>
        <v>XXV. Nhà sàn: trụ gỗ tạp, khung cột gỗ nhóm 4, đà gỗ, vách lá, nền sàn lót dan xi măng, mái tole, không có trần</v>
      </c>
      <c r="E291" s="22" t="str">
        <f t="shared" si="14"/>
        <v>XXV. Nhà sàn, trụ gỗ tạp, khung cột gỗ nhóm 4, đà gỗ, vách lá, nền sàn lót dan xi măng, mái tole, không có trần</v>
      </c>
      <c r="G291" s="23" t="str">
        <f t="shared" si="13"/>
        <v>Nhà sàn, trụ gỗ tạp, khung cột gỗ nhóm 4, đà gỗ, vách lá, nền sàn lót dan xi măng, mái tole, không có trần</v>
      </c>
    </row>
    <row r="292" spans="1:7" ht="15" thickBot="1" x14ac:dyDescent="0.35">
      <c r="A292" s="9" t="s">
        <v>696</v>
      </c>
      <c r="C292" s="21" t="str">
        <f t="shared" si="12"/>
        <v>Hỗ trợ chi phí sửa chửa, hoàn thiện nhà: do bị cắt xén phá dỡ một phần</v>
      </c>
      <c r="E292" s="22" t="str">
        <f t="shared" si="14"/>
        <v>Hỗ trợ chi phí sửa chửa, hoàn thiện nhà, do bị cắt xén phá dỡ một phần</v>
      </c>
      <c r="G292" s="23" t="s">
        <v>2465</v>
      </c>
    </row>
    <row r="293" spans="1:7" ht="15" thickBot="1" x14ac:dyDescent="0.35">
      <c r="A293" s="20" t="s">
        <v>697</v>
      </c>
      <c r="C293" s="21" t="str">
        <f t="shared" si="12"/>
        <v>Bồi thường, hỗ trợ công trình phụ</v>
      </c>
      <c r="E293" s="22" t="str">
        <f t="shared" si="14"/>
        <v>Bồi thường, hỗ trợ công trình phụ</v>
      </c>
      <c r="G293" s="23" t="s">
        <v>697</v>
      </c>
    </row>
    <row r="294" spans="1:7" ht="15" thickBot="1" x14ac:dyDescent="0.35">
      <c r="A294" s="9" t="s">
        <v>698</v>
      </c>
      <c r="C294" s="21" t="str">
        <f t="shared" si="12"/>
        <v>I. Nhà giữ vườn</v>
      </c>
      <c r="E294" s="22" t="str">
        <f t="shared" si="14"/>
        <v>I. Nhà giữ vườn</v>
      </c>
      <c r="G294" s="23" t="str">
        <f t="shared" si="13"/>
        <v>Nhà giữ vườn</v>
      </c>
    </row>
    <row r="295" spans="1:7" ht="15" thickBot="1" x14ac:dyDescent="0.35">
      <c r="A295" s="19" t="s">
        <v>699</v>
      </c>
      <c r="C295" s="21" t="str">
        <f t="shared" si="12"/>
        <v>I. Nhà giữ vườn: cột gỗ tạp, tre, mái lá, nền đất</v>
      </c>
      <c r="E295" s="22" t="str">
        <f t="shared" si="14"/>
        <v>I. Nhà giữ vườn, cột gỗ tạp, tre, mái lá, nền đất</v>
      </c>
      <c r="G295" s="23" t="str">
        <f t="shared" si="13"/>
        <v>Nhà giữ vườn, cột gỗ tạp, tre, mái lá, nền đất</v>
      </c>
    </row>
    <row r="296" spans="1:7" ht="15" thickBot="1" x14ac:dyDescent="0.35">
      <c r="A296" s="9" t="s">
        <v>700</v>
      </c>
      <c r="C296" s="21" t="str">
        <f t="shared" si="12"/>
        <v>I. Nhà giữ vườn: cột gỗ tạp, tre, mái lá, nền lót gạch tàu</v>
      </c>
      <c r="E296" s="22" t="str">
        <f t="shared" si="14"/>
        <v>I. Nhà giữ vườn, cột gỗ tạp, tre, mái lá, nền lót gạch tàu</v>
      </c>
      <c r="G296" s="23" t="str">
        <f t="shared" si="13"/>
        <v>Nhà giữ vườn, cột gỗ tạp, tre, mái lá, nền lót gạch tàu</v>
      </c>
    </row>
    <row r="297" spans="1:7" ht="15" thickBot="1" x14ac:dyDescent="0.35">
      <c r="A297" s="20" t="s">
        <v>701</v>
      </c>
      <c r="C297" s="21" t="str">
        <f t="shared" si="12"/>
        <v>I. Nhà giữ vườn: cột gỗ tạp, tre, mái lá, nền lót dan bê tông</v>
      </c>
      <c r="E297" s="22" t="str">
        <f t="shared" si="14"/>
        <v>I. Nhà giữ vườn, cột gỗ tạp, tre, mái lá, nền lót dan bê tông</v>
      </c>
      <c r="G297" s="23" t="str">
        <f t="shared" si="13"/>
        <v>Nhà giữ vườn, cột gỗ tạp, tre, mái lá, nền lót dan bê tông</v>
      </c>
    </row>
    <row r="298" spans="1:7" ht="15" thickBot="1" x14ac:dyDescent="0.35">
      <c r="A298" s="9" t="s">
        <v>702</v>
      </c>
      <c r="C298" s="21" t="str">
        <f t="shared" si="12"/>
        <v>I. Nhà giữ vườn: cột gỗ tạp, tre, mái lá, nền láng xi măng</v>
      </c>
      <c r="E298" s="22" t="str">
        <f t="shared" si="14"/>
        <v>I. Nhà giữ vườn, cột gỗ tạp, tre, mái lá, nền láng xi măng</v>
      </c>
      <c r="G298" s="23" t="str">
        <f t="shared" si="13"/>
        <v>Nhà giữ vườn, cột gỗ tạp, tre, mái lá, nền láng xi măng</v>
      </c>
    </row>
    <row r="299" spans="1:7" ht="15" thickBot="1" x14ac:dyDescent="0.35">
      <c r="A299" s="20" t="s">
        <v>703</v>
      </c>
      <c r="C299" s="21" t="str">
        <f t="shared" si="12"/>
        <v>I. Nhà giữ vườn: cột gỗ nhóm 4 hoặc thép tiền chế, mái tole, nền đất</v>
      </c>
      <c r="E299" s="22" t="str">
        <f t="shared" si="14"/>
        <v>I. Nhà giữ vườn, cột gỗ nhóm 4 hoặc thép tiền chế, mái tole, nền đất</v>
      </c>
      <c r="G299" s="23" t="str">
        <f t="shared" si="13"/>
        <v>Nhà giữ vườn, cột gỗ nhóm 4 hoặc thép tiền chế, mái tole, nền đất</v>
      </c>
    </row>
    <row r="300" spans="1:7" ht="15" thickBot="1" x14ac:dyDescent="0.35">
      <c r="A300" s="9" t="s">
        <v>704</v>
      </c>
      <c r="C300" s="21" t="str">
        <f t="shared" si="12"/>
        <v>I. Nhà giữ vườn: cột gỗ nhóm 4 hoặc thép tiền chế, mái tole, nền lót gạch tàu</v>
      </c>
      <c r="E300" s="22" t="str">
        <f t="shared" si="14"/>
        <v>I. Nhà giữ vườn, cột gỗ nhóm 4 hoặc thép tiền chế, mái tole, nền lót gạch tàu</v>
      </c>
      <c r="G300" s="23" t="str">
        <f t="shared" si="13"/>
        <v>Nhà giữ vườn, cột gỗ nhóm 4 hoặc thép tiền chế, mái tole, nền lót gạch tàu</v>
      </c>
    </row>
    <row r="301" spans="1:7" ht="15" thickBot="1" x14ac:dyDescent="0.35">
      <c r="A301" s="20" t="s">
        <v>705</v>
      </c>
      <c r="C301" s="21" t="str">
        <f t="shared" si="12"/>
        <v>I. Nhà giữ vườn: cột gỗ nhóm 4 hoặc thép tiền chế, mái tole, nền lót dan bê tông</v>
      </c>
      <c r="E301" s="22" t="str">
        <f t="shared" si="14"/>
        <v>I. Nhà giữ vườn, cột gỗ nhóm 4 hoặc thép tiền chế, mái tole, nền lót dan bê tông</v>
      </c>
      <c r="G301" s="23" t="str">
        <f t="shared" si="13"/>
        <v>Nhà giữ vườn, cột gỗ nhóm 4 hoặc thép tiền chế, mái tole, nền lót dan bê tông</v>
      </c>
    </row>
    <row r="302" spans="1:7" ht="15" thickBot="1" x14ac:dyDescent="0.35">
      <c r="A302" s="9" t="s">
        <v>706</v>
      </c>
      <c r="C302" s="21" t="str">
        <f t="shared" si="12"/>
        <v>I. Nhà giữ vườn: cột gỗ nhóm 4 hoặc thép tiền chế, mái tole, nền láng xi măng</v>
      </c>
      <c r="E302" s="22" t="str">
        <f t="shared" si="14"/>
        <v>I. Nhà giữ vườn, cột gỗ nhóm 4 hoặc thép tiền chế, mái tole, nền láng xi măng</v>
      </c>
      <c r="G302" s="23" t="str">
        <f t="shared" si="13"/>
        <v>Nhà giữ vườn, cột gỗ nhóm 4 hoặc thép tiền chế, mái tole, nền láng xi măng</v>
      </c>
    </row>
    <row r="303" spans="1:7" ht="15" thickBot="1" x14ac:dyDescent="0.35">
      <c r="A303" s="20" t="s">
        <v>707</v>
      </c>
      <c r="C303" s="21" t="str">
        <f t="shared" si="12"/>
        <v>I. Nhà giữ vườn: cột BTCT đúc sẵn, mái lá, nền đất</v>
      </c>
      <c r="E303" s="22" t="str">
        <f t="shared" si="14"/>
        <v>I. Nhà giữ vườn, cột BTCT đúc sẵn, mái lá, nền đất</v>
      </c>
      <c r="G303" s="23" t="str">
        <f t="shared" si="13"/>
        <v>Nhà giữ vườn, cột BTCT đúc sẵn, mái lá, nền đất</v>
      </c>
    </row>
    <row r="304" spans="1:7" ht="15" thickBot="1" x14ac:dyDescent="0.35">
      <c r="A304" s="9" t="s">
        <v>708</v>
      </c>
      <c r="C304" s="21" t="str">
        <f t="shared" si="12"/>
        <v>I. Nhà giữ vườn: cột BTCT đúc sẵn, mái lá, nền lót gạch tàu</v>
      </c>
      <c r="E304" s="22" t="str">
        <f t="shared" si="14"/>
        <v>I. Nhà giữ vườn, cột BTCT đúc sẵn, mái lá, nền lót gạch tàu</v>
      </c>
      <c r="G304" s="23" t="str">
        <f t="shared" si="13"/>
        <v>Nhà giữ vườn, cột BTCT đúc sẵn, mái lá, nền lót gạch tàu</v>
      </c>
    </row>
    <row r="305" spans="1:7" ht="15" thickBot="1" x14ac:dyDescent="0.35">
      <c r="A305" s="19" t="s">
        <v>709</v>
      </c>
      <c r="C305" s="21" t="str">
        <f t="shared" si="12"/>
        <v>I. Nhà giữ vườn: cột BTCT đúc sẵn, mái lá, nền lót dan bê tông</v>
      </c>
      <c r="E305" s="22" t="str">
        <f t="shared" si="14"/>
        <v>I. Nhà giữ vườn, cột BTCT đúc sẵn, mái lá, nền lót dan bê tông</v>
      </c>
      <c r="G305" s="23" t="str">
        <f t="shared" si="13"/>
        <v>Nhà giữ vườn, cột BTCT đúc sẵn, mái lá, nền lót dan bê tông</v>
      </c>
    </row>
    <row r="306" spans="1:7" ht="15" thickBot="1" x14ac:dyDescent="0.35">
      <c r="A306" s="8" t="s">
        <v>710</v>
      </c>
      <c r="C306" s="21" t="str">
        <f t="shared" si="12"/>
        <v>I. Nhà giữ vườn: cột BTCT đúc sẵn, mái lá, nền láng xi măng</v>
      </c>
      <c r="E306" s="22" t="str">
        <f t="shared" si="14"/>
        <v>I. Nhà giữ vườn, cột BTCT đúc sẵn, mái lá, nền láng xi măng</v>
      </c>
      <c r="G306" s="23" t="str">
        <f t="shared" si="13"/>
        <v>Nhà giữ vườn, cột BTCT đúc sẵn, mái lá, nền láng xi măng</v>
      </c>
    </row>
    <row r="307" spans="1:7" ht="15" thickBot="1" x14ac:dyDescent="0.35">
      <c r="A307" s="19" t="s">
        <v>711</v>
      </c>
      <c r="C307" s="21" t="str">
        <f t="shared" si="12"/>
        <v>I. Nhà giữ vườn: cột BTCT đúc sẵn, mái tole, nền đất</v>
      </c>
      <c r="E307" s="22" t="str">
        <f t="shared" si="14"/>
        <v>I. Nhà giữ vườn, cột BTCT đúc sẵn, mái tole, nền đất</v>
      </c>
      <c r="G307" s="23" t="str">
        <f t="shared" si="13"/>
        <v>Nhà giữ vườn, cột BTCT đúc sẵn, mái tole, nền đất</v>
      </c>
    </row>
    <row r="308" spans="1:7" ht="15" thickBot="1" x14ac:dyDescent="0.35">
      <c r="A308" s="8" t="s">
        <v>712</v>
      </c>
      <c r="C308" s="21" t="str">
        <f t="shared" si="12"/>
        <v>I. Nhà giữ vườn: cột BTCT đúc sẵn, mái tole, nền lót gạch tàu</v>
      </c>
      <c r="E308" s="22" t="str">
        <f t="shared" si="14"/>
        <v>I. Nhà giữ vườn, cột BTCT đúc sẵn, mái tole, nền lót gạch tàu</v>
      </c>
      <c r="G308" s="23" t="str">
        <f t="shared" si="13"/>
        <v>Nhà giữ vườn, cột BTCT đúc sẵn, mái tole, nền lót gạch tàu</v>
      </c>
    </row>
    <row r="309" spans="1:7" ht="15" thickBot="1" x14ac:dyDescent="0.35">
      <c r="A309" s="19" t="s">
        <v>713</v>
      </c>
      <c r="C309" s="21" t="str">
        <f t="shared" si="12"/>
        <v>I. Nhà giữ vườn: cột BTCT đúc sẵn, mái tole, nền lót dan bê tông</v>
      </c>
      <c r="E309" s="22" t="str">
        <f t="shared" si="14"/>
        <v>I. Nhà giữ vườn, cột BTCT đúc sẵn, mái tole, nền lót dan bê tông</v>
      </c>
      <c r="G309" s="23" t="str">
        <f t="shared" si="13"/>
        <v>Nhà giữ vườn, cột BTCT đúc sẵn, mái tole, nền lót dan bê tông</v>
      </c>
    </row>
    <row r="310" spans="1:7" ht="15" thickBot="1" x14ac:dyDescent="0.35">
      <c r="A310" s="8" t="s">
        <v>714</v>
      </c>
      <c r="C310" s="21" t="str">
        <f t="shared" si="12"/>
        <v>I. Nhà giữ vườn: cột BTCT đúc sẵn, mái tole, nền láng xi măng</v>
      </c>
      <c r="E310" s="22" t="str">
        <f t="shared" si="14"/>
        <v>I. Nhà giữ vườn, cột BTCT đúc sẵn, mái tole, nền láng xi măng</v>
      </c>
      <c r="G310" s="23" t="str">
        <f t="shared" si="13"/>
        <v>Nhà giữ vườn, cột BTCT đúc sẵn, mái tole, nền láng xi măng</v>
      </c>
    </row>
    <row r="311" spans="1:7" ht="15" thickBot="1" x14ac:dyDescent="0.35">
      <c r="A311" s="19" t="s">
        <v>715</v>
      </c>
      <c r="C311" s="21" t="str">
        <f t="shared" si="12"/>
        <v>I. Nhà chứa củi</v>
      </c>
      <c r="E311" s="22" t="str">
        <f t="shared" si="14"/>
        <v>I. Nhà chứa củi</v>
      </c>
      <c r="G311" s="23" t="str">
        <f t="shared" si="13"/>
        <v>Nhà chứa củi</v>
      </c>
    </row>
    <row r="312" spans="1:7" ht="15" thickBot="1" x14ac:dyDescent="0.35">
      <c r="A312" s="8" t="s">
        <v>716</v>
      </c>
      <c r="C312" s="21" t="str">
        <f t="shared" si="12"/>
        <v>I. Nhà chứa củi: cột gỗ tạp, tre, mái lá, nền đất</v>
      </c>
      <c r="E312" s="22" t="str">
        <f t="shared" si="14"/>
        <v>I. Nhà chứa củi, cột gỗ tạp, tre, mái lá, nền đất</v>
      </c>
      <c r="G312" s="23" t="str">
        <f t="shared" si="13"/>
        <v>Nhà chứa củi, cột gỗ tạp, tre, mái lá, nền đất</v>
      </c>
    </row>
    <row r="313" spans="1:7" ht="15" thickBot="1" x14ac:dyDescent="0.35">
      <c r="A313" s="19" t="s">
        <v>717</v>
      </c>
      <c r="C313" s="21" t="str">
        <f t="shared" si="12"/>
        <v>I. Nhà chứa củi: cột gỗ tạp, tre, mái lá, nền lót gạch tàu</v>
      </c>
      <c r="E313" s="22" t="str">
        <f t="shared" si="14"/>
        <v>I. Nhà chứa củi, cột gỗ tạp, tre, mái lá, nền lót gạch tàu</v>
      </c>
      <c r="G313" s="23" t="str">
        <f t="shared" si="13"/>
        <v>Nhà chứa củi, cột gỗ tạp, tre, mái lá, nền lót gạch tàu</v>
      </c>
    </row>
    <row r="314" spans="1:7" ht="15" thickBot="1" x14ac:dyDescent="0.35">
      <c r="A314" s="9" t="s">
        <v>718</v>
      </c>
      <c r="C314" s="21" t="str">
        <f t="shared" si="12"/>
        <v>I. Nhà chứa củi: cột gỗ tạp, tre, mái lá, nền lót dan bê tông</v>
      </c>
      <c r="E314" s="22" t="str">
        <f t="shared" si="14"/>
        <v>I. Nhà chứa củi, cột gỗ tạp, tre, mái lá, nền lót dan bê tông</v>
      </c>
      <c r="G314" s="23" t="str">
        <f t="shared" si="13"/>
        <v>Nhà chứa củi, cột gỗ tạp, tre, mái lá, nền lót dan bê tông</v>
      </c>
    </row>
    <row r="315" spans="1:7" ht="15" thickBot="1" x14ac:dyDescent="0.35">
      <c r="A315" s="20" t="s">
        <v>719</v>
      </c>
      <c r="C315" s="21" t="str">
        <f t="shared" si="12"/>
        <v>I. Nhà chứa củi: cột gỗ tạp, tre, mái lá, nền láng xi măng</v>
      </c>
      <c r="E315" s="22" t="str">
        <f t="shared" si="14"/>
        <v>I. Nhà chứa củi, cột gỗ tạp, tre, mái lá, nền láng xi măng</v>
      </c>
      <c r="G315" s="23" t="str">
        <f t="shared" si="13"/>
        <v>Nhà chứa củi, cột gỗ tạp, tre, mái lá, nền láng xi măng</v>
      </c>
    </row>
    <row r="316" spans="1:7" ht="15" thickBot="1" x14ac:dyDescent="0.35">
      <c r="A316" s="9" t="s">
        <v>720</v>
      </c>
      <c r="C316" s="21" t="str">
        <f t="shared" si="12"/>
        <v>I. Nhà chứa củi: cột gỗ nhóm 4 hoặc thép tiền chế, mái tole, nền đất</v>
      </c>
      <c r="E316" s="22" t="str">
        <f t="shared" si="14"/>
        <v>I. Nhà chứa củi, cột gỗ nhóm 4 hoặc thép tiền chế, mái tole, nền đất</v>
      </c>
      <c r="G316" s="23" t="str">
        <f t="shared" si="13"/>
        <v>Nhà chứa củi, cột gỗ nhóm 4 hoặc thép tiền chế, mái tole, nền đất</v>
      </c>
    </row>
    <row r="317" spans="1:7" ht="15" thickBot="1" x14ac:dyDescent="0.35">
      <c r="A317" s="20" t="s">
        <v>721</v>
      </c>
      <c r="C317" s="21" t="str">
        <f t="shared" si="12"/>
        <v>I. Nhà chứa củi: cột gỗ nhóm 4 hoặc thép tiền chế, mái tole, nền lót gạch tàu</v>
      </c>
      <c r="E317" s="22" t="str">
        <f t="shared" si="14"/>
        <v>I. Nhà chứa củi, cột gỗ nhóm 4 hoặc thép tiền chế, mái tole, nền lót gạch tàu</v>
      </c>
      <c r="G317" s="23" t="str">
        <f t="shared" si="13"/>
        <v>Nhà chứa củi, cột gỗ nhóm 4 hoặc thép tiền chế, mái tole, nền lót gạch tàu</v>
      </c>
    </row>
    <row r="318" spans="1:7" ht="15" thickBot="1" x14ac:dyDescent="0.35">
      <c r="A318" s="8" t="s">
        <v>722</v>
      </c>
      <c r="C318" s="21" t="str">
        <f t="shared" si="12"/>
        <v>I. Nhà chứa củi: cột gỗ nhóm 4 hoặc thép tiền chế, mái tole, nền lót dan bê tông</v>
      </c>
      <c r="E318" s="22" t="str">
        <f t="shared" si="14"/>
        <v>I. Nhà chứa củi, cột gỗ nhóm 4 hoặc thép tiền chế, mái tole, nền lót dan bê tông</v>
      </c>
      <c r="G318" s="23" t="str">
        <f t="shared" si="13"/>
        <v>Nhà chứa củi, cột gỗ nhóm 4 hoặc thép tiền chế, mái tole, nền lót dan bê tông</v>
      </c>
    </row>
    <row r="319" spans="1:7" ht="15" thickBot="1" x14ac:dyDescent="0.35">
      <c r="A319" s="20" t="s">
        <v>723</v>
      </c>
      <c r="C319" s="21" t="str">
        <f t="shared" si="12"/>
        <v>I. Nhà chứa củi: cột gỗ nhóm 4 hoặc thép tiền chế, mái tole, nền láng xi măng</v>
      </c>
      <c r="E319" s="22" t="str">
        <f t="shared" si="14"/>
        <v>I. Nhà chứa củi, cột gỗ nhóm 4 hoặc thép tiền chế, mái tole, nền láng xi măng</v>
      </c>
      <c r="G319" s="23" t="str">
        <f t="shared" si="13"/>
        <v>Nhà chứa củi, cột gỗ nhóm 4 hoặc thép tiền chế, mái tole, nền láng xi măng</v>
      </c>
    </row>
    <row r="320" spans="1:7" ht="15" thickBot="1" x14ac:dyDescent="0.35">
      <c r="A320" s="9" t="s">
        <v>724</v>
      </c>
      <c r="C320" s="21" t="str">
        <f t="shared" si="12"/>
        <v>I. Nhà chứa củi: cột BTCT đúc sẵn, mái lá, nền đất</v>
      </c>
      <c r="E320" s="22" t="str">
        <f t="shared" si="14"/>
        <v>I. Nhà chứa củi, cột BTCT đúc sẵn, mái lá, nền đất</v>
      </c>
      <c r="G320" s="23" t="str">
        <f t="shared" si="13"/>
        <v>Nhà chứa củi, cột BTCT đúc sẵn, mái lá, nền đất</v>
      </c>
    </row>
    <row r="321" spans="1:7" ht="15" thickBot="1" x14ac:dyDescent="0.35">
      <c r="A321" s="20" t="s">
        <v>725</v>
      </c>
      <c r="C321" s="21" t="str">
        <f t="shared" si="12"/>
        <v>I. Nhà chứa củi: cột BTCT đúc sẵn, mái lá, nền lót gạch tàu</v>
      </c>
      <c r="E321" s="22" t="str">
        <f t="shared" si="14"/>
        <v>I. Nhà chứa củi, cột BTCT đúc sẵn, mái lá, nền lót gạch tàu</v>
      </c>
      <c r="G321" s="23" t="str">
        <f t="shared" si="13"/>
        <v>Nhà chứa củi, cột BTCT đúc sẵn, mái lá, nền lót gạch tàu</v>
      </c>
    </row>
    <row r="322" spans="1:7" ht="15" thickBot="1" x14ac:dyDescent="0.35">
      <c r="A322" s="9" t="s">
        <v>726</v>
      </c>
      <c r="C322" s="21" t="str">
        <f t="shared" ref="C322:C385" si="15">TRIM(A322)</f>
        <v>I. Nhà chứa củi: cột BTCT đúc sẵn, mái lá, nền lót dan bê tông</v>
      </c>
      <c r="E322" s="22" t="str">
        <f t="shared" si="14"/>
        <v>I. Nhà chứa củi, cột BTCT đúc sẵn, mái lá, nền lót dan bê tông</v>
      </c>
      <c r="G322" s="23" t="str">
        <f t="shared" si="13"/>
        <v>Nhà chứa củi, cột BTCT đúc sẵn, mái lá, nền lót dan bê tông</v>
      </c>
    </row>
    <row r="323" spans="1:7" ht="15" thickBot="1" x14ac:dyDescent="0.35">
      <c r="A323" s="20" t="s">
        <v>727</v>
      </c>
      <c r="C323" s="21" t="str">
        <f t="shared" si="15"/>
        <v>I. Nhà chứa củi: cột BTCT đúc sẵn, mái lá, nền láng xi măng</v>
      </c>
      <c r="E323" s="22" t="str">
        <f t="shared" si="14"/>
        <v>I. Nhà chứa củi, cột BTCT đúc sẵn, mái lá, nền láng xi măng</v>
      </c>
      <c r="G323" s="23" t="str">
        <f t="shared" si="13"/>
        <v>Nhà chứa củi, cột BTCT đúc sẵn, mái lá, nền láng xi măng</v>
      </c>
    </row>
    <row r="324" spans="1:7" ht="15" thickBot="1" x14ac:dyDescent="0.35">
      <c r="A324" s="9" t="s">
        <v>728</v>
      </c>
      <c r="C324" s="21" t="str">
        <f t="shared" si="15"/>
        <v>I. Nhà chứa củi: cột BTCT đúc sẵn, mái tole, nền đất</v>
      </c>
      <c r="E324" s="22" t="str">
        <f t="shared" si="14"/>
        <v>I. Nhà chứa củi, cột BTCT đúc sẵn, mái tole, nền đất</v>
      </c>
      <c r="G324" s="23" t="str">
        <f t="shared" si="13"/>
        <v>Nhà chứa củi, cột BTCT đúc sẵn, mái tole, nền đất</v>
      </c>
    </row>
    <row r="325" spans="1:7" ht="15" thickBot="1" x14ac:dyDescent="0.35">
      <c r="A325" s="20" t="s">
        <v>729</v>
      </c>
      <c r="C325" s="21" t="str">
        <f t="shared" si="15"/>
        <v>I. Nhà chứa củi: cột BTCT đúc sẵn, mái tole, nền lót gạch tàu</v>
      </c>
      <c r="E325" s="22" t="str">
        <f t="shared" si="14"/>
        <v>I. Nhà chứa củi, cột BTCT đúc sẵn, mái tole, nền lót gạch tàu</v>
      </c>
      <c r="G325" s="23" t="str">
        <f t="shared" ref="G325:G388" si="16">IF(IFERROR(TRIM(MID(E325,SEARCH(".",E325)+1,LEN(E325)-SEARCH(".",E325)+1)),0)=0,E325,TRIM(MID(E325,SEARCH(".",E325)+1,LEN(E325)-SEARCH(".",E325)+1)))</f>
        <v>Nhà chứa củi, cột BTCT đúc sẵn, mái tole, nền lót gạch tàu</v>
      </c>
    </row>
    <row r="326" spans="1:7" ht="15" thickBot="1" x14ac:dyDescent="0.35">
      <c r="A326" s="9" t="s">
        <v>730</v>
      </c>
      <c r="C326" s="21" t="str">
        <f t="shared" si="15"/>
        <v>I. Nhà chứa củi: cột BTCT đúc sẵn, mái tole, nền lót dan bê tông</v>
      </c>
      <c r="E326" s="22" t="str">
        <f t="shared" ref="E326:E389" si="17">IF(IFERROR(REPLACE(C326,SEARCH(":",C326),1,","),0)=0,C326,REPLACE(C326,SEARCH(":",C326),1,","))</f>
        <v>I. Nhà chứa củi, cột BTCT đúc sẵn, mái tole, nền lót dan bê tông</v>
      </c>
      <c r="G326" s="23" t="str">
        <f t="shared" si="16"/>
        <v>Nhà chứa củi, cột BTCT đúc sẵn, mái tole, nền lót dan bê tông</v>
      </c>
    </row>
    <row r="327" spans="1:7" ht="15" thickBot="1" x14ac:dyDescent="0.35">
      <c r="A327" s="20" t="s">
        <v>731</v>
      </c>
      <c r="C327" s="21" t="str">
        <f t="shared" si="15"/>
        <v>I. Nhà chứa củi: cột BTCT đúc sẵn, mái tole, nền láng xi măng</v>
      </c>
      <c r="E327" s="22" t="str">
        <f t="shared" si="17"/>
        <v>I. Nhà chứa củi, cột BTCT đúc sẵn, mái tole, nền láng xi măng</v>
      </c>
      <c r="G327" s="23" t="str">
        <f t="shared" si="16"/>
        <v>Nhà chứa củi, cột BTCT đúc sẵn, mái tole, nền láng xi măng</v>
      </c>
    </row>
    <row r="328" spans="1:7" ht="15" thickBot="1" x14ac:dyDescent="0.35">
      <c r="A328" s="8" t="s">
        <v>732</v>
      </c>
      <c r="C328" s="21" t="str">
        <f t="shared" si="15"/>
        <v>I. Mái che</v>
      </c>
      <c r="E328" s="22" t="str">
        <f t="shared" si="17"/>
        <v>I. Mái che</v>
      </c>
      <c r="G328" s="23" t="str">
        <f t="shared" si="16"/>
        <v>Mái che</v>
      </c>
    </row>
    <row r="329" spans="1:7" ht="15" thickBot="1" x14ac:dyDescent="0.35">
      <c r="A329" s="19" t="s">
        <v>733</v>
      </c>
      <c r="C329" s="21" t="str">
        <f t="shared" si="15"/>
        <v>I. Mái che: cột gỗ tạp, tre, mái lá, nền đất</v>
      </c>
      <c r="E329" s="22" t="str">
        <f t="shared" si="17"/>
        <v>I. Mái che, cột gỗ tạp, tre, mái lá, nền đất</v>
      </c>
      <c r="G329" s="23" t="str">
        <f t="shared" si="16"/>
        <v>Mái che, cột gỗ tạp, tre, mái lá, nền đất</v>
      </c>
    </row>
    <row r="330" spans="1:7" ht="15" thickBot="1" x14ac:dyDescent="0.35">
      <c r="A330" s="8" t="s">
        <v>734</v>
      </c>
      <c r="C330" s="21" t="str">
        <f t="shared" si="15"/>
        <v>I. Mái che: cột gỗ tạp, tre, mái lá, nền lót gạch tàu</v>
      </c>
      <c r="E330" s="22" t="str">
        <f t="shared" si="17"/>
        <v>I. Mái che, cột gỗ tạp, tre, mái lá, nền lót gạch tàu</v>
      </c>
      <c r="G330" s="23" t="str">
        <f t="shared" si="16"/>
        <v>Mái che, cột gỗ tạp, tre, mái lá, nền lót gạch tàu</v>
      </c>
    </row>
    <row r="331" spans="1:7" ht="15" thickBot="1" x14ac:dyDescent="0.35">
      <c r="A331" s="19" t="s">
        <v>735</v>
      </c>
      <c r="C331" s="21" t="str">
        <f t="shared" si="15"/>
        <v>I. Mái che: cột gỗ tạp, tre, mái lá, nền lót dan bê tông</v>
      </c>
      <c r="E331" s="22" t="str">
        <f t="shared" si="17"/>
        <v>I. Mái che, cột gỗ tạp, tre, mái lá, nền lót dan bê tông</v>
      </c>
      <c r="G331" s="23" t="str">
        <f t="shared" si="16"/>
        <v>Mái che, cột gỗ tạp, tre, mái lá, nền lót dan bê tông</v>
      </c>
    </row>
    <row r="332" spans="1:7" ht="15" thickBot="1" x14ac:dyDescent="0.35">
      <c r="A332" s="8" t="s">
        <v>736</v>
      </c>
      <c r="C332" s="21" t="str">
        <f t="shared" si="15"/>
        <v>I. Mái che: cột gỗ tạp, tre, mái lá, nền láng xi măng</v>
      </c>
      <c r="E332" s="22" t="str">
        <f t="shared" si="17"/>
        <v>I. Mái che, cột gỗ tạp, tre, mái lá, nền láng xi măng</v>
      </c>
      <c r="G332" s="23" t="str">
        <f t="shared" si="16"/>
        <v>Mái che, cột gỗ tạp, tre, mái lá, nền láng xi măng</v>
      </c>
    </row>
    <row r="333" spans="1:7" ht="15" thickBot="1" x14ac:dyDescent="0.35">
      <c r="A333" s="19" t="s">
        <v>737</v>
      </c>
      <c r="C333" s="21" t="str">
        <f t="shared" si="15"/>
        <v>I. Mái che: cột gỗ nhóm 4 hoặc thép tiền chế, mái tole, nền đất</v>
      </c>
      <c r="E333" s="22" t="str">
        <f t="shared" si="17"/>
        <v>I. Mái che, cột gỗ nhóm 4 hoặc thép tiền chế, mái tole, nền đất</v>
      </c>
      <c r="G333" s="23" t="str">
        <f t="shared" si="16"/>
        <v>Mái che, cột gỗ nhóm 4 hoặc thép tiền chế, mái tole, nền đất</v>
      </c>
    </row>
    <row r="334" spans="1:7" ht="15" thickBot="1" x14ac:dyDescent="0.35">
      <c r="A334" s="8" t="s">
        <v>738</v>
      </c>
      <c r="C334" s="21" t="str">
        <f t="shared" si="15"/>
        <v>I. Mái che: cột gỗ nhóm 4 hoặc thép tiền chế, mái tole, nền lót gạch tàu</v>
      </c>
      <c r="E334" s="22" t="str">
        <f t="shared" si="17"/>
        <v>I. Mái che, cột gỗ nhóm 4 hoặc thép tiền chế, mái tole, nền lót gạch tàu</v>
      </c>
      <c r="G334" s="23" t="str">
        <f t="shared" si="16"/>
        <v>Mái che, cột gỗ nhóm 4 hoặc thép tiền chế, mái tole, nền lót gạch tàu</v>
      </c>
    </row>
    <row r="335" spans="1:7" ht="15" thickBot="1" x14ac:dyDescent="0.35">
      <c r="A335" s="20" t="s">
        <v>739</v>
      </c>
      <c r="C335" s="21" t="str">
        <f t="shared" si="15"/>
        <v>I. Mái che: cột gỗ nhóm 4 hoặc thép tiền chế, mái tole, nền lót dan bê tông</v>
      </c>
      <c r="E335" s="22" t="str">
        <f t="shared" si="17"/>
        <v>I. Mái che, cột gỗ nhóm 4 hoặc thép tiền chế, mái tole, nền lót dan bê tông</v>
      </c>
      <c r="G335" s="23" t="str">
        <f t="shared" si="16"/>
        <v>Mái che, cột gỗ nhóm 4 hoặc thép tiền chế, mái tole, nền lót dan bê tông</v>
      </c>
    </row>
    <row r="336" spans="1:7" ht="15" thickBot="1" x14ac:dyDescent="0.35">
      <c r="A336" s="9" t="s">
        <v>740</v>
      </c>
      <c r="C336" s="21" t="str">
        <f t="shared" si="15"/>
        <v>I. Mái che: cột gỗ nhóm 4 hoặc thép tiền chế, mái tole, nền láng xi măng</v>
      </c>
      <c r="E336" s="22" t="str">
        <f t="shared" si="17"/>
        <v>I. Mái che, cột gỗ nhóm 4 hoặc thép tiền chế, mái tole, nền láng xi măng</v>
      </c>
      <c r="G336" s="23" t="str">
        <f t="shared" si="16"/>
        <v>Mái che, cột gỗ nhóm 4 hoặc thép tiền chế, mái tole, nền láng xi măng</v>
      </c>
    </row>
    <row r="337" spans="1:7" ht="15" thickBot="1" x14ac:dyDescent="0.35">
      <c r="A337" s="20" t="s">
        <v>741</v>
      </c>
      <c r="C337" s="21" t="str">
        <f t="shared" si="15"/>
        <v>I. Mái che: cột BTCT đúc sẵn, mái lá, nền đất</v>
      </c>
      <c r="E337" s="22" t="str">
        <f t="shared" si="17"/>
        <v>I. Mái che, cột BTCT đúc sẵn, mái lá, nền đất</v>
      </c>
      <c r="G337" s="23" t="str">
        <f t="shared" si="16"/>
        <v>Mái che, cột BTCT đúc sẵn, mái lá, nền đất</v>
      </c>
    </row>
    <row r="338" spans="1:7" ht="15" thickBot="1" x14ac:dyDescent="0.35">
      <c r="A338" s="9" t="s">
        <v>742</v>
      </c>
      <c r="C338" s="21" t="str">
        <f t="shared" si="15"/>
        <v>I. Mái che: cột BTCT đúc sẵn, mái lá, nền lót gạch tàu</v>
      </c>
      <c r="E338" s="22" t="str">
        <f t="shared" si="17"/>
        <v>I. Mái che, cột BTCT đúc sẵn, mái lá, nền lót gạch tàu</v>
      </c>
      <c r="G338" s="23" t="str">
        <f t="shared" si="16"/>
        <v>Mái che, cột BTCT đúc sẵn, mái lá, nền lót gạch tàu</v>
      </c>
    </row>
    <row r="339" spans="1:7" ht="15" thickBot="1" x14ac:dyDescent="0.35">
      <c r="A339" s="20" t="s">
        <v>743</v>
      </c>
      <c r="C339" s="21" t="str">
        <f t="shared" si="15"/>
        <v>I. Mái che: cột BTCT đúc sẵn, mái lá, nền lót dan bê tông</v>
      </c>
      <c r="E339" s="22" t="str">
        <f t="shared" si="17"/>
        <v>I. Mái che, cột BTCT đúc sẵn, mái lá, nền lót dan bê tông</v>
      </c>
      <c r="G339" s="23" t="str">
        <f t="shared" si="16"/>
        <v>Mái che, cột BTCT đúc sẵn, mái lá, nền lót dan bê tông</v>
      </c>
    </row>
    <row r="340" spans="1:7" ht="15" thickBot="1" x14ac:dyDescent="0.35">
      <c r="A340" s="9" t="s">
        <v>744</v>
      </c>
      <c r="C340" s="21" t="str">
        <f t="shared" si="15"/>
        <v>I. Mái che: cột BTCT đúc sẵn, mái lá, nền láng xi măng</v>
      </c>
      <c r="E340" s="22" t="str">
        <f t="shared" si="17"/>
        <v>I. Mái che, cột BTCT đúc sẵn, mái lá, nền láng xi măng</v>
      </c>
      <c r="G340" s="23" t="str">
        <f t="shared" si="16"/>
        <v>Mái che, cột BTCT đúc sẵn, mái lá, nền láng xi măng</v>
      </c>
    </row>
    <row r="341" spans="1:7" ht="15" thickBot="1" x14ac:dyDescent="0.35">
      <c r="A341" s="20" t="s">
        <v>745</v>
      </c>
      <c r="C341" s="21" t="str">
        <f t="shared" si="15"/>
        <v>I. Mái che: cột BTCT đúc sẵn, mái tole, nền đất</v>
      </c>
      <c r="E341" s="22" t="str">
        <f t="shared" si="17"/>
        <v>I. Mái che, cột BTCT đúc sẵn, mái tole, nền đất</v>
      </c>
      <c r="G341" s="23" t="str">
        <f t="shared" si="16"/>
        <v>Mái che, cột BTCT đúc sẵn, mái tole, nền đất</v>
      </c>
    </row>
    <row r="342" spans="1:7" ht="15" thickBot="1" x14ac:dyDescent="0.35">
      <c r="A342" s="9" t="s">
        <v>746</v>
      </c>
      <c r="C342" s="21" t="str">
        <f t="shared" si="15"/>
        <v>I. Mái che: cột BTCT đúc sẵn, mái tole, nền lót gạch tàu</v>
      </c>
      <c r="E342" s="22" t="str">
        <f t="shared" si="17"/>
        <v>I. Mái che, cột BTCT đúc sẵn, mái tole, nền lót gạch tàu</v>
      </c>
      <c r="G342" s="23" t="str">
        <f t="shared" si="16"/>
        <v>Mái che, cột BTCT đúc sẵn, mái tole, nền lót gạch tàu</v>
      </c>
    </row>
    <row r="343" spans="1:7" ht="15" thickBot="1" x14ac:dyDescent="0.35">
      <c r="A343" s="20" t="s">
        <v>747</v>
      </c>
      <c r="C343" s="21" t="str">
        <f t="shared" si="15"/>
        <v>I. Mái che: cột BTCT đúc sẵn, mái tole, nền lót dan bê tông</v>
      </c>
      <c r="E343" s="22" t="str">
        <f t="shared" si="17"/>
        <v>I. Mái che, cột BTCT đúc sẵn, mái tole, nền lót dan bê tông</v>
      </c>
      <c r="G343" s="23" t="str">
        <f t="shared" si="16"/>
        <v>Mái che, cột BTCT đúc sẵn, mái tole, nền lót dan bê tông</v>
      </c>
    </row>
    <row r="344" spans="1:7" ht="15" thickBot="1" x14ac:dyDescent="0.35">
      <c r="A344" s="8" t="s">
        <v>748</v>
      </c>
      <c r="C344" s="21" t="str">
        <f t="shared" si="15"/>
        <v>I. Mái che: cột BTCT đúc sẵn, mái tole, nền láng xi măng</v>
      </c>
      <c r="E344" s="22" t="str">
        <f t="shared" si="17"/>
        <v>I. Mái che, cột BTCT đúc sẵn, mái tole, nền láng xi măng</v>
      </c>
      <c r="G344" s="23" t="str">
        <f t="shared" si="16"/>
        <v>Mái che, cột BTCT đúc sẵn, mái tole, nền láng xi măng</v>
      </c>
    </row>
    <row r="345" spans="1:7" ht="15" thickBot="1" x14ac:dyDescent="0.35">
      <c r="A345" s="19" t="s">
        <v>749</v>
      </c>
      <c r="C345" s="21" t="str">
        <f t="shared" si="15"/>
        <v>IV. Bãi chứa</v>
      </c>
      <c r="E345" s="22" t="str">
        <f t="shared" si="17"/>
        <v>IV. Bãi chứa</v>
      </c>
      <c r="G345" s="23" t="str">
        <f t="shared" si="16"/>
        <v>Bãi chứa</v>
      </c>
    </row>
    <row r="346" spans="1:7" ht="15" thickBot="1" x14ac:dyDescent="0.35">
      <c r="A346" s="8" t="s">
        <v>750</v>
      </c>
      <c r="C346" s="21" t="str">
        <f t="shared" si="15"/>
        <v>IV. Bãi chứa: lót đá dăm</v>
      </c>
      <c r="E346" s="22" t="str">
        <f t="shared" si="17"/>
        <v>IV. Bãi chứa, lót đá dăm</v>
      </c>
      <c r="G346" s="23" t="str">
        <f t="shared" si="16"/>
        <v>Bãi chứa, lót đá dăm</v>
      </c>
    </row>
    <row r="347" spans="1:7" ht="15" thickBot="1" x14ac:dyDescent="0.35">
      <c r="A347" s="20" t="s">
        <v>751</v>
      </c>
      <c r="C347" s="21" t="str">
        <f t="shared" si="15"/>
        <v>IV. Bãi chứa: lót đá xô bồ</v>
      </c>
      <c r="E347" s="22" t="str">
        <f t="shared" si="17"/>
        <v>IV. Bãi chứa, lót đá xô bồ</v>
      </c>
      <c r="G347" s="23" t="str">
        <f t="shared" si="16"/>
        <v>Bãi chứa, lót đá xô bồ</v>
      </c>
    </row>
    <row r="348" spans="1:7" ht="15" thickBot="1" x14ac:dyDescent="0.35">
      <c r="A348" s="9" t="s">
        <v>752</v>
      </c>
      <c r="C348" s="21" t="str">
        <f t="shared" si="15"/>
        <v>IV. Bãi chứa: lát gạch tàu</v>
      </c>
      <c r="E348" s="22" t="str">
        <f t="shared" si="17"/>
        <v>IV. Bãi chứa, lát gạch tàu</v>
      </c>
      <c r="G348" s="23" t="str">
        <f t="shared" si="16"/>
        <v>Bãi chứa, lát gạch tàu</v>
      </c>
    </row>
    <row r="349" spans="1:7" ht="15" thickBot="1" x14ac:dyDescent="0.35">
      <c r="A349" s="20" t="s">
        <v>753</v>
      </c>
      <c r="C349" s="21" t="str">
        <f t="shared" si="15"/>
        <v>IV. Bãi chứa: lát dan bê tông</v>
      </c>
      <c r="E349" s="22" t="str">
        <f t="shared" si="17"/>
        <v>IV. Bãi chứa, lát dan bê tông</v>
      </c>
      <c r="G349" s="23" t="str">
        <f t="shared" si="16"/>
        <v>Bãi chứa, lát dan bê tông</v>
      </c>
    </row>
    <row r="350" spans="1:7" ht="15" thickBot="1" x14ac:dyDescent="0.35">
      <c r="A350" s="9" t="s">
        <v>754</v>
      </c>
      <c r="C350" s="21" t="str">
        <f t="shared" si="15"/>
        <v>IV. Bãi chứa: bê tông đá 4x6 (dày 10cm)</v>
      </c>
      <c r="E350" s="22" t="str">
        <f t="shared" si="17"/>
        <v>IV. Bãi chứa, bê tông đá 4x6 (dày 10cm)</v>
      </c>
      <c r="G350" s="23" t="str">
        <f t="shared" si="16"/>
        <v>Bãi chứa, bê tông đá 4x6 (dày 10cm)</v>
      </c>
    </row>
    <row r="351" spans="1:7" ht="15" thickBot="1" x14ac:dyDescent="0.35">
      <c r="A351" s="20" t="s">
        <v>755</v>
      </c>
      <c r="C351" s="21" t="str">
        <f t="shared" si="15"/>
        <v>IV. Bãi chứa: láng xi măng (không bê tông lót)</v>
      </c>
      <c r="E351" s="22" t="str">
        <f t="shared" si="17"/>
        <v>IV. Bãi chứa, láng xi măng (không bê tông lót)</v>
      </c>
      <c r="G351" s="23" t="str">
        <f t="shared" si="16"/>
        <v>Bãi chứa, láng xi măng (không bê tông lót)</v>
      </c>
    </row>
    <row r="352" spans="1:7" ht="15" thickBot="1" x14ac:dyDescent="0.35">
      <c r="A352" s="9" t="s">
        <v>756</v>
      </c>
      <c r="C352" s="21" t="str">
        <f t="shared" si="15"/>
        <v>IV. Bãi chứa: láng xi măng (có bê tông lót đá 4x6)</v>
      </c>
      <c r="E352" s="22" t="str">
        <f t="shared" si="17"/>
        <v>IV. Bãi chứa, láng xi măng (có bê tông lót đá 4x6)</v>
      </c>
      <c r="G352" s="23" t="str">
        <f t="shared" si="16"/>
        <v>Bãi chứa, láng xi măng (có bê tông lót đá 4x6)</v>
      </c>
    </row>
    <row r="353" spans="1:7" ht="15" thickBot="1" x14ac:dyDescent="0.35">
      <c r="A353" s="20" t="s">
        <v>757</v>
      </c>
      <c r="C353" s="21" t="str">
        <f t="shared" si="15"/>
        <v>IV. Bãi chứa: bê tông đá 1x2 (dày 10cm)</v>
      </c>
      <c r="E353" s="22" t="str">
        <f t="shared" si="17"/>
        <v>IV. Bãi chứa, bê tông đá 1x2 (dày 10cm)</v>
      </c>
      <c r="G353" s="23" t="str">
        <f t="shared" si="16"/>
        <v>Bãi chứa, bê tông đá 1x2 (dày 10cm)</v>
      </c>
    </row>
    <row r="354" spans="1:7" ht="15" thickBot="1" x14ac:dyDescent="0.35">
      <c r="A354" s="9" t="s">
        <v>758</v>
      </c>
      <c r="C354" s="21" t="str">
        <f t="shared" si="15"/>
        <v>IV. Bãi chứa: lát gạch bông (có bê tông lót đá 4x6)</v>
      </c>
      <c r="E354" s="22" t="str">
        <f t="shared" si="17"/>
        <v>IV. Bãi chứa, lát gạch bông (có bê tông lót đá 4x6)</v>
      </c>
      <c r="G354" s="23" t="str">
        <f t="shared" si="16"/>
        <v>Bãi chứa, lát gạch bông (có bê tông lót đá 4x6)</v>
      </c>
    </row>
    <row r="355" spans="1:7" ht="15" thickBot="1" x14ac:dyDescent="0.35">
      <c r="A355" s="20" t="s">
        <v>759</v>
      </c>
      <c r="C355" s="21" t="str">
        <f t="shared" si="15"/>
        <v>IV. Bãi chứa: lát gạch Ceramic</v>
      </c>
      <c r="E355" s="22" t="str">
        <f t="shared" si="17"/>
        <v>IV. Bãi chứa, lát gạch Ceramic</v>
      </c>
      <c r="G355" s="23" t="str">
        <f t="shared" si="16"/>
        <v>Bãi chứa, lát gạch Ceramic</v>
      </c>
    </row>
    <row r="356" spans="1:7" ht="15" thickBot="1" x14ac:dyDescent="0.35">
      <c r="A356" s="9" t="s">
        <v>760</v>
      </c>
      <c r="C356" s="21" t="str">
        <f t="shared" si="15"/>
        <v>IV. Bãi chứa: phủ nhựa (có gia cố nền đá cấp phối theo tiêu chuẩn)</v>
      </c>
      <c r="E356" s="22" t="str">
        <f t="shared" si="17"/>
        <v>IV. Bãi chứa, phủ nhựa (có gia cố nền đá cấp phối theo tiêu chuẩn)</v>
      </c>
      <c r="G356" s="23" t="str">
        <f t="shared" si="16"/>
        <v>Bãi chứa, phủ nhựa (có gia cố nền đá cấp phối theo tiêu chuẩn)</v>
      </c>
    </row>
    <row r="357" spans="1:7" ht="15" thickBot="1" x14ac:dyDescent="0.35">
      <c r="A357" s="20" t="s">
        <v>761</v>
      </c>
      <c r="C357" s="21" t="str">
        <f t="shared" si="15"/>
        <v>IV. Bãi chứa: bê tông cốt thép đá 1x2 (dày 10cm)</v>
      </c>
      <c r="E357" s="22" t="str">
        <f t="shared" si="17"/>
        <v>IV. Bãi chứa, bê tông cốt thép đá 1x2 (dày 10cm)</v>
      </c>
      <c r="G357" s="23" t="str">
        <f t="shared" si="16"/>
        <v>Bãi chứa, bê tông cốt thép đá 1x2 (dày 10cm)</v>
      </c>
    </row>
    <row r="358" spans="1:7" ht="15" thickBot="1" x14ac:dyDescent="0.35">
      <c r="A358" s="8" t="s">
        <v>762</v>
      </c>
      <c r="C358" s="21" t="str">
        <f t="shared" si="15"/>
        <v>IX. Bờ kè và tường chắn</v>
      </c>
      <c r="E358" s="22" t="str">
        <f t="shared" si="17"/>
        <v>IX. Bờ kè và tường chắn</v>
      </c>
      <c r="G358" s="23" t="str">
        <f t="shared" si="16"/>
        <v>Bờ kè và tường chắn</v>
      </c>
    </row>
    <row r="359" spans="1:7" ht="15" thickBot="1" x14ac:dyDescent="0.35">
      <c r="A359" s="19" t="s">
        <v>763</v>
      </c>
      <c r="C359" s="21" t="str">
        <f t="shared" si="15"/>
        <v>IX. Kè chắn: trụ BTCT, đà BTCT, tường xây gạch, chiều cao dưới 1m, tường 10</v>
      </c>
      <c r="E359" s="22" t="str">
        <f t="shared" si="17"/>
        <v>IX. Kè chắn, trụ BTCT, đà BTCT, tường xây gạch, chiều cao dưới 1m, tường 10</v>
      </c>
      <c r="G359" s="23" t="str">
        <f t="shared" si="16"/>
        <v>Kè chắn, trụ BTCT, đà BTCT, tường xây gạch, chiều cao dưới 1m, tường 10</v>
      </c>
    </row>
    <row r="360" spans="1:7" ht="15" thickBot="1" x14ac:dyDescent="0.35">
      <c r="A360" s="8" t="s">
        <v>764</v>
      </c>
      <c r="C360" s="21" t="str">
        <f t="shared" si="15"/>
        <v>IX. Kè chắn: trụ BTCT, đà BTCT, tường xây gạch, chiều cao dưới 1m, tường 20</v>
      </c>
      <c r="E360" s="22" t="str">
        <f t="shared" si="17"/>
        <v>IX. Kè chắn, trụ BTCT, đà BTCT, tường xây gạch, chiều cao dưới 1m, tường 20</v>
      </c>
      <c r="G360" s="23" t="str">
        <f t="shared" si="16"/>
        <v>Kè chắn, trụ BTCT, đà BTCT, tường xây gạch, chiều cao dưới 1m, tường 20</v>
      </c>
    </row>
    <row r="361" spans="1:7" ht="15" thickBot="1" x14ac:dyDescent="0.35">
      <c r="A361" s="19" t="s">
        <v>765</v>
      </c>
      <c r="C361" s="21" t="str">
        <f t="shared" si="15"/>
        <v>IX. Kè chắn: trụ BTCT, đà BTCT, tường xây gạch, chiều cao từ 1m đến dưới 1,5m, tường 10</v>
      </c>
      <c r="E361" s="22" t="str">
        <f t="shared" si="17"/>
        <v>IX. Kè chắn, trụ BTCT, đà BTCT, tường xây gạch, chiều cao từ 1m đến dưới 1,5m, tường 10</v>
      </c>
      <c r="G361" s="23" t="str">
        <f t="shared" si="16"/>
        <v>Kè chắn, trụ BTCT, đà BTCT, tường xây gạch, chiều cao từ 1m đến dưới 1,5m, tường 10</v>
      </c>
    </row>
    <row r="362" spans="1:7" ht="15" thickBot="1" x14ac:dyDescent="0.35">
      <c r="A362" s="9" t="s">
        <v>766</v>
      </c>
      <c r="C362" s="21" t="str">
        <f t="shared" si="15"/>
        <v>IX. Kè chắn: trụ BTCT, đà BTCT, tường xây gạch, chiều cao từ 1m đến dưới 1,5m, tường 20</v>
      </c>
      <c r="E362" s="22" t="str">
        <f t="shared" si="17"/>
        <v>IX. Kè chắn, trụ BTCT, đà BTCT, tường xây gạch, chiều cao từ 1m đến dưới 1,5m, tường 20</v>
      </c>
      <c r="G362" s="23" t="str">
        <f t="shared" si="16"/>
        <v>Kè chắn, trụ BTCT, đà BTCT, tường xây gạch, chiều cao từ 1m đến dưới 1,5m, tường 20</v>
      </c>
    </row>
    <row r="363" spans="1:7" ht="15" thickBot="1" x14ac:dyDescent="0.35">
      <c r="A363" s="19" t="s">
        <v>767</v>
      </c>
      <c r="C363" s="21" t="str">
        <f t="shared" si="15"/>
        <v>IX. Kè chắn: trụ BTCT, đà BTCT, tường xây gạch, chiều cao từ 1,5m đến dưới 2,5m, tường 10</v>
      </c>
      <c r="E363" s="22" t="str">
        <f t="shared" si="17"/>
        <v>IX. Kè chắn, trụ BTCT, đà BTCT, tường xây gạch, chiều cao từ 1,5m đến dưới 2,5m, tường 10</v>
      </c>
      <c r="G363" s="23" t="str">
        <f t="shared" si="16"/>
        <v>Kè chắn, trụ BTCT, đà BTCT, tường xây gạch, chiều cao từ 1,5m đến dưới 2,5m, tường 10</v>
      </c>
    </row>
    <row r="364" spans="1:7" ht="15" thickBot="1" x14ac:dyDescent="0.35">
      <c r="A364" s="8" t="s">
        <v>768</v>
      </c>
      <c r="C364" s="21" t="str">
        <f t="shared" si="15"/>
        <v>IX. Kè chắn: trụ BTCT, đà BTCT, tường xây gạch, chiều cao từ 1,5m đến dưới 2,5m, tường 20</v>
      </c>
      <c r="E364" s="22" t="str">
        <f t="shared" si="17"/>
        <v>IX. Kè chắn, trụ BTCT, đà BTCT, tường xây gạch, chiều cao từ 1,5m đến dưới 2,5m, tường 20</v>
      </c>
      <c r="G364" s="23" t="str">
        <f t="shared" si="16"/>
        <v>Kè chắn, trụ BTCT, đà BTCT, tường xây gạch, chiều cao từ 1,5m đến dưới 2,5m, tường 20</v>
      </c>
    </row>
    <row r="365" spans="1:7" ht="15" thickBot="1" x14ac:dyDescent="0.35">
      <c r="A365" s="19" t="s">
        <v>769</v>
      </c>
      <c r="C365" s="21" t="str">
        <f t="shared" si="15"/>
        <v>IX. Kè xây đá hộc, mặt kè dày 20, có mái dốc, chiều cao từ 1m đến dưới 1,5m</v>
      </c>
      <c r="E365" s="22" t="str">
        <f t="shared" si="17"/>
        <v>IX. Kè xây đá hộc, mặt kè dày 20, có mái dốc, chiều cao từ 1m đến dưới 1,5m</v>
      </c>
      <c r="G365" s="23" t="str">
        <f t="shared" si="16"/>
        <v>Kè xây đá hộc, mặt kè dày 20, có mái dốc, chiều cao từ 1m đến dưới 1,5m</v>
      </c>
    </row>
    <row r="366" spans="1:7" ht="15" thickBot="1" x14ac:dyDescent="0.35">
      <c r="A366" s="8" t="s">
        <v>770</v>
      </c>
      <c r="C366" s="21" t="str">
        <f t="shared" si="15"/>
        <v>IX. Kè xây đá hộc, mặt kè dày 20, có mái dốc, chiều cao từ 1,5m đến dưới 2,5m</v>
      </c>
      <c r="E366" s="22" t="str">
        <f t="shared" si="17"/>
        <v>IX. Kè xây đá hộc, mặt kè dày 20, có mái dốc, chiều cao từ 1,5m đến dưới 2,5m</v>
      </c>
      <c r="G366" s="23" t="str">
        <f t="shared" si="16"/>
        <v>Kè xây đá hộc, mặt kè dày 20, có mái dốc, chiều cao từ 1,5m đến dưới 2,5m</v>
      </c>
    </row>
    <row r="367" spans="1:7" ht="15" thickBot="1" x14ac:dyDescent="0.35">
      <c r="A367" s="19" t="s">
        <v>771</v>
      </c>
      <c r="C367" s="21" t="str">
        <f t="shared" si="15"/>
        <v>IX. Kè chắn: trụ BTCT, đà BTCT, dùng rọ đá hộc, chiều cao từ 1m đến dưới 1,5m</v>
      </c>
      <c r="E367" s="22" t="str">
        <f t="shared" si="17"/>
        <v>IX. Kè chắn, trụ BTCT, đà BTCT, dùng rọ đá hộc, chiều cao từ 1m đến dưới 1,5m</v>
      </c>
      <c r="G367" s="23" t="str">
        <f t="shared" si="16"/>
        <v>Kè chắn, trụ BTCT, đà BTCT, dùng rọ đá hộc, chiều cao từ 1m đến dưới 1,5m</v>
      </c>
    </row>
    <row r="368" spans="1:7" ht="15" thickBot="1" x14ac:dyDescent="0.35">
      <c r="A368" s="8" t="s">
        <v>772</v>
      </c>
      <c r="C368" s="21" t="str">
        <f t="shared" si="15"/>
        <v>IX. Kè chắn: trụ BTCT, đà BTCT, dùng rọ đá hộc, chiều cao từ 1,5m đến dưới 2,5m</v>
      </c>
      <c r="E368" s="22" t="str">
        <f t="shared" si="17"/>
        <v>IX. Kè chắn, trụ BTCT, đà BTCT, dùng rọ đá hộc, chiều cao từ 1,5m đến dưới 2,5m</v>
      </c>
      <c r="G368" s="23" t="str">
        <f t="shared" si="16"/>
        <v>Kè chắn, trụ BTCT, đà BTCT, dùng rọ đá hộc, chiều cao từ 1,5m đến dưới 2,5m</v>
      </c>
    </row>
    <row r="369" spans="1:7" ht="15" thickBot="1" x14ac:dyDescent="0.35">
      <c r="A369" s="19" t="s">
        <v>773</v>
      </c>
      <c r="C369" s="21" t="str">
        <f t="shared" si="15"/>
        <v>IX. Kè chắn: trụ BTCT, đà BTCT, ghép dan BTCT, chiều cao từ 1m đến dưới 1,5m</v>
      </c>
      <c r="E369" s="22" t="str">
        <f t="shared" si="17"/>
        <v>IX. Kè chắn, trụ BTCT, đà BTCT, ghép dan BTCT, chiều cao từ 1m đến dưới 1,5m</v>
      </c>
      <c r="G369" s="23" t="str">
        <f t="shared" si="16"/>
        <v>Kè chắn, trụ BTCT, đà BTCT, ghép dan BTCT, chiều cao từ 1m đến dưới 1,5m</v>
      </c>
    </row>
    <row r="370" spans="1:7" ht="15" thickBot="1" x14ac:dyDescent="0.35">
      <c r="A370" s="8" t="s">
        <v>774</v>
      </c>
      <c r="C370" s="21" t="str">
        <f t="shared" si="15"/>
        <v>IX. Kè chắn: trụ BTCT, đà BTCT, ghép dan BTCT, chiều cao từ 1,5m đến dưới 2,5m</v>
      </c>
      <c r="E370" s="22" t="str">
        <f t="shared" si="17"/>
        <v>IX. Kè chắn, trụ BTCT, đà BTCT, ghép dan BTCT, chiều cao từ 1,5m đến dưới 2,5m</v>
      </c>
      <c r="G370" s="23" t="str">
        <f t="shared" si="16"/>
        <v>Kè chắn, trụ BTCT, đà BTCT, ghép dan BTCT, chiều cao từ 1,5m đến dưới 2,5m</v>
      </c>
    </row>
    <row r="371" spans="1:7" ht="15" thickBot="1" x14ac:dyDescent="0.35">
      <c r="A371" s="19" t="s">
        <v>775</v>
      </c>
      <c r="C371" s="21" t="str">
        <f t="shared" si="15"/>
        <v>IX. Kè chắn: trụ đà thép hình hoặc cọc cừ, vách ghép dan BTCT, tole kẽm hoặc các loại ván gỗ tạp</v>
      </c>
      <c r="E371" s="22" t="str">
        <f t="shared" si="17"/>
        <v>IX. Kè chắn, trụ đà thép hình hoặc cọc cừ, vách ghép dan BTCT, tole kẽm hoặc các loại ván gỗ tạp</v>
      </c>
      <c r="G371" s="23" t="str">
        <f t="shared" si="16"/>
        <v>Kè chắn, trụ đà thép hình hoặc cọc cừ, vách ghép dan BTCT, tole kẽm hoặc các loại ván gỗ tạp</v>
      </c>
    </row>
    <row r="372" spans="1:7" ht="15" thickBot="1" x14ac:dyDescent="0.35">
      <c r="A372" s="8" t="s">
        <v>776</v>
      </c>
      <c r="C372" s="21" t="str">
        <f t="shared" si="15"/>
        <v>IX. Kè chắn trước và sau nhà, bằng các loại vật liệu khác</v>
      </c>
      <c r="E372" s="22" t="str">
        <f t="shared" si="17"/>
        <v>IX. Kè chắn trước và sau nhà, bằng các loại vật liệu khác</v>
      </c>
      <c r="G372" s="23" t="str">
        <f t="shared" si="16"/>
        <v>Kè chắn trước và sau nhà, bằng các loại vật liệu khác</v>
      </c>
    </row>
    <row r="373" spans="1:7" ht="15" thickBot="1" x14ac:dyDescent="0.35">
      <c r="A373" s="19" t="s">
        <v>777</v>
      </c>
      <c r="C373" s="21" t="str">
        <f t="shared" si="15"/>
        <v>XI. Bàn thờ Ông Thiên</v>
      </c>
      <c r="E373" s="22" t="str">
        <f t="shared" si="17"/>
        <v>XI. Bàn thờ Ông Thiên</v>
      </c>
      <c r="G373" s="23" t="str">
        <f t="shared" si="16"/>
        <v>Bàn thờ Ông Thiên</v>
      </c>
    </row>
    <row r="374" spans="1:7" ht="15" thickBot="1" x14ac:dyDescent="0.35">
      <c r="A374" s="8" t="s">
        <v>778</v>
      </c>
      <c r="C374" s="21" t="str">
        <f t="shared" si="15"/>
        <v>XI. Bàn thờ Ông Thiên bằng cây gỗ tạp</v>
      </c>
      <c r="E374" s="22" t="str">
        <f t="shared" si="17"/>
        <v>XI. Bàn thờ Ông Thiên bằng cây gỗ tạp</v>
      </c>
      <c r="G374" s="23" t="str">
        <f t="shared" si="16"/>
        <v>Bàn thờ Ông Thiên bằng cây gỗ tạp</v>
      </c>
    </row>
    <row r="375" spans="1:7" ht="15" thickBot="1" x14ac:dyDescent="0.35">
      <c r="A375" s="19" t="s">
        <v>779</v>
      </c>
      <c r="C375" s="21" t="str">
        <f t="shared" si="15"/>
        <v>XI. Bàn thờ Ông Thiên gỗ (nhóm 4)</v>
      </c>
      <c r="E375" s="22" t="str">
        <f t="shared" si="17"/>
        <v>XI. Bàn thờ Ông Thiên gỗ (nhóm 4)</v>
      </c>
      <c r="G375" s="23" t="str">
        <f t="shared" si="16"/>
        <v>Bàn thờ Ông Thiên gỗ (nhóm 4)</v>
      </c>
    </row>
    <row r="376" spans="1:7" ht="15" thickBot="1" x14ac:dyDescent="0.35">
      <c r="A376" s="8" t="s">
        <v>780</v>
      </c>
      <c r="C376" s="21" t="str">
        <f t="shared" si="15"/>
        <v>XI. Bàn thờ Ông Thiên trụ xây gạch</v>
      </c>
      <c r="E376" s="22" t="str">
        <f t="shared" si="17"/>
        <v>XI. Bàn thờ Ông Thiên trụ xây gạch</v>
      </c>
      <c r="G376" s="23" t="str">
        <f t="shared" si="16"/>
        <v>Bàn thờ Ông Thiên trụ xây gạch</v>
      </c>
    </row>
    <row r="377" spans="1:7" ht="15" thickBot="1" x14ac:dyDescent="0.35">
      <c r="A377" s="19" t="s">
        <v>781</v>
      </c>
      <c r="C377" s="21" t="str">
        <f t="shared" si="15"/>
        <v>XI. Bàn thờ Ông Thiên BTCT</v>
      </c>
      <c r="E377" s="22" t="str">
        <f t="shared" si="17"/>
        <v>XI. Bàn thờ Ông Thiên BTCT</v>
      </c>
      <c r="G377" s="23" t="str">
        <f t="shared" si="16"/>
        <v>Bàn thờ Ông Thiên BTCT</v>
      </c>
    </row>
    <row r="378" spans="1:7" ht="15" thickBot="1" x14ac:dyDescent="0.35">
      <c r="A378" s="9" t="s">
        <v>782</v>
      </c>
      <c r="C378" s="21" t="str">
        <f t="shared" si="15"/>
        <v>XIII. Cống, bọng (không tính các loại cống, bọng làm bằng thân cây dừa, thùng phuy nhựa,...)</v>
      </c>
      <c r="E378" s="22" t="str">
        <f t="shared" si="17"/>
        <v>XIII. Cống, bọng (không tính các loại cống, bọng làm bằng thân cây dừa, thùng phuy nhựa,...)</v>
      </c>
      <c r="G378" s="23" t="str">
        <f t="shared" si="16"/>
        <v>Cống, bọng (không tính các loại cống, bọng làm bằng thân cây dừa, thùng phuy nhựa,...)</v>
      </c>
    </row>
    <row r="379" spans="1:7" ht="15" thickBot="1" x14ac:dyDescent="0.35">
      <c r="A379" s="20" t="s">
        <v>783</v>
      </c>
      <c r="C379" s="21" t="str">
        <f t="shared" si="15"/>
        <v>XIII. Cống, bọng: ống bằng sành từ Ø100mm trở lên</v>
      </c>
      <c r="E379" s="22" t="str">
        <f t="shared" si="17"/>
        <v>XIII. Cống, bọng, ống bằng sành từ Ø100mm trở lên</v>
      </c>
      <c r="G379" s="23" t="str">
        <f t="shared" si="16"/>
        <v>Cống, bọng, ống bằng sành từ Ø100mm trở lên</v>
      </c>
    </row>
    <row r="380" spans="1:7" ht="15" thickBot="1" x14ac:dyDescent="0.35">
      <c r="A380" s="9" t="s">
        <v>784</v>
      </c>
      <c r="C380" s="21" t="str">
        <f t="shared" si="15"/>
        <v>XIII. Cống, bọng BTCT Ø100mm</v>
      </c>
      <c r="E380" s="22" t="str">
        <f t="shared" si="17"/>
        <v>XIII. Cống, bọng BTCT Ø100mm</v>
      </c>
      <c r="G380" s="23" t="str">
        <f t="shared" si="16"/>
        <v>Cống, bọng BTCT Ø100mm</v>
      </c>
    </row>
    <row r="381" spans="1:7" ht="15" thickBot="1" x14ac:dyDescent="0.35">
      <c r="A381" s="19" t="s">
        <v>785</v>
      </c>
      <c r="C381" s="21" t="str">
        <f t="shared" si="15"/>
        <v>XIII. Cống, bọng BTCT Ø200mm</v>
      </c>
      <c r="E381" s="22" t="str">
        <f t="shared" si="17"/>
        <v>XIII. Cống, bọng BTCT Ø200mm</v>
      </c>
      <c r="G381" s="23" t="str">
        <f t="shared" si="16"/>
        <v>Cống, bọng BTCT Ø200mm</v>
      </c>
    </row>
    <row r="382" spans="1:7" ht="15" thickBot="1" x14ac:dyDescent="0.35">
      <c r="A382" s="9" t="s">
        <v>786</v>
      </c>
      <c r="C382" s="21" t="str">
        <f t="shared" si="15"/>
        <v>XIII. Cống, bọng BTCT Ø300mm</v>
      </c>
      <c r="E382" s="22" t="str">
        <f t="shared" si="17"/>
        <v>XIII. Cống, bọng BTCT Ø300mm</v>
      </c>
      <c r="G382" s="23" t="str">
        <f t="shared" si="16"/>
        <v>Cống, bọng BTCT Ø300mm</v>
      </c>
    </row>
    <row r="383" spans="1:7" ht="15" thickBot="1" x14ac:dyDescent="0.35">
      <c r="A383" s="20" t="s">
        <v>787</v>
      </c>
      <c r="C383" s="21" t="str">
        <f t="shared" si="15"/>
        <v>XIII. Cống, bọng BTCT Ø400mm</v>
      </c>
      <c r="E383" s="22" t="str">
        <f t="shared" si="17"/>
        <v>XIII. Cống, bọng BTCT Ø400mm</v>
      </c>
      <c r="G383" s="23" t="str">
        <f t="shared" si="16"/>
        <v>Cống, bọng BTCT Ø400mm</v>
      </c>
    </row>
    <row r="384" spans="1:7" ht="15" thickBot="1" x14ac:dyDescent="0.35">
      <c r="A384" s="9" t="s">
        <v>788</v>
      </c>
      <c r="C384" s="21" t="str">
        <f t="shared" si="15"/>
        <v>XIII. Cống, bọng BTCT Ø500mm</v>
      </c>
      <c r="E384" s="22" t="str">
        <f t="shared" si="17"/>
        <v>XIII. Cống, bọng BTCT Ø500mm</v>
      </c>
      <c r="G384" s="23" t="str">
        <f t="shared" si="16"/>
        <v>Cống, bọng BTCT Ø500mm</v>
      </c>
    </row>
    <row r="385" spans="1:7" ht="15" thickBot="1" x14ac:dyDescent="0.35">
      <c r="A385" s="20" t="s">
        <v>789</v>
      </c>
      <c r="C385" s="21" t="str">
        <f t="shared" si="15"/>
        <v>XIII. Cống, bọng BTCT Ø600mm</v>
      </c>
      <c r="E385" s="22" t="str">
        <f t="shared" si="17"/>
        <v>XIII. Cống, bọng BTCT Ø600mm</v>
      </c>
      <c r="G385" s="23" t="str">
        <f t="shared" si="16"/>
        <v>Cống, bọng BTCT Ø600mm</v>
      </c>
    </row>
    <row r="386" spans="1:7" ht="15" thickBot="1" x14ac:dyDescent="0.35">
      <c r="A386" s="9" t="s">
        <v>790</v>
      </c>
      <c r="C386" s="21" t="str">
        <f t="shared" ref="C386:C449" si="18">TRIM(A386)</f>
        <v>XIII. Cống, bọng BTCT Ø800mm</v>
      </c>
      <c r="E386" s="22" t="str">
        <f t="shared" si="17"/>
        <v>XIII. Cống, bọng BTCT Ø800mm</v>
      </c>
      <c r="G386" s="23" t="str">
        <f t="shared" si="16"/>
        <v>Cống, bọng BTCT Ø800mm</v>
      </c>
    </row>
    <row r="387" spans="1:7" ht="15" thickBot="1" x14ac:dyDescent="0.35">
      <c r="A387" s="20" t="s">
        <v>1415</v>
      </c>
      <c r="C387" s="21" t="str">
        <f t="shared" si="18"/>
        <v>XIII. Cống, bọng BTCT Ø1000mm</v>
      </c>
      <c r="E387" s="22" t="str">
        <f t="shared" si="17"/>
        <v>XIII. Cống, bọng BTCT Ø1000mm</v>
      </c>
      <c r="G387" s="23" t="str">
        <f t="shared" si="16"/>
        <v>Cống, bọng BTCT Ø1000mm</v>
      </c>
    </row>
    <row r="388" spans="1:7" ht="15" thickBot="1" x14ac:dyDescent="0.35">
      <c r="A388" s="9" t="s">
        <v>791</v>
      </c>
      <c r="C388" s="21" t="str">
        <f t="shared" si="18"/>
        <v>XIII. Cống, bọng: dạng hộp có miệng rộng dưới 1m, xây gạch dày 10cm</v>
      </c>
      <c r="E388" s="22" t="str">
        <f t="shared" si="17"/>
        <v>XIII. Cống, bọng, dạng hộp có miệng rộng dưới 1m, xây gạch dày 10cm</v>
      </c>
      <c r="G388" s="23" t="str">
        <f t="shared" si="16"/>
        <v>Cống, bọng, dạng hộp có miệng rộng dưới 1m, xây gạch dày 10cm</v>
      </c>
    </row>
    <row r="389" spans="1:7" ht="15" thickBot="1" x14ac:dyDescent="0.35">
      <c r="A389" s="20" t="s">
        <v>792</v>
      </c>
      <c r="C389" s="21" t="str">
        <f t="shared" si="18"/>
        <v>XIII. Cống, bọng: dạng hộp có miệng rộng trên 1m, xây gạch dày 10cm</v>
      </c>
      <c r="E389" s="22" t="str">
        <f t="shared" si="17"/>
        <v>XIII. Cống, bọng, dạng hộp có miệng rộng trên 1m, xây gạch dày 10cm</v>
      </c>
      <c r="G389" s="23" t="str">
        <f t="shared" ref="G389:G452" si="19">IF(IFERROR(TRIM(MID(E389,SEARCH(".",E389)+1,LEN(E389)-SEARCH(".",E389)+1)),0)=0,E389,TRIM(MID(E389,SEARCH(".",E389)+1,LEN(E389)-SEARCH(".",E389)+1)))</f>
        <v>Cống, bọng, dạng hộp có miệng rộng trên 1m, xây gạch dày 10cm</v>
      </c>
    </row>
    <row r="390" spans="1:7" ht="15" thickBot="1" x14ac:dyDescent="0.35">
      <c r="A390" s="8" t="s">
        <v>793</v>
      </c>
      <c r="C390" s="21" t="str">
        <f t="shared" si="18"/>
        <v>XIII. Cống, bọng: dạng hộp có miệng rộng dưới 1m, xây gạch dày 20cm</v>
      </c>
      <c r="E390" s="22" t="str">
        <f t="shared" ref="E390:E453" si="20">IF(IFERROR(REPLACE(C390,SEARCH(":",C390),1,","),0)=0,C390,REPLACE(C390,SEARCH(":",C390),1,","))</f>
        <v>XIII. Cống, bọng, dạng hộp có miệng rộng dưới 1m, xây gạch dày 20cm</v>
      </c>
      <c r="G390" s="23" t="str">
        <f t="shared" si="19"/>
        <v>Cống, bọng, dạng hộp có miệng rộng dưới 1m, xây gạch dày 20cm</v>
      </c>
    </row>
    <row r="391" spans="1:7" ht="15" thickBot="1" x14ac:dyDescent="0.35">
      <c r="A391" s="19" t="s">
        <v>794</v>
      </c>
      <c r="C391" s="21" t="str">
        <f t="shared" si="18"/>
        <v>XIII. Cống, bọng: dạng hộp có miệng rộng trên 1m, xây gạch dày 20cm</v>
      </c>
      <c r="E391" s="22" t="str">
        <f t="shared" si="20"/>
        <v>XIII. Cống, bọng, dạng hộp có miệng rộng trên 1m, xây gạch dày 20cm</v>
      </c>
      <c r="G391" s="23" t="str">
        <f t="shared" si="19"/>
        <v>Cống, bọng, dạng hộp có miệng rộng trên 1m, xây gạch dày 20cm</v>
      </c>
    </row>
    <row r="392" spans="1:7" ht="15" thickBot="1" x14ac:dyDescent="0.35">
      <c r="A392" s="8" t="s">
        <v>795</v>
      </c>
      <c r="C392" s="21" t="str">
        <f t="shared" si="18"/>
        <v>XIII. Cống, bọng: dạng hộp có miệng rộng dưới 1m, bằng BTCT, dày từ 8cm</v>
      </c>
      <c r="E392" s="22" t="str">
        <f t="shared" si="20"/>
        <v>XIII. Cống, bọng, dạng hộp có miệng rộng dưới 1m, bằng BTCT, dày từ 8cm</v>
      </c>
      <c r="G392" s="23" t="str">
        <f t="shared" si="19"/>
        <v>Cống, bọng, dạng hộp có miệng rộng dưới 1m, bằng BTCT, dày từ 8cm</v>
      </c>
    </row>
    <row r="393" spans="1:7" ht="15" thickBot="1" x14ac:dyDescent="0.35">
      <c r="A393" s="19" t="s">
        <v>796</v>
      </c>
      <c r="C393" s="21" t="str">
        <f t="shared" si="18"/>
        <v>XIII. Cống, bọng: dạng hộp có miệng rộng trên 1m, bằng BTCT, dày từ 8cm</v>
      </c>
      <c r="E393" s="22" t="str">
        <f t="shared" si="20"/>
        <v>XIII. Cống, bọng, dạng hộp có miệng rộng trên 1m, bằng BTCT, dày từ 8cm</v>
      </c>
      <c r="G393" s="23" t="str">
        <f t="shared" si="19"/>
        <v>Cống, bọng, dạng hộp có miệng rộng trên 1m, bằng BTCT, dày từ 8cm</v>
      </c>
    </row>
    <row r="394" spans="1:7" ht="15" thickBot="1" x14ac:dyDescent="0.35">
      <c r="A394" s="9" t="s">
        <v>797</v>
      </c>
      <c r="C394" s="21" t="str">
        <f t="shared" si="18"/>
        <v>XIII. Cống, bọng: dạng nhựa PVC Ø100mm</v>
      </c>
      <c r="E394" s="22" t="str">
        <f t="shared" si="20"/>
        <v>XIII. Cống, bọng, dạng nhựa PVC Ø100mm</v>
      </c>
      <c r="G394" s="23" t="str">
        <f t="shared" si="19"/>
        <v>Cống, bọng, dạng nhựa PVC Ø100mm</v>
      </c>
    </row>
    <row r="395" spans="1:7" ht="15" thickBot="1" x14ac:dyDescent="0.35">
      <c r="A395" s="19" t="s">
        <v>798</v>
      </c>
      <c r="C395" s="21" t="str">
        <f t="shared" si="18"/>
        <v>XIII. Cống, bọng: dạng nhựa PVC Ø200mm</v>
      </c>
      <c r="E395" s="22" t="str">
        <f t="shared" si="20"/>
        <v>XIII. Cống, bọng, dạng nhựa PVC Ø200mm</v>
      </c>
      <c r="G395" s="23" t="str">
        <f t="shared" si="19"/>
        <v>Cống, bọng, dạng nhựa PVC Ø200mm</v>
      </c>
    </row>
    <row r="396" spans="1:7" ht="15" thickBot="1" x14ac:dyDescent="0.35">
      <c r="A396" s="9" t="s">
        <v>799</v>
      </c>
      <c r="C396" s="21" t="str">
        <f t="shared" si="18"/>
        <v>XIII. Cống, bọng: dạng nhựa PVC Ø300mm</v>
      </c>
      <c r="E396" s="22" t="str">
        <f t="shared" si="20"/>
        <v>XIII. Cống, bọng, dạng nhựa PVC Ø300mm</v>
      </c>
      <c r="G396" s="23" t="str">
        <f t="shared" si="19"/>
        <v>Cống, bọng, dạng nhựa PVC Ø300mm</v>
      </c>
    </row>
    <row r="397" spans="1:7" ht="15" thickBot="1" x14ac:dyDescent="0.35">
      <c r="A397" s="20" t="s">
        <v>800</v>
      </c>
      <c r="C397" s="21" t="str">
        <f t="shared" si="18"/>
        <v>XIII. Cống, bọng: dạng nhựa PVC Ø400mm</v>
      </c>
      <c r="E397" s="22" t="str">
        <f t="shared" si="20"/>
        <v>XIII. Cống, bọng, dạng nhựa PVC Ø400mm</v>
      </c>
      <c r="G397" s="23" t="str">
        <f t="shared" si="19"/>
        <v>Cống, bọng, dạng nhựa PVC Ø400mm</v>
      </c>
    </row>
    <row r="398" spans="1:7" ht="15" thickBot="1" x14ac:dyDescent="0.35">
      <c r="A398" s="9" t="s">
        <v>801</v>
      </c>
      <c r="C398" s="21" t="str">
        <f t="shared" si="18"/>
        <v>XIII. Cống, bọng: dạng nhựa PVC Ø500mm</v>
      </c>
      <c r="E398" s="22" t="str">
        <f t="shared" si="20"/>
        <v>XIII. Cống, bọng, dạng nhựa PVC Ø500mm</v>
      </c>
      <c r="G398" s="23" t="str">
        <f t="shared" si="19"/>
        <v>Cống, bọng, dạng nhựa PVC Ø500mm</v>
      </c>
    </row>
    <row r="399" spans="1:7" ht="15" thickBot="1" x14ac:dyDescent="0.35">
      <c r="A399" s="20" t="s">
        <v>1010</v>
      </c>
      <c r="C399" s="21" t="str">
        <f t="shared" si="18"/>
        <v>Cống bọng PVC F90mm</v>
      </c>
      <c r="E399" s="22" t="str">
        <f t="shared" si="20"/>
        <v>Cống bọng PVC F90mm</v>
      </c>
      <c r="G399" s="23" t="s">
        <v>1010</v>
      </c>
    </row>
    <row r="400" spans="1:7" ht="15" thickBot="1" x14ac:dyDescent="0.35">
      <c r="A400" s="9" t="s">
        <v>1011</v>
      </c>
      <c r="C400" s="21" t="str">
        <f t="shared" si="18"/>
        <v>Cống bọng PVC F60mm</v>
      </c>
      <c r="E400" s="22" t="str">
        <f t="shared" si="20"/>
        <v>Cống bọng PVC F60mm</v>
      </c>
      <c r="G400" s="23" t="s">
        <v>1011</v>
      </c>
    </row>
    <row r="401" spans="1:7" ht="15" thickBot="1" x14ac:dyDescent="0.35">
      <c r="A401" s="20" t="s">
        <v>1014</v>
      </c>
      <c r="C401" s="21" t="str">
        <f t="shared" si="18"/>
        <v/>
      </c>
      <c r="E401" s="22" t="str">
        <f t="shared" si="20"/>
        <v/>
      </c>
      <c r="G401" s="23" t="str">
        <f t="shared" si="19"/>
        <v/>
      </c>
    </row>
    <row r="402" spans="1:7" ht="15" thickBot="1" x14ac:dyDescent="0.35">
      <c r="A402" s="8" t="s">
        <v>802</v>
      </c>
      <c r="C402" s="21" t="str">
        <f t="shared" si="18"/>
        <v>III. Cầu dẫn: trụ gỗ tạp, đà gỗ tạp, sàn lót ván gỗ tạp</v>
      </c>
      <c r="E402" s="22" t="str">
        <f t="shared" si="20"/>
        <v>III. Cầu dẫn, trụ gỗ tạp, đà gỗ tạp, sàn lót ván gỗ tạp</v>
      </c>
      <c r="G402" s="23" t="str">
        <f t="shared" si="19"/>
        <v>Cầu dẫn, trụ gỗ tạp, đà gỗ tạp, sàn lót ván gỗ tạp</v>
      </c>
    </row>
    <row r="403" spans="1:7" ht="15" thickBot="1" x14ac:dyDescent="0.35">
      <c r="A403" s="19" t="s">
        <v>803</v>
      </c>
      <c r="C403" s="21" t="str">
        <f t="shared" si="18"/>
        <v>III. Cầu dẫn: trụ gỗ tạp, đà gỗ tạp, sàn lót dan xi măng đúc sẵn</v>
      </c>
      <c r="E403" s="22" t="str">
        <f t="shared" si="20"/>
        <v>III. Cầu dẫn, trụ gỗ tạp, đà gỗ tạp, sàn lót dan xi măng đúc sẵn</v>
      </c>
      <c r="G403" s="23" t="str">
        <f t="shared" si="19"/>
        <v>Cầu dẫn, trụ gỗ tạp, đà gỗ tạp, sàn lót dan xi măng đúc sẵn</v>
      </c>
    </row>
    <row r="404" spans="1:7" ht="15" thickBot="1" x14ac:dyDescent="0.35">
      <c r="A404" s="8" t="s">
        <v>804</v>
      </c>
      <c r="C404" s="21" t="str">
        <f t="shared" si="18"/>
        <v>III. Cầu dẫn: trụ gỗ nhóm 4, đà gỗ, sàn lót ván gỗ nhóm 4</v>
      </c>
      <c r="E404" s="22" t="str">
        <f t="shared" si="20"/>
        <v>III. Cầu dẫn, trụ gỗ nhóm 4, đà gỗ, sàn lót ván gỗ nhóm 4</v>
      </c>
      <c r="G404" s="23" t="str">
        <f t="shared" si="19"/>
        <v>Cầu dẫn, trụ gỗ nhóm 4, đà gỗ, sàn lót ván gỗ nhóm 4</v>
      </c>
    </row>
    <row r="405" spans="1:7" ht="15" thickBot="1" x14ac:dyDescent="0.35">
      <c r="A405" s="20" t="s">
        <v>805</v>
      </c>
      <c r="C405" s="21" t="str">
        <f t="shared" si="18"/>
        <v>III. Cầu dẫn: trụ BTCT hoặc BTĐS, đà gỗ, sàn lót ván gỗ tạp</v>
      </c>
      <c r="E405" s="22" t="str">
        <f t="shared" si="20"/>
        <v>III. Cầu dẫn, trụ BTCT hoặc BTĐS, đà gỗ, sàn lót ván gỗ tạp</v>
      </c>
      <c r="G405" s="23" t="str">
        <f t="shared" si="19"/>
        <v>Cầu dẫn, trụ BTCT hoặc BTĐS, đà gỗ, sàn lót ván gỗ tạp</v>
      </c>
    </row>
    <row r="406" spans="1:7" ht="15" thickBot="1" x14ac:dyDescent="0.35">
      <c r="A406" s="9" t="s">
        <v>806</v>
      </c>
      <c r="C406" s="21" t="str">
        <f t="shared" si="18"/>
        <v>III. Cầu dẫn: trụ BTCT hoặc BTĐS, đà gỗ, sàn lót ván gỗ nhóm 4</v>
      </c>
      <c r="E406" s="22" t="str">
        <f t="shared" si="20"/>
        <v>III. Cầu dẫn, trụ BTCT hoặc BTĐS, đà gỗ, sàn lót ván gỗ nhóm 4</v>
      </c>
      <c r="G406" s="23" t="str">
        <f t="shared" si="19"/>
        <v>Cầu dẫn, trụ BTCT hoặc BTĐS, đà gỗ, sàn lót ván gỗ nhóm 4</v>
      </c>
    </row>
    <row r="407" spans="1:7" ht="15" thickBot="1" x14ac:dyDescent="0.35">
      <c r="A407" s="20" t="s">
        <v>807</v>
      </c>
      <c r="C407" s="21" t="str">
        <f t="shared" si="18"/>
        <v>III. Cầu dẫn: trụ đà BTCT hoặc BTĐS, sàn lót dan xi măng đúc sẵn</v>
      </c>
      <c r="E407" s="22" t="str">
        <f t="shared" si="20"/>
        <v>III. Cầu dẫn, trụ đà BTCT hoặc BTĐS, sàn lót dan xi măng đúc sẵn</v>
      </c>
      <c r="G407" s="23" t="str">
        <f t="shared" si="19"/>
        <v>Cầu dẫn, trụ đà BTCT hoặc BTĐS, sàn lót dan xi măng đúc sẵn</v>
      </c>
    </row>
    <row r="408" spans="1:7" ht="15" thickBot="1" x14ac:dyDescent="0.35">
      <c r="A408" s="9" t="s">
        <v>808</v>
      </c>
      <c r="C408" s="21" t="str">
        <f t="shared" si="18"/>
        <v>III. Cầu dẫn: trụ đà BTCT hoặc BTĐS, sàn bằng BTCT đổ tại chỗ</v>
      </c>
      <c r="E408" s="22" t="str">
        <f t="shared" si="20"/>
        <v>III. Cầu dẫn, trụ đà BTCT hoặc BTĐS, sàn bằng BTCT đổ tại chỗ</v>
      </c>
      <c r="G408" s="23" t="str">
        <f t="shared" si="19"/>
        <v>Cầu dẫn, trụ đà BTCT hoặc BTĐS, sàn bằng BTCT đổ tại chỗ</v>
      </c>
    </row>
    <row r="409" spans="1:7" ht="15" thickBot="1" x14ac:dyDescent="0.35">
      <c r="A409" s="20" t="s">
        <v>809</v>
      </c>
      <c r="C409" s="21" t="str">
        <f t="shared" si="18"/>
        <v>VII. Chuồng trại chăn nuôi</v>
      </c>
      <c r="E409" s="22" t="str">
        <f t="shared" si="20"/>
        <v>VII. Chuồng trại chăn nuôi</v>
      </c>
      <c r="G409" s="23" t="str">
        <f t="shared" si="19"/>
        <v>Chuồng trại chăn nuôi</v>
      </c>
    </row>
    <row r="410" spans="1:7" ht="15" thickBot="1" x14ac:dyDescent="0.35">
      <c r="A410" s="9" t="s">
        <v>810</v>
      </c>
      <c r="C410" s="21" t="str">
        <f t="shared" si="18"/>
        <v>VII. Chuồng trại: cột gỗ tạp, tre, vách gỗ tạp, mái lá, nền (sàn) gỗ tạp</v>
      </c>
      <c r="E410" s="22" t="str">
        <f t="shared" si="20"/>
        <v>VII. Chuồng trại, cột gỗ tạp, tre, vách gỗ tạp, mái lá, nền (sàn) gỗ tạp</v>
      </c>
      <c r="G410" s="23" t="str">
        <f t="shared" si="19"/>
        <v>Chuồng trại, cột gỗ tạp, tre, vách gỗ tạp, mái lá, nền (sàn) gỗ tạp</v>
      </c>
    </row>
    <row r="411" spans="1:7" ht="15" thickBot="1" x14ac:dyDescent="0.35">
      <c r="A411" s="20" t="s">
        <v>811</v>
      </c>
      <c r="C411" s="21" t="str">
        <f t="shared" si="18"/>
        <v>VII. Chuồng trại: cột gỗ tạp, tre, vách gỗ tạp, mái lá, nền láng xi măng</v>
      </c>
      <c r="E411" s="22" t="str">
        <f t="shared" si="20"/>
        <v>VII. Chuồng trại, cột gỗ tạp, tre, vách gỗ tạp, mái lá, nền láng xi măng</v>
      </c>
      <c r="G411" s="23" t="str">
        <f t="shared" si="19"/>
        <v>Chuồng trại, cột gỗ tạp, tre, vách gỗ tạp, mái lá, nền láng xi măng</v>
      </c>
    </row>
    <row r="412" spans="1:7" ht="15" thickBot="1" x14ac:dyDescent="0.35">
      <c r="A412" s="9" t="s">
        <v>812</v>
      </c>
      <c r="C412" s="21" t="str">
        <f t="shared" si="18"/>
        <v>VII. Chuồng trại: cột gỗ tạp, tre, vách gỗ tạp, mái lá, nền lót gạch tàu</v>
      </c>
      <c r="E412" s="22" t="str">
        <f t="shared" si="20"/>
        <v>VII. Chuồng trại, cột gỗ tạp, tre, vách gỗ tạp, mái lá, nền lót gạch tàu</v>
      </c>
      <c r="G412" s="23" t="str">
        <f t="shared" si="19"/>
        <v>Chuồng trại, cột gỗ tạp, tre, vách gỗ tạp, mái lá, nền lót gạch tàu</v>
      </c>
    </row>
    <row r="413" spans="1:7" ht="15" thickBot="1" x14ac:dyDescent="0.35">
      <c r="A413" s="20" t="s">
        <v>813</v>
      </c>
      <c r="C413" s="21" t="str">
        <f t="shared" si="18"/>
        <v>VII. Chuồng trại: cột gỗ tạp, tre, vách gỗ tạp, mái lá, nền lót dan bê tông</v>
      </c>
      <c r="E413" s="22" t="str">
        <f t="shared" si="20"/>
        <v>VII. Chuồng trại, cột gỗ tạp, tre, vách gỗ tạp, mái lá, nền lót dan bê tông</v>
      </c>
      <c r="G413" s="23" t="str">
        <f t="shared" si="19"/>
        <v>Chuồng trại, cột gỗ tạp, tre, vách gỗ tạp, mái lá, nền lót dan bê tông</v>
      </c>
    </row>
    <row r="414" spans="1:7" ht="15" thickBot="1" x14ac:dyDescent="0.35">
      <c r="A414" s="8" t="s">
        <v>814</v>
      </c>
      <c r="C414" s="21" t="str">
        <f t="shared" si="18"/>
        <v>VII. Chuồng trại: cột gỗ tạp, tre, vách gỗ tạp, mái lá, nền BTCT</v>
      </c>
      <c r="E414" s="22" t="str">
        <f t="shared" si="20"/>
        <v>VII. Chuồng trại, cột gỗ tạp, tre, vách gỗ tạp, mái lá, nền BTCT</v>
      </c>
      <c r="G414" s="23" t="str">
        <f t="shared" si="19"/>
        <v>Chuồng trại, cột gỗ tạp, tre, vách gỗ tạp, mái lá, nền BTCT</v>
      </c>
    </row>
    <row r="415" spans="1:7" ht="15" thickBot="1" x14ac:dyDescent="0.35">
      <c r="A415" s="19" t="s">
        <v>815</v>
      </c>
      <c r="C415" s="21" t="str">
        <f t="shared" si="18"/>
        <v>VII. Chuồng trại: cột gỗ nhóm 4 hoặc thép tiền chế, xây tường lửng, mái tole, nền (sàn) gỗ tạp</v>
      </c>
      <c r="E415" s="22" t="str">
        <f t="shared" si="20"/>
        <v>VII. Chuồng trại, cột gỗ nhóm 4 hoặc thép tiền chế, xây tường lửng, mái tole, nền (sàn) gỗ tạp</v>
      </c>
      <c r="G415" s="23" t="str">
        <f t="shared" si="19"/>
        <v>Chuồng trại, cột gỗ nhóm 4 hoặc thép tiền chế, xây tường lửng, mái tole, nền (sàn) gỗ tạp</v>
      </c>
    </row>
    <row r="416" spans="1:7" ht="15" thickBot="1" x14ac:dyDescent="0.35">
      <c r="A416" s="8" t="s">
        <v>816</v>
      </c>
      <c r="C416" s="21" t="str">
        <f t="shared" si="18"/>
        <v>VII. Chuồng trại: cột gỗ nhóm 4 hoặc thép tiền chế, xây tường lửng, mái tole, nền láng xi măng</v>
      </c>
      <c r="E416" s="22" t="str">
        <f t="shared" si="20"/>
        <v>VII. Chuồng trại, cột gỗ nhóm 4 hoặc thép tiền chế, xây tường lửng, mái tole, nền láng xi măng</v>
      </c>
      <c r="G416" s="23" t="str">
        <f t="shared" si="19"/>
        <v>Chuồng trại, cột gỗ nhóm 4 hoặc thép tiền chế, xây tường lửng, mái tole, nền láng xi măng</v>
      </c>
    </row>
    <row r="417" spans="1:7" ht="15" thickBot="1" x14ac:dyDescent="0.35">
      <c r="A417" s="20" t="s">
        <v>817</v>
      </c>
      <c r="C417" s="21" t="str">
        <f t="shared" si="18"/>
        <v>VII. Chuồng trại: cột gỗ nhóm 4 hoặc thép tiền chế, xây tường lửng, mái tole, nền lót gạch tàu</v>
      </c>
      <c r="E417" s="22" t="str">
        <f t="shared" si="20"/>
        <v>VII. Chuồng trại, cột gỗ nhóm 4 hoặc thép tiền chế, xây tường lửng, mái tole, nền lót gạch tàu</v>
      </c>
      <c r="G417" s="23" t="str">
        <f t="shared" si="19"/>
        <v>Chuồng trại, cột gỗ nhóm 4 hoặc thép tiền chế, xây tường lửng, mái tole, nền lót gạch tàu</v>
      </c>
    </row>
    <row r="418" spans="1:7" ht="15" thickBot="1" x14ac:dyDescent="0.35">
      <c r="A418" s="8" t="s">
        <v>818</v>
      </c>
      <c r="C418" s="21" t="str">
        <f t="shared" si="18"/>
        <v>VII. Chuồng trại: cột gỗ nhóm 4 hoặc thép tiền chế, xây tường lửng, mái tole, nền lót dan bê tông</v>
      </c>
      <c r="E418" s="22" t="str">
        <f t="shared" si="20"/>
        <v>VII. Chuồng trại, cột gỗ nhóm 4 hoặc thép tiền chế, xây tường lửng, mái tole, nền lót dan bê tông</v>
      </c>
      <c r="G418" s="23" t="str">
        <f t="shared" si="19"/>
        <v>Chuồng trại, cột gỗ nhóm 4 hoặc thép tiền chế, xây tường lửng, mái tole, nền lót dan bê tông</v>
      </c>
    </row>
    <row r="419" spans="1:7" ht="15" thickBot="1" x14ac:dyDescent="0.35">
      <c r="A419" s="19" t="s">
        <v>819</v>
      </c>
      <c r="C419" s="21" t="str">
        <f t="shared" si="18"/>
        <v>VII. Chuồng trại: cột gỗ nhóm 4 hoặc thép tiền chế, xây tường lửng, mái tole, nền BTCT</v>
      </c>
      <c r="E419" s="22" t="str">
        <f t="shared" si="20"/>
        <v>VII. Chuồng trại, cột gỗ nhóm 4 hoặc thép tiền chế, xây tường lửng, mái tole, nền BTCT</v>
      </c>
      <c r="G419" s="23" t="str">
        <f t="shared" si="19"/>
        <v>Chuồng trại, cột gỗ nhóm 4 hoặc thép tiền chế, xây tường lửng, mái tole, nền BTCT</v>
      </c>
    </row>
    <row r="420" spans="1:7" ht="15" thickBot="1" x14ac:dyDescent="0.35">
      <c r="A420" s="8" t="s">
        <v>820</v>
      </c>
      <c r="C420" s="21" t="str">
        <f t="shared" si="18"/>
        <v>VII. Chuồng trại: cột BTCT đúc sẳn, xây tường lửng, mái tole, nền (sàn) gỗ tạp</v>
      </c>
      <c r="E420" s="22" t="str">
        <f t="shared" si="20"/>
        <v>VII. Chuồng trại, cột BTCT đúc sẳn, xây tường lửng, mái tole, nền (sàn) gỗ tạp</v>
      </c>
      <c r="G420" s="23" t="str">
        <f t="shared" si="19"/>
        <v>Chuồng trại, cột BTCT đúc sẳn, xây tường lửng, mái tole, nền (sàn) gỗ tạp</v>
      </c>
    </row>
    <row r="421" spans="1:7" ht="15" thickBot="1" x14ac:dyDescent="0.35">
      <c r="A421" s="19" t="s">
        <v>821</v>
      </c>
      <c r="C421" s="21" t="str">
        <f t="shared" si="18"/>
        <v>VII. Chuồng trại: cột BTCT đúc sẳn, xây tường lửng, mái tole, nền láng xi măng</v>
      </c>
      <c r="E421" s="22" t="str">
        <f t="shared" si="20"/>
        <v>VII. Chuồng trại, cột BTCT đúc sẳn, xây tường lửng, mái tole, nền láng xi măng</v>
      </c>
      <c r="G421" s="23" t="str">
        <f t="shared" si="19"/>
        <v>Chuồng trại, cột BTCT đúc sẳn, xây tường lửng, mái tole, nền láng xi măng</v>
      </c>
    </row>
    <row r="422" spans="1:7" ht="15" thickBot="1" x14ac:dyDescent="0.35">
      <c r="A422" s="8" t="s">
        <v>822</v>
      </c>
      <c r="C422" s="21" t="str">
        <f t="shared" si="18"/>
        <v>VII. Chuồng trại: cột BTCT đúc sẳn, xây tường lửng, mái tole, nền lót gạch tàu</v>
      </c>
      <c r="E422" s="22" t="str">
        <f t="shared" si="20"/>
        <v>VII. Chuồng trại, cột BTCT đúc sẳn, xây tường lửng, mái tole, nền lót gạch tàu</v>
      </c>
      <c r="G422" s="23" t="str">
        <f t="shared" si="19"/>
        <v>Chuồng trại, cột BTCT đúc sẳn, xây tường lửng, mái tole, nền lót gạch tàu</v>
      </c>
    </row>
    <row r="423" spans="1:7" ht="15" thickBot="1" x14ac:dyDescent="0.35">
      <c r="A423" s="19" t="s">
        <v>823</v>
      </c>
      <c r="C423" s="21" t="str">
        <f t="shared" si="18"/>
        <v>VII. Chuồng trại: cột BTCT đúc sẳn, xây tường lửng, mái tole, nền lót dan bêtông</v>
      </c>
      <c r="E423" s="22" t="str">
        <f t="shared" si="20"/>
        <v>VII. Chuồng trại, cột BTCT đúc sẳn, xây tường lửng, mái tole, nền lót dan bêtông</v>
      </c>
      <c r="G423" s="23" t="str">
        <f t="shared" si="19"/>
        <v>Chuồng trại, cột BTCT đúc sẳn, xây tường lửng, mái tole, nền lót dan bêtông</v>
      </c>
    </row>
    <row r="424" spans="1:7" ht="15" thickBot="1" x14ac:dyDescent="0.35">
      <c r="A424" s="9" t="s">
        <v>824</v>
      </c>
      <c r="C424" s="21" t="str">
        <f t="shared" si="18"/>
        <v>VII. Chuồng trại: cột BTCT đúc sẳn, xây tường lửng, mái tole, nền BTCT</v>
      </c>
      <c r="E424" s="22" t="str">
        <f t="shared" si="20"/>
        <v>VII. Chuồng trại, cột BTCT đúc sẳn, xây tường lửng, mái tole, nền BTCT</v>
      </c>
      <c r="G424" s="23" t="str">
        <f t="shared" si="19"/>
        <v>Chuồng trại, cột BTCT đúc sẳn, xây tường lửng, mái tole, nền BTCT</v>
      </c>
    </row>
    <row r="425" spans="1:7" ht="15" thickBot="1" x14ac:dyDescent="0.35">
      <c r="A425" s="19" t="s">
        <v>825</v>
      </c>
      <c r="C425" s="21" t="str">
        <f t="shared" si="18"/>
        <v>IV. Đường đi</v>
      </c>
      <c r="E425" s="22" t="str">
        <f t="shared" si="20"/>
        <v>IV. Đường đi</v>
      </c>
      <c r="G425" s="23" t="str">
        <f t="shared" si="19"/>
        <v>Đường đi</v>
      </c>
    </row>
    <row r="426" spans="1:7" ht="15" thickBot="1" x14ac:dyDescent="0.35">
      <c r="A426" s="8" t="s">
        <v>826</v>
      </c>
      <c r="C426" s="21" t="str">
        <f t="shared" si="18"/>
        <v>IV. Đường đi: lót đá dăm</v>
      </c>
      <c r="E426" s="22" t="str">
        <f t="shared" si="20"/>
        <v>IV. Đường đi, lót đá dăm</v>
      </c>
      <c r="G426" s="23" t="str">
        <f t="shared" si="19"/>
        <v>Đường đi, lót đá dăm</v>
      </c>
    </row>
    <row r="427" spans="1:7" ht="15" thickBot="1" x14ac:dyDescent="0.35">
      <c r="A427" s="20" t="s">
        <v>827</v>
      </c>
      <c r="C427" s="21" t="str">
        <f t="shared" si="18"/>
        <v>IV. Đường đi: lót đá xô bồ</v>
      </c>
      <c r="E427" s="22" t="str">
        <f t="shared" si="20"/>
        <v>IV. Đường đi, lót đá xô bồ</v>
      </c>
      <c r="G427" s="23" t="str">
        <f t="shared" si="19"/>
        <v>Đường đi, lót đá xô bồ</v>
      </c>
    </row>
    <row r="428" spans="1:7" ht="15" thickBot="1" x14ac:dyDescent="0.35">
      <c r="A428" s="9" t="s">
        <v>828</v>
      </c>
      <c r="C428" s="21" t="str">
        <f t="shared" si="18"/>
        <v>IV. Đường đi: lát gạch tàu</v>
      </c>
      <c r="E428" s="22" t="str">
        <f t="shared" si="20"/>
        <v>IV. Đường đi, lát gạch tàu</v>
      </c>
      <c r="G428" s="23" t="str">
        <f t="shared" si="19"/>
        <v>Đường đi, lát gạch tàu</v>
      </c>
    </row>
    <row r="429" spans="1:7" ht="15" thickBot="1" x14ac:dyDescent="0.35">
      <c r="A429" s="20" t="s">
        <v>829</v>
      </c>
      <c r="C429" s="21" t="str">
        <f t="shared" si="18"/>
        <v>IV. Đường đi: lát dan bê tông</v>
      </c>
      <c r="E429" s="22" t="str">
        <f t="shared" si="20"/>
        <v>IV. Đường đi, lát dan bê tông</v>
      </c>
      <c r="G429" s="23" t="str">
        <f t="shared" si="19"/>
        <v>Đường đi, lát dan bê tông</v>
      </c>
    </row>
    <row r="430" spans="1:7" ht="15" thickBot="1" x14ac:dyDescent="0.35">
      <c r="A430" s="9" t="s">
        <v>830</v>
      </c>
      <c r="C430" s="21" t="str">
        <f t="shared" si="18"/>
        <v>IV. Đường đi: bê tông đá 4x6 M100</v>
      </c>
      <c r="E430" s="22" t="str">
        <f t="shared" si="20"/>
        <v>IV. Đường đi, bê tông đá 4x6 M100</v>
      </c>
      <c r="G430" s="23" t="str">
        <f t="shared" si="19"/>
        <v>Đường đi, bê tông đá 4x6 M100</v>
      </c>
    </row>
    <row r="431" spans="1:7" ht="15" thickBot="1" x14ac:dyDescent="0.35">
      <c r="A431" s="19" t="s">
        <v>831</v>
      </c>
      <c r="C431" s="21" t="str">
        <f t="shared" si="18"/>
        <v>IV. Đường đi: láng xi măng (không bê tông lót)</v>
      </c>
      <c r="E431" s="22" t="str">
        <f t="shared" si="20"/>
        <v>IV. Đường đi, láng xi măng (không bê tông lót)</v>
      </c>
      <c r="G431" s="23" t="str">
        <f t="shared" si="19"/>
        <v>Đường đi, láng xi măng (không bê tông lót)</v>
      </c>
    </row>
    <row r="432" spans="1:7" ht="15" thickBot="1" x14ac:dyDescent="0.35">
      <c r="A432" s="8" t="s">
        <v>832</v>
      </c>
      <c r="C432" s="21" t="str">
        <f t="shared" si="18"/>
        <v>IV. Đường đi: láng xi măng (có bê tông lót)</v>
      </c>
      <c r="E432" s="22" t="str">
        <f t="shared" si="20"/>
        <v>IV. Đường đi, láng xi măng (có bê tông lót)</v>
      </c>
      <c r="G432" s="23" t="str">
        <f t="shared" si="19"/>
        <v>Đường đi, láng xi măng (có bê tông lót)</v>
      </c>
    </row>
    <row r="433" spans="1:7" ht="15" thickBot="1" x14ac:dyDescent="0.35">
      <c r="A433" s="19" t="s">
        <v>833</v>
      </c>
      <c r="C433" s="21" t="str">
        <f t="shared" si="18"/>
        <v>IV. Đường đi: bê tông đá 1x2</v>
      </c>
      <c r="E433" s="22" t="str">
        <f t="shared" si="20"/>
        <v>IV. Đường đi, bê tông đá 1x2</v>
      </c>
      <c r="G433" s="23" t="str">
        <f t="shared" si="19"/>
        <v>Đường đi, bê tông đá 1x2</v>
      </c>
    </row>
    <row r="434" spans="1:7" ht="15" thickBot="1" x14ac:dyDescent="0.35">
      <c r="A434" s="9" t="s">
        <v>834</v>
      </c>
      <c r="C434" s="21" t="str">
        <f t="shared" si="18"/>
        <v>IV. Đường đi: lát gạch bông</v>
      </c>
      <c r="E434" s="22" t="str">
        <f t="shared" si="20"/>
        <v>IV. Đường đi, lát gạch bông</v>
      </c>
      <c r="G434" s="23" t="str">
        <f t="shared" si="19"/>
        <v>Đường đi, lát gạch bông</v>
      </c>
    </row>
    <row r="435" spans="1:7" ht="15" thickBot="1" x14ac:dyDescent="0.35">
      <c r="A435" s="20" t="s">
        <v>835</v>
      </c>
      <c r="C435" s="21" t="str">
        <f t="shared" si="18"/>
        <v>IV. Đường đi: lát gạch Ceramic</v>
      </c>
      <c r="E435" s="22" t="str">
        <f t="shared" si="20"/>
        <v>IV. Đường đi, lát gạch Ceramic</v>
      </c>
      <c r="G435" s="23" t="str">
        <f t="shared" si="19"/>
        <v>Đường đi, lát gạch Ceramic</v>
      </c>
    </row>
    <row r="436" spans="1:7" ht="15" thickBot="1" x14ac:dyDescent="0.35">
      <c r="A436" s="9" t="s">
        <v>836</v>
      </c>
      <c r="C436" s="21" t="str">
        <f t="shared" si="18"/>
        <v>IV. Đường đi: phủ nhựa (có gia cố nền đá cấp phối theo tiêu chuẩn)</v>
      </c>
      <c r="E436" s="22" t="str">
        <f t="shared" si="20"/>
        <v>IV. Đường đi, phủ nhựa (có gia cố nền đá cấp phối theo tiêu chuẩn)</v>
      </c>
      <c r="G436" s="23" t="str">
        <f t="shared" si="19"/>
        <v>Đường đi, phủ nhựa (có gia cố nền đá cấp phối theo tiêu chuẩn)</v>
      </c>
    </row>
    <row r="437" spans="1:7" ht="15" thickBot="1" x14ac:dyDescent="0.35">
      <c r="A437" s="20" t="s">
        <v>837</v>
      </c>
      <c r="C437" s="21" t="str">
        <f t="shared" si="18"/>
        <v>IV. Đường đi: bê tông cốt thép đá 1x2</v>
      </c>
      <c r="E437" s="22" t="str">
        <f t="shared" si="20"/>
        <v>IV. Đường đi, bê tông cốt thép đá 1x2</v>
      </c>
      <c r="G437" s="23" t="str">
        <f t="shared" si="19"/>
        <v>Đường đi, bê tông cốt thép đá 1x2</v>
      </c>
    </row>
    <row r="438" spans="1:7" ht="15" thickBot="1" x14ac:dyDescent="0.35">
      <c r="A438" s="9" t="s">
        <v>838</v>
      </c>
      <c r="C438" s="21" t="str">
        <f t="shared" si="18"/>
        <v>XV. Di dời công tơ điện, đồng hồ nước, điện thoại</v>
      </c>
      <c r="E438" s="22" t="str">
        <f t="shared" si="20"/>
        <v>XV. Di dời công tơ điện, đồng hồ nước, điện thoại</v>
      </c>
      <c r="G438" s="23" t="str">
        <f t="shared" si="19"/>
        <v>Di dời công tơ điện, đồng hồ nước, điện thoại</v>
      </c>
    </row>
    <row r="439" spans="1:7" ht="15" thickBot="1" x14ac:dyDescent="0.35">
      <c r="A439" s="20" t="s">
        <v>839</v>
      </c>
      <c r="C439" s="21" t="str">
        <f t="shared" si="18"/>
        <v>XV. Điện thoại: sắp xếp trên phần đất còn lại</v>
      </c>
      <c r="E439" s="22" t="str">
        <f t="shared" si="20"/>
        <v>XV. Điện thoại, sắp xếp trên phần đất còn lại</v>
      </c>
      <c r="G439" s="23" t="str">
        <f t="shared" si="19"/>
        <v>Điện thoại, sắp xếp trên phần đất còn lại</v>
      </c>
    </row>
    <row r="440" spans="1:7" ht="15" thickBot="1" x14ac:dyDescent="0.35">
      <c r="A440" s="9" t="s">
        <v>840</v>
      </c>
      <c r="C440" s="21" t="str">
        <f t="shared" si="18"/>
        <v>XV. Đồng hồ nước: sắp xếp trên phần đất còn lại</v>
      </c>
      <c r="E440" s="22" t="str">
        <f t="shared" si="20"/>
        <v>XV. Đồng hồ nước, sắp xếp trên phần đất còn lại</v>
      </c>
      <c r="G440" s="23" t="str">
        <f t="shared" si="19"/>
        <v>Đồng hồ nước, sắp xếp trên phần đất còn lại</v>
      </c>
    </row>
    <row r="441" spans="1:7" ht="15" thickBot="1" x14ac:dyDescent="0.35">
      <c r="A441" s="20" t="s">
        <v>841</v>
      </c>
      <c r="C441" s="21" t="str">
        <f t="shared" si="18"/>
        <v>XV. Công tơ điện 1 pha: sắp xếp trên phần đất còn lại</v>
      </c>
      <c r="E441" s="22" t="str">
        <f t="shared" si="20"/>
        <v>XV. Công tơ điện 1 pha, sắp xếp trên phần đất còn lại</v>
      </c>
      <c r="G441" s="23" t="str">
        <f t="shared" si="19"/>
        <v>Công tơ điện 1 pha, sắp xếp trên phần đất còn lại</v>
      </c>
    </row>
    <row r="442" spans="1:7" ht="15" thickBot="1" x14ac:dyDescent="0.35">
      <c r="A442" s="9" t="s">
        <v>842</v>
      </c>
      <c r="C442" s="21" t="str">
        <f t="shared" si="18"/>
        <v>XV. Công tơ điện 3 pha: sắp xếp trên phần đất còn lại</v>
      </c>
      <c r="E442" s="22" t="str">
        <f t="shared" si="20"/>
        <v>XV. Công tơ điện 3 pha, sắp xếp trên phần đất còn lại</v>
      </c>
      <c r="G442" s="23" t="str">
        <f t="shared" si="19"/>
        <v>Công tơ điện 3 pha, sắp xếp trên phần đất còn lại</v>
      </c>
    </row>
    <row r="443" spans="1:7" ht="15" thickBot="1" x14ac:dyDescent="0.35">
      <c r="A443" s="20" t="s">
        <v>843</v>
      </c>
      <c r="C443" s="21" t="str">
        <f t="shared" si="18"/>
        <v>XV. Điện thoại: di dời đi nơi khác</v>
      </c>
      <c r="E443" s="22" t="str">
        <f t="shared" si="20"/>
        <v>XV. Điện thoại, di dời đi nơi khác</v>
      </c>
      <c r="G443" s="23" t="str">
        <f t="shared" si="19"/>
        <v>Điện thoại, di dời đi nơi khác</v>
      </c>
    </row>
    <row r="444" spans="1:7" ht="15" thickBot="1" x14ac:dyDescent="0.35">
      <c r="A444" s="9" t="s">
        <v>844</v>
      </c>
      <c r="C444" s="21" t="str">
        <f t="shared" si="18"/>
        <v>XV. Đồng hồ nước: di dời đi nơi khác</v>
      </c>
      <c r="E444" s="22" t="str">
        <f t="shared" si="20"/>
        <v>XV. Đồng hồ nước, di dời đi nơi khác</v>
      </c>
      <c r="G444" s="23" t="str">
        <f t="shared" si="19"/>
        <v>Đồng hồ nước, di dời đi nơi khác</v>
      </c>
    </row>
    <row r="445" spans="1:7" ht="15" thickBot="1" x14ac:dyDescent="0.35">
      <c r="A445" s="20" t="s">
        <v>845</v>
      </c>
      <c r="C445" s="21" t="str">
        <f t="shared" si="18"/>
        <v>XV. Công tơ điện 1 pha: di dời đi nơi khác</v>
      </c>
      <c r="E445" s="22" t="str">
        <f t="shared" si="20"/>
        <v>XV. Công tơ điện 1 pha, di dời đi nơi khác</v>
      </c>
      <c r="G445" s="23" t="str">
        <f t="shared" si="19"/>
        <v>Công tơ điện 1 pha, di dời đi nơi khác</v>
      </c>
    </row>
    <row r="446" spans="1:7" ht="15" thickBot="1" x14ac:dyDescent="0.35">
      <c r="A446" s="9" t="s">
        <v>846</v>
      </c>
      <c r="C446" s="21" t="str">
        <f t="shared" si="18"/>
        <v>XV. Công tơ điện 3 pha: di dời đi nơi khác</v>
      </c>
      <c r="E446" s="22" t="str">
        <f t="shared" si="20"/>
        <v>XV. Công tơ điện 3 pha, di dời đi nơi khác</v>
      </c>
      <c r="G446" s="23" t="str">
        <f t="shared" si="19"/>
        <v>Công tơ điện 3 pha, di dời đi nơi khác</v>
      </c>
    </row>
    <row r="447" spans="1:7" ht="15" thickBot="1" x14ac:dyDescent="0.35">
      <c r="A447" s="20" t="s">
        <v>847</v>
      </c>
      <c r="C447" s="21" t="str">
        <f t="shared" si="18"/>
        <v>XV. Truyền hình cáp: di dời đi nơi khác</v>
      </c>
      <c r="E447" s="22" t="str">
        <f t="shared" si="20"/>
        <v>XV. Truyền hình cáp, di dời đi nơi khác</v>
      </c>
      <c r="G447" s="23" t="str">
        <f t="shared" si="19"/>
        <v>Truyền hình cáp, di dời đi nơi khác</v>
      </c>
    </row>
    <row r="448" spans="1:7" ht="15" thickBot="1" x14ac:dyDescent="0.35">
      <c r="A448" s="9" t="s">
        <v>848</v>
      </c>
      <c r="C448" s="21" t="str">
        <f t="shared" si="18"/>
        <v>XII. Giếng khoan bơm tay (cây nước)</v>
      </c>
      <c r="E448" s="22" t="str">
        <f t="shared" si="20"/>
        <v>XII. Giếng khoan bơm tay (cây nước)</v>
      </c>
      <c r="G448" s="23" t="str">
        <f t="shared" si="19"/>
        <v>Giếng khoan bơm tay (cây nước)</v>
      </c>
    </row>
    <row r="449" spans="1:7" ht="15" thickBot="1" x14ac:dyDescent="0.35">
      <c r="A449" s="20" t="s">
        <v>848</v>
      </c>
      <c r="C449" s="21" t="str">
        <f t="shared" si="18"/>
        <v>XII. Giếng khoan bơm tay (cây nước)</v>
      </c>
      <c r="E449" s="22" t="str">
        <f t="shared" si="20"/>
        <v>XII. Giếng khoan bơm tay (cây nước)</v>
      </c>
      <c r="G449" s="23" t="str">
        <f t="shared" si="19"/>
        <v>Giếng khoan bơm tay (cây nước)</v>
      </c>
    </row>
    <row r="450" spans="1:7" ht="15" thickBot="1" x14ac:dyDescent="0.35">
      <c r="A450" s="9" t="s">
        <v>849</v>
      </c>
      <c r="C450" s="21" t="str">
        <f t="shared" ref="C450:C513" si="21">TRIM(A450)</f>
        <v>XII. Máy bơm nước cố định bơm dưới từ dưới sông, kênh, mương, rạch có đường ống dẫn dưới 50m</v>
      </c>
      <c r="E450" s="22" t="str">
        <f t="shared" si="20"/>
        <v>XII. Máy bơm nước cố định bơm dưới từ dưới sông, kênh, mương, rạch có đường ống dẫn dưới 50m</v>
      </c>
      <c r="G450" s="23" t="str">
        <f t="shared" si="19"/>
        <v>Máy bơm nước cố định bơm dưới từ dưới sông, kênh, mương, rạch có đường ống dẫn dưới 50m</v>
      </c>
    </row>
    <row r="451" spans="1:7" ht="15" thickBot="1" x14ac:dyDescent="0.35">
      <c r="A451" s="19" t="s">
        <v>850</v>
      </c>
      <c r="C451" s="21" t="str">
        <f t="shared" si="21"/>
        <v>XII. Máy bơm nước cố định bơm dưới từ dưới sông, kênh, mương, rạch có đường ống dẫn từ 50m đến dưới 100m</v>
      </c>
      <c r="E451" s="22" t="str">
        <f t="shared" si="20"/>
        <v>XII. Máy bơm nước cố định bơm dưới từ dưới sông, kênh, mương, rạch có đường ống dẫn từ 50m đến dưới 100m</v>
      </c>
      <c r="G451" s="23" t="str">
        <f t="shared" si="19"/>
        <v>Máy bơm nước cố định bơm dưới từ dưới sông, kênh, mương, rạch có đường ống dẫn từ 50m đến dưới 100m</v>
      </c>
    </row>
    <row r="452" spans="1:7" ht="15" thickBot="1" x14ac:dyDescent="0.35">
      <c r="A452" s="8" t="s">
        <v>851</v>
      </c>
      <c r="C452" s="21" t="str">
        <f t="shared" si="21"/>
        <v>XII. Máy bơm nước cố định bơm dưới từ dưới sông, kênh, mương, rạch có đường ống dẫn trên 100m</v>
      </c>
      <c r="E452" s="22" t="str">
        <f t="shared" si="20"/>
        <v>XII. Máy bơm nước cố định bơm dưới từ dưới sông, kênh, mương, rạch có đường ống dẫn trên 100m</v>
      </c>
      <c r="G452" s="23" t="str">
        <f t="shared" si="19"/>
        <v>Máy bơm nước cố định bơm dưới từ dưới sông, kênh, mương, rạch có đường ống dẫn trên 100m</v>
      </c>
    </row>
    <row r="453" spans="1:7" ht="15" thickBot="1" x14ac:dyDescent="0.35">
      <c r="A453" s="19" t="s">
        <v>852</v>
      </c>
      <c r="C453" s="21" t="str">
        <f t="shared" si="21"/>
        <v>VI. Hồ chứa nước, hồ nuôi thủy sản (đơn vị tính 1m³ chứa)</v>
      </c>
      <c r="E453" s="22" t="str">
        <f t="shared" si="20"/>
        <v>VI. Hồ chứa nước, hồ nuôi thủy sản (đơn vị tính 1m³ chứa)</v>
      </c>
      <c r="G453" s="23" t="str">
        <f t="shared" ref="G453:G516" si="22">IF(IFERROR(TRIM(MID(E453,SEARCH(".",E453)+1,LEN(E453)-SEARCH(".",E453)+1)),0)=0,E453,TRIM(MID(E453,SEARCH(".",E453)+1,LEN(E453)-SEARCH(".",E453)+1)))</f>
        <v>Hồ chứa nước, hồ nuôi thủy sản (đơn vị tính 1m³ chứa)</v>
      </c>
    </row>
    <row r="454" spans="1:7" ht="15" thickBot="1" x14ac:dyDescent="0.35">
      <c r="A454" s="9" t="s">
        <v>853</v>
      </c>
      <c r="C454" s="21" t="str">
        <f t="shared" si="21"/>
        <v>VI. Hồ chứa nước trên mặt đất: vách tường 10, đáy láng xi măng</v>
      </c>
      <c r="E454" s="22" t="str">
        <f t="shared" ref="E454:E517" si="23">IF(IFERROR(REPLACE(C454,SEARCH(":",C454),1,","),0)=0,C454,REPLACE(C454,SEARCH(":",C454),1,","))</f>
        <v>VI. Hồ chứa nước trên mặt đất, vách tường 10, đáy láng xi măng</v>
      </c>
      <c r="G454" s="23" t="str">
        <f t="shared" si="22"/>
        <v>Hồ chứa nước trên mặt đất, vách tường 10, đáy láng xi măng</v>
      </c>
    </row>
    <row r="455" spans="1:7" ht="15" thickBot="1" x14ac:dyDescent="0.35">
      <c r="A455" s="19" t="s">
        <v>854</v>
      </c>
      <c r="C455" s="21" t="str">
        <f t="shared" si="21"/>
        <v>VI. Hồ chứa nước trên mặt đất: vách tường 20, đáy láng xi măng</v>
      </c>
      <c r="E455" s="22" t="str">
        <f t="shared" si="23"/>
        <v>VI. Hồ chứa nước trên mặt đất, vách tường 20, đáy láng xi măng</v>
      </c>
      <c r="G455" s="23" t="str">
        <f t="shared" si="22"/>
        <v>Hồ chứa nước trên mặt đất, vách tường 20, đáy láng xi măng</v>
      </c>
    </row>
    <row r="456" spans="1:7" ht="15" thickBot="1" x14ac:dyDescent="0.35">
      <c r="A456" s="8" t="s">
        <v>855</v>
      </c>
      <c r="C456" s="21" t="str">
        <f t="shared" si="21"/>
        <v>VI. Hồ chứa nước trên mặt đất: vách tường 10, đáy BTCT</v>
      </c>
      <c r="E456" s="22" t="str">
        <f t="shared" si="23"/>
        <v>VI. Hồ chứa nước trên mặt đất, vách tường 10, đáy BTCT</v>
      </c>
      <c r="G456" s="23" t="str">
        <f t="shared" si="22"/>
        <v>Hồ chứa nước trên mặt đất, vách tường 10, đáy BTCT</v>
      </c>
    </row>
    <row r="457" spans="1:7" ht="15" thickBot="1" x14ac:dyDescent="0.35">
      <c r="A457" s="19" t="s">
        <v>856</v>
      </c>
      <c r="C457" s="21" t="str">
        <f t="shared" si="21"/>
        <v>VI. Hồ chứa nước trên mặt đất: vách tường 20, đáy BTCT</v>
      </c>
      <c r="E457" s="22" t="str">
        <f t="shared" si="23"/>
        <v>VI. Hồ chứa nước trên mặt đất, vách tường 20, đáy BTCT</v>
      </c>
      <c r="G457" s="23" t="str">
        <f t="shared" si="22"/>
        <v>Hồ chứa nước trên mặt đất, vách tường 20, đáy BTCT</v>
      </c>
    </row>
    <row r="458" spans="1:7" ht="15" thickBot="1" x14ac:dyDescent="0.35">
      <c r="A458" s="9" t="s">
        <v>857</v>
      </c>
      <c r="C458" s="21" t="str">
        <f t="shared" si="21"/>
        <v>VI. Hồ chứa nước trên mặt đất: vách bê tông cốt thép</v>
      </c>
      <c r="E458" s="22" t="str">
        <f t="shared" si="23"/>
        <v>VI. Hồ chứa nước trên mặt đất, vách bê tông cốt thép</v>
      </c>
      <c r="G458" s="23" t="str">
        <f t="shared" si="22"/>
        <v>Hồ chứa nước trên mặt đất, vách bê tông cốt thép</v>
      </c>
    </row>
    <row r="459" spans="1:7" ht="15" thickBot="1" x14ac:dyDescent="0.35">
      <c r="A459" s="19" t="s">
        <v>858</v>
      </c>
      <c r="C459" s="21" t="str">
        <f t="shared" si="21"/>
        <v>VI. Hồ chứa nước âm dưới đất: tường 10, đáy BTCT</v>
      </c>
      <c r="E459" s="22" t="str">
        <f t="shared" si="23"/>
        <v>VI. Hồ chứa nước âm dưới đất, tường 10, đáy BTCT</v>
      </c>
      <c r="G459" s="23" t="str">
        <f t="shared" si="22"/>
        <v>Hồ chứa nước âm dưới đất, tường 10, đáy BTCT</v>
      </c>
    </row>
    <row r="460" spans="1:7" ht="15" thickBot="1" x14ac:dyDescent="0.35">
      <c r="A460" s="8" t="s">
        <v>859</v>
      </c>
      <c r="C460" s="21" t="str">
        <f t="shared" si="21"/>
        <v>VI. Hồ chứa nước âm dưới đất: tường 20, đáy BTCT</v>
      </c>
      <c r="E460" s="22" t="str">
        <f t="shared" si="23"/>
        <v>VI. Hồ chứa nước âm dưới đất, tường 20, đáy BTCT</v>
      </c>
      <c r="G460" s="23" t="str">
        <f t="shared" si="22"/>
        <v>Hồ chứa nước âm dưới đất, tường 20, đáy BTCT</v>
      </c>
    </row>
    <row r="461" spans="1:7" ht="15" thickBot="1" x14ac:dyDescent="0.35">
      <c r="A461" s="19" t="s">
        <v>860</v>
      </c>
      <c r="C461" s="21" t="str">
        <f t="shared" si="21"/>
        <v>VI. Hồ chứa nước âm dưới đất: vách bê tông cốt thép</v>
      </c>
      <c r="E461" s="22" t="str">
        <f t="shared" si="23"/>
        <v>VI. Hồ chứa nước âm dưới đất, vách bê tông cốt thép</v>
      </c>
      <c r="G461" s="23" t="str">
        <f t="shared" si="22"/>
        <v>Hồ chứa nước âm dưới đất, vách bê tông cốt thép</v>
      </c>
    </row>
    <row r="462" spans="1:7" ht="15" thickBot="1" x14ac:dyDescent="0.35">
      <c r="A462" s="8" t="s">
        <v>861</v>
      </c>
      <c r="C462" s="21" t="str">
        <f t="shared" si="21"/>
        <v>VI. Hồ nuôi thủy sản: tường 10, đáy gia cố nền bê tông</v>
      </c>
      <c r="E462" s="22" t="str">
        <f t="shared" si="23"/>
        <v>VI. Hồ nuôi thủy sản, tường 10, đáy gia cố nền bê tông</v>
      </c>
      <c r="G462" s="23" t="str">
        <f t="shared" si="22"/>
        <v>Hồ nuôi thủy sản, tường 10, đáy gia cố nền bê tông</v>
      </c>
    </row>
    <row r="463" spans="1:7" ht="15" thickBot="1" x14ac:dyDescent="0.35">
      <c r="A463" s="19" t="s">
        <v>862</v>
      </c>
      <c r="C463" s="21" t="str">
        <f t="shared" si="21"/>
        <v>VI. Hồ nuôi thủy sản: tường 20, đáy gia cố nền bê tông</v>
      </c>
      <c r="E463" s="22" t="str">
        <f t="shared" si="23"/>
        <v>VI. Hồ nuôi thủy sản, tường 20, đáy gia cố nền bê tông</v>
      </c>
      <c r="G463" s="23" t="str">
        <f t="shared" si="22"/>
        <v>Hồ nuôi thủy sản, tường 20, đáy gia cố nền bê tông</v>
      </c>
    </row>
    <row r="464" spans="1:7" ht="15" thickBot="1" x14ac:dyDescent="0.35">
      <c r="A464" s="8" t="s">
        <v>863</v>
      </c>
      <c r="C464" s="21" t="str">
        <f t="shared" si="21"/>
        <v>VI. Hồ nuôi thủy sản: tường 10, đáy láng xi măng</v>
      </c>
      <c r="E464" s="22" t="str">
        <f t="shared" si="23"/>
        <v>VI. Hồ nuôi thủy sản, tường 10, đáy láng xi măng</v>
      </c>
      <c r="G464" s="23" t="str">
        <f t="shared" si="22"/>
        <v>Hồ nuôi thủy sản, tường 10, đáy láng xi măng</v>
      </c>
    </row>
    <row r="465" spans="1:7" ht="15" thickBot="1" x14ac:dyDescent="0.35">
      <c r="A465" s="19" t="s">
        <v>864</v>
      </c>
      <c r="C465" s="21" t="str">
        <f t="shared" si="21"/>
        <v>VI. Hồ nuôi thủy sản: tường 20, đáy láng xi măng</v>
      </c>
      <c r="E465" s="22" t="str">
        <f t="shared" si="23"/>
        <v>VI. Hồ nuôi thủy sản, tường 20, đáy láng xi măng</v>
      </c>
      <c r="G465" s="23" t="str">
        <f t="shared" si="22"/>
        <v>Hồ nuôi thủy sản, tường 20, đáy láng xi măng</v>
      </c>
    </row>
    <row r="466" spans="1:7" ht="15" thickBot="1" x14ac:dyDescent="0.35">
      <c r="A466" s="8" t="s">
        <v>865</v>
      </c>
      <c r="C466" s="21" t="str">
        <f t="shared" si="21"/>
        <v>VI. Hồ nuôi thủy sản: tường 10, đáy lót cao su</v>
      </c>
      <c r="E466" s="22" t="str">
        <f t="shared" si="23"/>
        <v>VI. Hồ nuôi thủy sản, tường 10, đáy lót cao su</v>
      </c>
      <c r="G466" s="23" t="str">
        <f t="shared" si="22"/>
        <v>Hồ nuôi thủy sản, tường 10, đáy lót cao su</v>
      </c>
    </row>
    <row r="467" spans="1:7" ht="15" thickBot="1" x14ac:dyDescent="0.35">
      <c r="A467" s="19" t="s">
        <v>866</v>
      </c>
      <c r="C467" s="21" t="str">
        <f t="shared" si="21"/>
        <v>VI. Hồ nuôi thủy sản: tường 20, đáy lót cao su</v>
      </c>
      <c r="E467" s="22" t="str">
        <f t="shared" si="23"/>
        <v>VI. Hồ nuôi thủy sản, tường 20, đáy lót cao su</v>
      </c>
      <c r="G467" s="23" t="str">
        <f t="shared" si="22"/>
        <v>Hồ nuôi thủy sản, tường 20, đáy lót cao su</v>
      </c>
    </row>
    <row r="468" spans="1:7" ht="15" thickBot="1" x14ac:dyDescent="0.35">
      <c r="A468" s="8" t="s">
        <v>867</v>
      </c>
      <c r="C468" s="21" t="str">
        <f t="shared" si="21"/>
        <v>V. Hàng rào các loại</v>
      </c>
      <c r="E468" s="22" t="str">
        <f t="shared" si="23"/>
        <v>V. Hàng rào các loại</v>
      </c>
      <c r="G468" s="23" t="str">
        <f t="shared" si="22"/>
        <v>Hàng rào các loại</v>
      </c>
    </row>
    <row r="469" spans="1:7" ht="15" thickBot="1" x14ac:dyDescent="0.35">
      <c r="A469" s="19" t="s">
        <v>868</v>
      </c>
      <c r="C469" s="21" t="str">
        <f t="shared" si="21"/>
        <v>V. Hàng rào: trụ, đà bằng BTCT, xây tường 10</v>
      </c>
      <c r="E469" s="22" t="str">
        <f t="shared" si="23"/>
        <v>V. Hàng rào, trụ, đà bằng BTCT, xây tường 10</v>
      </c>
      <c r="G469" s="23" t="str">
        <f t="shared" si="22"/>
        <v>Hàng rào, trụ, đà bằng BTCT, xây tường 10</v>
      </c>
    </row>
    <row r="470" spans="1:7" ht="15" thickBot="1" x14ac:dyDescent="0.35">
      <c r="A470" s="8" t="s">
        <v>869</v>
      </c>
      <c r="C470" s="21" t="str">
        <f t="shared" si="21"/>
        <v>V. Hàng rào: trụ, đà bằng BTCT, chân xây tường 10, trên khung sắt hình, song sắt</v>
      </c>
      <c r="E470" s="22" t="str">
        <f t="shared" si="23"/>
        <v>V. Hàng rào, trụ, đà bằng BTCT, chân xây tường 10, trên khung sắt hình, song sắt</v>
      </c>
      <c r="G470" s="23" t="str">
        <f t="shared" si="22"/>
        <v>Hàng rào, trụ, đà bằng BTCT, chân xây tường 10, trên khung sắt hình, song sắt</v>
      </c>
    </row>
    <row r="471" spans="1:7" ht="15" thickBot="1" x14ac:dyDescent="0.35">
      <c r="A471" s="19" t="s">
        <v>870</v>
      </c>
      <c r="C471" s="21" t="str">
        <f t="shared" si="21"/>
        <v>V. Hàng rào: trụ, đà bằng BTCT, chân xây tường 10, trên khung sắt hình, lưới B40</v>
      </c>
      <c r="E471" s="22" t="str">
        <f t="shared" si="23"/>
        <v>V. Hàng rào, trụ, đà bằng BTCT, chân xây tường 10, trên khung sắt hình, lưới B40</v>
      </c>
      <c r="G471" s="23" t="str">
        <f t="shared" si="22"/>
        <v>Hàng rào, trụ, đà bằng BTCT, chân xây tường 10, trên khung sắt hình, lưới B40</v>
      </c>
    </row>
    <row r="472" spans="1:7" ht="15" thickBot="1" x14ac:dyDescent="0.35">
      <c r="A472" s="8" t="s">
        <v>871</v>
      </c>
      <c r="C472" s="21" t="str">
        <f t="shared" si="21"/>
        <v>V. Hàng rào: trụ, đà bằng BTCT, chân xây tường 10, trên khung sắt hình, lưới kẽm gai</v>
      </c>
      <c r="E472" s="22" t="str">
        <f t="shared" si="23"/>
        <v>V. Hàng rào, trụ, đà bằng BTCT, chân xây tường 10, trên khung sắt hình, lưới kẽm gai</v>
      </c>
      <c r="G472" s="23" t="str">
        <f t="shared" si="22"/>
        <v>Hàng rào, trụ, đà bằng BTCT, chân xây tường 10, trên khung sắt hình, lưới kẽm gai</v>
      </c>
    </row>
    <row r="473" spans="1:7" ht="15" thickBot="1" x14ac:dyDescent="0.35">
      <c r="A473" s="19" t="s">
        <v>872</v>
      </c>
      <c r="C473" s="21" t="str">
        <f t="shared" si="21"/>
        <v>V. Hàng rào: trụ xây gạch, xây tường 10</v>
      </c>
      <c r="E473" s="22" t="str">
        <f t="shared" si="23"/>
        <v>V. Hàng rào, trụ xây gạch, xây tường 10</v>
      </c>
      <c r="G473" s="23" t="str">
        <f t="shared" si="22"/>
        <v>Hàng rào, trụ xây gạch, xây tường 10</v>
      </c>
    </row>
    <row r="474" spans="1:7" ht="15" thickBot="1" x14ac:dyDescent="0.35">
      <c r="A474" s="8" t="s">
        <v>873</v>
      </c>
      <c r="C474" s="21" t="str">
        <f t="shared" si="21"/>
        <v>V. Hàng rào: trụ xây gạch, chân xây tường 10, trên khung sắt hình, song sắt</v>
      </c>
      <c r="E474" s="22" t="str">
        <f t="shared" si="23"/>
        <v>V. Hàng rào, trụ xây gạch, chân xây tường 10, trên khung sắt hình, song sắt</v>
      </c>
      <c r="G474" s="23" t="str">
        <f t="shared" si="22"/>
        <v>Hàng rào, trụ xây gạch, chân xây tường 10, trên khung sắt hình, song sắt</v>
      </c>
    </row>
    <row r="475" spans="1:7" ht="15" thickBot="1" x14ac:dyDescent="0.35">
      <c r="A475" s="19" t="s">
        <v>874</v>
      </c>
      <c r="C475" s="21" t="str">
        <f t="shared" si="21"/>
        <v>V. Hàng rào: trụ xây gạch, chân xây tường 10, trên khung sắt hình, lưới B40</v>
      </c>
      <c r="E475" s="22" t="str">
        <f t="shared" si="23"/>
        <v>V. Hàng rào, trụ xây gạch, chân xây tường 10, trên khung sắt hình, lưới B40</v>
      </c>
      <c r="G475" s="23" t="str">
        <f t="shared" si="22"/>
        <v>Hàng rào, trụ xây gạch, chân xây tường 10, trên khung sắt hình, lưới B40</v>
      </c>
    </row>
    <row r="476" spans="1:7" ht="15" thickBot="1" x14ac:dyDescent="0.35">
      <c r="A476" s="8" t="s">
        <v>875</v>
      </c>
      <c r="C476" s="21" t="str">
        <f t="shared" si="21"/>
        <v>V. Hàng rào: trụ xây gạch, chân xây tường 10, trên khung sắt hình, lưới kẽm gai</v>
      </c>
      <c r="E476" s="22" t="str">
        <f t="shared" si="23"/>
        <v>V. Hàng rào, trụ xây gạch, chân xây tường 10, trên khung sắt hình, lưới kẽm gai</v>
      </c>
      <c r="G476" s="23" t="str">
        <f t="shared" si="22"/>
        <v>Hàng rào, trụ xây gạch, chân xây tường 10, trên khung sắt hình, lưới kẽm gai</v>
      </c>
    </row>
    <row r="477" spans="1:7" ht="15" thickBot="1" x14ac:dyDescent="0.35">
      <c r="A477" s="19" t="s">
        <v>876</v>
      </c>
      <c r="C477" s="21" t="str">
        <f t="shared" si="21"/>
        <v>V. Hàng rào: trụ đá, gỗ nhóm 4 hoặc BTĐS, không đà, rào lưới B40 hoặc chân xây tường 10, trên lưới B40</v>
      </c>
      <c r="E477" s="22" t="str">
        <f t="shared" si="23"/>
        <v>V. Hàng rào, trụ đá, gỗ nhóm 4 hoặc BTĐS, không đà, rào lưới B40 hoặc chân xây tường 10, trên lưới B40</v>
      </c>
      <c r="G477" s="23" t="str">
        <f t="shared" si="22"/>
        <v>Hàng rào, trụ đá, gỗ nhóm 4 hoặc BTĐS, không đà, rào lưới B40 hoặc chân xây tường 10, trên lưới B40</v>
      </c>
    </row>
    <row r="478" spans="1:7" ht="15" thickBot="1" x14ac:dyDescent="0.35">
      <c r="A478" s="8" t="s">
        <v>877</v>
      </c>
      <c r="C478" s="21" t="str">
        <f t="shared" si="21"/>
        <v>V. Hàng rào: trụ đá, gỗ nhóm 4 hoặc BTĐS, không đà, rào lưới kẽm gai</v>
      </c>
      <c r="E478" s="22" t="str">
        <f t="shared" si="23"/>
        <v>V. Hàng rào, trụ đá, gỗ nhóm 4 hoặc BTĐS, không đà, rào lưới kẽm gai</v>
      </c>
      <c r="G478" s="23" t="str">
        <f t="shared" si="22"/>
        <v>Hàng rào, trụ đá, gỗ nhóm 4 hoặc BTĐS, không đà, rào lưới kẽm gai</v>
      </c>
    </row>
    <row r="479" spans="1:7" ht="15" thickBot="1" x14ac:dyDescent="0.35">
      <c r="A479" s="19" t="s">
        <v>878</v>
      </c>
      <c r="C479" s="21" t="str">
        <f t="shared" si="21"/>
        <v>V. Hàng rào: trụ đá, gỗ nhóm 4 hoặc BTĐS, không đà, rào gỗ tạp</v>
      </c>
      <c r="E479" s="22" t="str">
        <f t="shared" si="23"/>
        <v>V. Hàng rào, trụ đá, gỗ nhóm 4 hoặc BTĐS, không đà, rào gỗ tạp</v>
      </c>
      <c r="G479" s="23" t="str">
        <f t="shared" si="22"/>
        <v>Hàng rào, trụ đá, gỗ nhóm 4 hoặc BTĐS, không đà, rào gỗ tạp</v>
      </c>
    </row>
    <row r="480" spans="1:7" ht="15" thickBot="1" x14ac:dyDescent="0.35">
      <c r="A480" s="8" t="s">
        <v>879</v>
      </c>
      <c r="C480" s="21" t="str">
        <f t="shared" si="21"/>
        <v>V. Hàng rào: trụ sắt hình, khung sắt hình, song sắt + lưới B40</v>
      </c>
      <c r="E480" s="22" t="str">
        <f t="shared" si="23"/>
        <v>V. Hàng rào, trụ sắt hình, khung sắt hình, song sắt + lưới B40</v>
      </c>
      <c r="G480" s="23" t="str">
        <f t="shared" si="22"/>
        <v>Hàng rào, trụ sắt hình, khung sắt hình, song sắt + lưới B40</v>
      </c>
    </row>
    <row r="481" spans="1:7" ht="15" thickBot="1" x14ac:dyDescent="0.35">
      <c r="A481" s="19" t="s">
        <v>880</v>
      </c>
      <c r="C481" s="21" t="str">
        <f t="shared" si="21"/>
        <v>V. Hàng rào: trụ inox, khung inox, song inox</v>
      </c>
      <c r="E481" s="22" t="str">
        <f t="shared" si="23"/>
        <v>V. Hàng rào, trụ inox, khung inox, song inox</v>
      </c>
      <c r="G481" s="23" t="str">
        <f t="shared" si="22"/>
        <v>Hàng rào, trụ inox, khung inox, song inox</v>
      </c>
    </row>
    <row r="482" spans="1:7" ht="15" thickBot="1" x14ac:dyDescent="0.35">
      <c r="A482" s="8" t="s">
        <v>881</v>
      </c>
      <c r="C482" s="21" t="str">
        <f t="shared" si="21"/>
        <v>V. Hàng rào: trụ gỗ tạp, rào lưới kẽm gai hoặc lưới B40</v>
      </c>
      <c r="E482" s="22" t="str">
        <f t="shared" si="23"/>
        <v>V. Hàng rào, trụ gỗ tạp, rào lưới kẽm gai hoặc lưới B40</v>
      </c>
      <c r="G482" s="23" t="str">
        <f t="shared" si="22"/>
        <v>Hàng rào, trụ gỗ tạp, rào lưới kẽm gai hoặc lưới B40</v>
      </c>
    </row>
    <row r="483" spans="1:7" ht="15" thickBot="1" x14ac:dyDescent="0.35">
      <c r="A483" s="19" t="s">
        <v>882</v>
      </c>
      <c r="C483" s="21" t="str">
        <f t="shared" si="21"/>
        <v>XIV. Mồ mả</v>
      </c>
      <c r="E483" s="22" t="str">
        <f t="shared" si="23"/>
        <v>XIV. Mồ mả</v>
      </c>
      <c r="G483" s="23" t="str">
        <f t="shared" si="22"/>
        <v>Mồ mả</v>
      </c>
    </row>
    <row r="484" spans="1:7" ht="15" thickBot="1" x14ac:dyDescent="0.35">
      <c r="A484" s="8" t="s">
        <v>883</v>
      </c>
      <c r="C484" s="21" t="str">
        <f t="shared" si="21"/>
        <v>XIV. Mộ đắp đất</v>
      </c>
      <c r="E484" s="22" t="str">
        <f t="shared" si="23"/>
        <v>XIV. Mộ đắp đất</v>
      </c>
      <c r="G484" s="23" t="str">
        <f t="shared" si="22"/>
        <v>Mộ đắp đất</v>
      </c>
    </row>
    <row r="485" spans="1:7" ht="15" thickBot="1" x14ac:dyDescent="0.35">
      <c r="A485" s="19" t="s">
        <v>884</v>
      </c>
      <c r="C485" s="21" t="str">
        <f t="shared" si="21"/>
        <v>XIV. Kim tĩnh, Nấm mộ</v>
      </c>
      <c r="E485" s="22" t="str">
        <f t="shared" si="23"/>
        <v>XIV. Kim tĩnh, Nấm mộ</v>
      </c>
      <c r="G485" s="23" t="str">
        <f t="shared" si="22"/>
        <v>Kim tĩnh, Nấm mộ</v>
      </c>
    </row>
    <row r="486" spans="1:7" ht="15" thickBot="1" x14ac:dyDescent="0.35">
      <c r="A486" s="8" t="s">
        <v>885</v>
      </c>
      <c r="C486" s="21" t="str">
        <f t="shared" si="21"/>
        <v>XIV. Mộ xây gạch</v>
      </c>
      <c r="E486" s="22" t="str">
        <f t="shared" si="23"/>
        <v>XIV. Mộ xây gạch</v>
      </c>
      <c r="G486" s="23" t="str">
        <f t="shared" si="22"/>
        <v>Mộ xây gạch</v>
      </c>
    </row>
    <row r="487" spans="1:7" ht="15" thickBot="1" x14ac:dyDescent="0.35">
      <c r="A487" s="20" t="s">
        <v>886</v>
      </c>
      <c r="C487" s="21" t="str">
        <f t="shared" si="21"/>
        <v>X. Am, miếu các loại, khung BTCT (kể cả BTĐS) mái ngói, tole, tường xây gạch</v>
      </c>
      <c r="E487" s="22" t="str">
        <f t="shared" si="23"/>
        <v>X. Am, miếu các loại, khung BTCT (kể cả BTĐS) mái ngói, tole, tường xây gạch</v>
      </c>
      <c r="G487" s="23" t="str">
        <f t="shared" si="22"/>
        <v>Am, miếu các loại, khung BTCT (kể cả BTĐS) mái ngói, tole, tường xây gạch</v>
      </c>
    </row>
    <row r="488" spans="1:7" ht="15" thickBot="1" x14ac:dyDescent="0.35">
      <c r="A488" s="8" t="s">
        <v>887</v>
      </c>
      <c r="C488" s="21" t="str">
        <f t="shared" si="21"/>
        <v>X. Miếu thờ: khung gỗ, mái lợp lá</v>
      </c>
      <c r="E488" s="22" t="str">
        <f t="shared" si="23"/>
        <v>X. Miếu thờ, khung gỗ, mái lợp lá</v>
      </c>
      <c r="G488" s="23" t="str">
        <f t="shared" si="22"/>
        <v>Miếu thờ, khung gỗ, mái lợp lá</v>
      </c>
    </row>
    <row r="489" spans="1:7" ht="15" thickBot="1" x14ac:dyDescent="0.35">
      <c r="A489" s="19" t="s">
        <v>888</v>
      </c>
      <c r="C489" s="21" t="str">
        <f t="shared" si="21"/>
        <v>X. Miếu thờ: khung BTCT (hoặc BTĐS), mái tole (hoặc ngói), có diện tích dưới 1m²</v>
      </c>
      <c r="E489" s="22" t="str">
        <f t="shared" si="23"/>
        <v>X. Miếu thờ, khung BTCT (hoặc BTĐS), mái tole (hoặc ngói), có diện tích dưới 1m²</v>
      </c>
      <c r="G489" s="23" t="str">
        <f t="shared" si="22"/>
        <v>Miếu thờ, khung BTCT (hoặc BTĐS), mái tole (hoặc ngói), có diện tích dưới 1m²</v>
      </c>
    </row>
    <row r="490" spans="1:7" ht="15" thickBot="1" x14ac:dyDescent="0.35">
      <c r="A490" s="8" t="s">
        <v>889</v>
      </c>
      <c r="C490" s="21" t="str">
        <f t="shared" si="21"/>
        <v>X. Miếu thờ: khung BTCT (hoặc BTĐS), mái tole (hoặc ngói), có diện tích từ 1m² đến dưới 2m²</v>
      </c>
      <c r="E490" s="22" t="str">
        <f t="shared" si="23"/>
        <v>X. Miếu thờ, khung BTCT (hoặc BTĐS), mái tole (hoặc ngói), có diện tích từ 1m² đến dưới 2m²</v>
      </c>
      <c r="G490" s="23" t="str">
        <f t="shared" si="22"/>
        <v>Miếu thờ, khung BTCT (hoặc BTĐS), mái tole (hoặc ngói), có diện tích từ 1m² đến dưới 2m²</v>
      </c>
    </row>
    <row r="491" spans="1:7" ht="15" thickBot="1" x14ac:dyDescent="0.35">
      <c r="A491" s="20" t="s">
        <v>890</v>
      </c>
      <c r="C491" s="21" t="str">
        <f t="shared" si="21"/>
        <v>X. Miếu thờ: khung BTCT (hoặc BTĐS), mái tole (hoặc ngói), có diện tích từ 2m² đến dưới 3m²</v>
      </c>
      <c r="E491" s="22" t="str">
        <f t="shared" si="23"/>
        <v>X. Miếu thờ, khung BTCT (hoặc BTĐS), mái tole (hoặc ngói), có diện tích từ 2m² đến dưới 3m²</v>
      </c>
      <c r="G491" s="23" t="str">
        <f t="shared" si="22"/>
        <v>Miếu thờ, khung BTCT (hoặc BTĐS), mái tole (hoặc ngói), có diện tích từ 2m² đến dưới 3m²</v>
      </c>
    </row>
    <row r="492" spans="1:7" ht="15" thickBot="1" x14ac:dyDescent="0.35">
      <c r="A492" s="9" t="s">
        <v>891</v>
      </c>
      <c r="C492" s="21" t="str">
        <f t="shared" si="21"/>
        <v>X. Miếu thờ: khung BTCT (hoặc BTĐS), mái tole (hoặc ngói), có diện tích từ 3m² trở lên</v>
      </c>
      <c r="E492" s="22" t="str">
        <f t="shared" si="23"/>
        <v>X. Miếu thờ, khung BTCT (hoặc BTĐS), mái tole (hoặc ngói), có diện tích từ 3m² trở lên</v>
      </c>
      <c r="G492" s="23" t="str">
        <f t="shared" si="22"/>
        <v>Miếu thờ, khung BTCT (hoặc BTĐS), mái tole (hoặc ngói), có diện tích từ 3m² trở lên</v>
      </c>
    </row>
    <row r="493" spans="1:7" ht="15" thickBot="1" x14ac:dyDescent="0.35">
      <c r="A493" s="20" t="s">
        <v>892</v>
      </c>
      <c r="C493" s="21" t="str">
        <f t="shared" si="21"/>
        <v>III. Cầu dẫn cặp sông, kênh, mương</v>
      </c>
      <c r="E493" s="22" t="str">
        <f t="shared" si="23"/>
        <v>III. Cầu dẫn cặp sông, kênh, mương</v>
      </c>
      <c r="G493" s="23" t="str">
        <f t="shared" si="22"/>
        <v>Cầu dẫn cặp sông, kênh, mương</v>
      </c>
    </row>
    <row r="494" spans="1:7" ht="15" thickBot="1" x14ac:dyDescent="0.35">
      <c r="A494" s="9" t="s">
        <v>893</v>
      </c>
      <c r="C494" s="21" t="str">
        <f t="shared" si="21"/>
        <v>III. Sàn nước cặp bến sông, kênh, mương:</v>
      </c>
      <c r="E494" s="22" t="str">
        <f t="shared" si="23"/>
        <v>III. Sàn nước cặp bến sông, kênh, mương,</v>
      </c>
      <c r="G494" s="23" t="str">
        <f t="shared" si="22"/>
        <v>Sàn nước cặp bến sông, kênh, mương,</v>
      </c>
    </row>
    <row r="495" spans="1:7" ht="15" thickBot="1" x14ac:dyDescent="0.35">
      <c r="A495" s="19" t="s">
        <v>894</v>
      </c>
      <c r="C495" s="21" t="str">
        <f t="shared" si="21"/>
        <v>III. Sàn nước: trụ gỗ tạp, đà gỗ tạp, sàn lót ván gỗ tạp</v>
      </c>
      <c r="E495" s="22" t="str">
        <f t="shared" si="23"/>
        <v>III. Sàn nước, trụ gỗ tạp, đà gỗ tạp, sàn lót ván gỗ tạp</v>
      </c>
      <c r="G495" s="23" t="str">
        <f t="shared" si="22"/>
        <v>Sàn nước, trụ gỗ tạp, đà gỗ tạp, sàn lót ván gỗ tạp</v>
      </c>
    </row>
    <row r="496" spans="1:7" ht="15" thickBot="1" x14ac:dyDescent="0.35">
      <c r="A496" s="8" t="s">
        <v>895</v>
      </c>
      <c r="C496" s="21" t="str">
        <f t="shared" si="21"/>
        <v>III. Sàn nước: trụ gỗ tạp, đà gỗ tạp, sàn lót dan xi măng đúc sẵn</v>
      </c>
      <c r="E496" s="22" t="str">
        <f t="shared" si="23"/>
        <v>III. Sàn nước, trụ gỗ tạp, đà gỗ tạp, sàn lót dan xi măng đúc sẵn</v>
      </c>
      <c r="G496" s="23" t="str">
        <f t="shared" si="22"/>
        <v>Sàn nước, trụ gỗ tạp, đà gỗ tạp, sàn lót dan xi măng đúc sẵn</v>
      </c>
    </row>
    <row r="497" spans="1:7" ht="15" thickBot="1" x14ac:dyDescent="0.35">
      <c r="A497" s="19" t="s">
        <v>896</v>
      </c>
      <c r="C497" s="21" t="str">
        <f t="shared" si="21"/>
        <v>III. Sàn nước: trụ gỗ nhóm 4, đà gỗ, sàn lót ván gỗ nhóm 4</v>
      </c>
      <c r="E497" s="22" t="str">
        <f t="shared" si="23"/>
        <v>III. Sàn nước, trụ gỗ nhóm 4, đà gỗ, sàn lót ván gỗ nhóm 4</v>
      </c>
      <c r="G497" s="23" t="str">
        <f t="shared" si="22"/>
        <v>Sàn nước, trụ gỗ nhóm 4, đà gỗ, sàn lót ván gỗ nhóm 4</v>
      </c>
    </row>
    <row r="498" spans="1:7" ht="15" thickBot="1" x14ac:dyDescent="0.35">
      <c r="A498" s="8" t="s">
        <v>897</v>
      </c>
      <c r="C498" s="21" t="str">
        <f t="shared" si="21"/>
        <v>III. Sàn nước: trụ BTCT hoặc BTĐS, đà gỗ, sàn lót ván gỗ tạp</v>
      </c>
      <c r="E498" s="22" t="str">
        <f t="shared" si="23"/>
        <v>III. Sàn nước, trụ BTCT hoặc BTĐS, đà gỗ, sàn lót ván gỗ tạp</v>
      </c>
      <c r="G498" s="23" t="str">
        <f t="shared" si="22"/>
        <v>Sàn nước, trụ BTCT hoặc BTĐS, đà gỗ, sàn lót ván gỗ tạp</v>
      </c>
    </row>
    <row r="499" spans="1:7" ht="15" thickBot="1" x14ac:dyDescent="0.35">
      <c r="A499" s="19" t="s">
        <v>898</v>
      </c>
      <c r="C499" s="21" t="str">
        <f t="shared" si="21"/>
        <v>III. Sàn nước: trụ BTCT hoặc BTĐS, đà gỗ, sàn lót ván gỗ nhóm 4</v>
      </c>
      <c r="E499" s="22" t="str">
        <f t="shared" si="23"/>
        <v>III. Sàn nước, trụ BTCT hoặc BTĐS, đà gỗ, sàn lót ván gỗ nhóm 4</v>
      </c>
      <c r="G499" s="23" t="str">
        <f t="shared" si="22"/>
        <v>Sàn nước, trụ BTCT hoặc BTĐS, đà gỗ, sàn lót ván gỗ nhóm 4</v>
      </c>
    </row>
    <row r="500" spans="1:7" ht="15" thickBot="1" x14ac:dyDescent="0.35">
      <c r="A500" s="8" t="s">
        <v>899</v>
      </c>
      <c r="C500" s="21" t="str">
        <f t="shared" si="21"/>
        <v>III. Sàn nước: trụ đà BTCT hoặc BTĐS, sàn lót dan xi măng đúc sẵn</v>
      </c>
      <c r="E500" s="22" t="str">
        <f t="shared" si="23"/>
        <v>III. Sàn nước, trụ đà BTCT hoặc BTĐS, sàn lót dan xi măng đúc sẵn</v>
      </c>
      <c r="G500" s="23" t="str">
        <f t="shared" si="22"/>
        <v>Sàn nước, trụ đà BTCT hoặc BTĐS, sàn lót dan xi măng đúc sẵn</v>
      </c>
    </row>
    <row r="501" spans="1:7" ht="15" thickBot="1" x14ac:dyDescent="0.35">
      <c r="A501" s="19" t="s">
        <v>900</v>
      </c>
      <c r="C501" s="21" t="str">
        <f t="shared" si="21"/>
        <v>III. Sàn nước: trụ đà BTCT hoặc BTĐS, sàn bằng BTCT đổ tại chỗ</v>
      </c>
      <c r="E501" s="22" t="str">
        <f t="shared" si="23"/>
        <v>III. Sàn nước, trụ đà BTCT hoặc BTĐS, sàn bằng BTCT đổ tại chỗ</v>
      </c>
      <c r="G501" s="23" t="str">
        <f t="shared" si="22"/>
        <v>Sàn nước, trụ đà BTCT hoặc BTĐS, sàn bằng BTCT đổ tại chỗ</v>
      </c>
    </row>
    <row r="502" spans="1:7" ht="15" thickBot="1" x14ac:dyDescent="0.35">
      <c r="A502" s="9" t="s">
        <v>901</v>
      </c>
      <c r="C502" s="21" t="str">
        <f t="shared" si="21"/>
        <v>IV. Sân phơi</v>
      </c>
      <c r="E502" s="22" t="str">
        <f t="shared" si="23"/>
        <v>IV. Sân phơi</v>
      </c>
      <c r="G502" s="23" t="str">
        <f t="shared" si="22"/>
        <v>Sân phơi</v>
      </c>
    </row>
    <row r="503" spans="1:7" ht="15" thickBot="1" x14ac:dyDescent="0.35">
      <c r="A503" s="19" t="s">
        <v>902</v>
      </c>
      <c r="C503" s="21" t="str">
        <f t="shared" si="21"/>
        <v>IV. Sân phơi: lót đá dăm</v>
      </c>
      <c r="E503" s="22" t="str">
        <f t="shared" si="23"/>
        <v>IV. Sân phơi, lót đá dăm</v>
      </c>
      <c r="G503" s="23" t="str">
        <f t="shared" si="22"/>
        <v>Sân phơi, lót đá dăm</v>
      </c>
    </row>
    <row r="504" spans="1:7" ht="15" thickBot="1" x14ac:dyDescent="0.35">
      <c r="A504" s="8" t="s">
        <v>903</v>
      </c>
      <c r="C504" s="21" t="str">
        <f t="shared" si="21"/>
        <v>IV. Sân phơi: lót đá xô bồ</v>
      </c>
      <c r="E504" s="22" t="str">
        <f t="shared" si="23"/>
        <v>IV. Sân phơi, lót đá xô bồ</v>
      </c>
      <c r="G504" s="23" t="str">
        <f t="shared" si="22"/>
        <v>Sân phơi, lót đá xô bồ</v>
      </c>
    </row>
    <row r="505" spans="1:7" ht="15" thickBot="1" x14ac:dyDescent="0.35">
      <c r="A505" s="19" t="s">
        <v>904</v>
      </c>
      <c r="C505" s="21" t="str">
        <f t="shared" si="21"/>
        <v>IV. Sân phơi: lát gạch tàu</v>
      </c>
      <c r="E505" s="22" t="str">
        <f t="shared" si="23"/>
        <v>IV. Sân phơi, lát gạch tàu</v>
      </c>
      <c r="G505" s="23" t="str">
        <f t="shared" si="22"/>
        <v>Sân phơi, lát gạch tàu</v>
      </c>
    </row>
    <row r="506" spans="1:7" ht="15" thickBot="1" x14ac:dyDescent="0.35">
      <c r="A506" s="8" t="s">
        <v>905</v>
      </c>
      <c r="C506" s="21" t="str">
        <f t="shared" si="21"/>
        <v>IV. Sân phơi: lát dan bê tông</v>
      </c>
      <c r="E506" s="22" t="str">
        <f t="shared" si="23"/>
        <v>IV. Sân phơi, lát dan bê tông</v>
      </c>
      <c r="G506" s="23" t="str">
        <f t="shared" si="22"/>
        <v>Sân phơi, lát dan bê tông</v>
      </c>
    </row>
    <row r="507" spans="1:7" ht="15" thickBot="1" x14ac:dyDescent="0.35">
      <c r="A507" s="19" t="s">
        <v>906</v>
      </c>
      <c r="C507" s="21" t="str">
        <f t="shared" si="21"/>
        <v>IV. Sân phơi: bê tông đá 4x6 M100</v>
      </c>
      <c r="E507" s="22" t="str">
        <f t="shared" si="23"/>
        <v>IV. Sân phơi, bê tông đá 4x6 M100</v>
      </c>
      <c r="G507" s="23" t="str">
        <f t="shared" si="22"/>
        <v>Sân phơi, bê tông đá 4x6 M100</v>
      </c>
    </row>
    <row r="508" spans="1:7" ht="15" thickBot="1" x14ac:dyDescent="0.35">
      <c r="A508" s="8" t="s">
        <v>907</v>
      </c>
      <c r="C508" s="21" t="str">
        <f t="shared" si="21"/>
        <v>IV. Sân phơi: láng xi măng (không bê tông lót)</v>
      </c>
      <c r="E508" s="22" t="str">
        <f t="shared" si="23"/>
        <v>IV. Sân phơi, láng xi măng (không bê tông lót)</v>
      </c>
      <c r="G508" s="23" t="str">
        <f t="shared" si="22"/>
        <v>Sân phơi, láng xi măng (không bê tông lót)</v>
      </c>
    </row>
    <row r="509" spans="1:7" ht="15" thickBot="1" x14ac:dyDescent="0.35">
      <c r="A509" s="20" t="s">
        <v>908</v>
      </c>
      <c r="C509" s="21" t="str">
        <f t="shared" si="21"/>
        <v>IV. Sân phơi: láng xi măng (có bê tông lót)</v>
      </c>
      <c r="E509" s="22" t="str">
        <f t="shared" si="23"/>
        <v>IV. Sân phơi, láng xi măng (có bê tông lót)</v>
      </c>
      <c r="G509" s="23" t="str">
        <f t="shared" si="22"/>
        <v>Sân phơi, láng xi măng (có bê tông lót)</v>
      </c>
    </row>
    <row r="510" spans="1:7" ht="15" thickBot="1" x14ac:dyDescent="0.35">
      <c r="A510" s="8" t="s">
        <v>909</v>
      </c>
      <c r="C510" s="21" t="str">
        <f t="shared" si="21"/>
        <v>IV. Sân phơi: bê tông đá 1x2</v>
      </c>
      <c r="E510" s="22" t="str">
        <f t="shared" si="23"/>
        <v>IV. Sân phơi, bê tông đá 1x2</v>
      </c>
      <c r="G510" s="23" t="str">
        <f t="shared" si="22"/>
        <v>Sân phơi, bê tông đá 1x2</v>
      </c>
    </row>
    <row r="511" spans="1:7" ht="15" thickBot="1" x14ac:dyDescent="0.35">
      <c r="A511" s="19" t="s">
        <v>910</v>
      </c>
      <c r="C511" s="21" t="str">
        <f t="shared" si="21"/>
        <v>IV. Sân phơi: lát gạch bông</v>
      </c>
      <c r="E511" s="22" t="str">
        <f t="shared" si="23"/>
        <v>IV. Sân phơi, lát gạch bông</v>
      </c>
      <c r="G511" s="23" t="str">
        <f t="shared" si="22"/>
        <v>Sân phơi, lát gạch bông</v>
      </c>
    </row>
    <row r="512" spans="1:7" ht="15" thickBot="1" x14ac:dyDescent="0.35">
      <c r="A512" s="8" t="s">
        <v>911</v>
      </c>
      <c r="C512" s="21" t="str">
        <f t="shared" si="21"/>
        <v>IV. Sân phơi: lát gạch Ceramic</v>
      </c>
      <c r="E512" s="22" t="str">
        <f t="shared" si="23"/>
        <v>IV. Sân phơi, lát gạch Ceramic</v>
      </c>
      <c r="G512" s="23" t="str">
        <f t="shared" si="22"/>
        <v>Sân phơi, lát gạch Ceramic</v>
      </c>
    </row>
    <row r="513" spans="1:7" ht="15" thickBot="1" x14ac:dyDescent="0.35">
      <c r="A513" s="19" t="s">
        <v>912</v>
      </c>
      <c r="C513" s="21" t="str">
        <f t="shared" si="21"/>
        <v>IV. Sân phơi: phủ nhựa (có gia cố nền đá cấp phối theo tiêu chuẩn)</v>
      </c>
      <c r="E513" s="22" t="str">
        <f t="shared" si="23"/>
        <v>IV. Sân phơi, phủ nhựa (có gia cố nền đá cấp phối theo tiêu chuẩn)</v>
      </c>
      <c r="G513" s="23" t="str">
        <f t="shared" si="22"/>
        <v>Sân phơi, phủ nhựa (có gia cố nền đá cấp phối theo tiêu chuẩn)</v>
      </c>
    </row>
    <row r="514" spans="1:7" ht="15" thickBot="1" x14ac:dyDescent="0.35">
      <c r="A514" s="8" t="s">
        <v>913</v>
      </c>
      <c r="C514" s="21" t="str">
        <f t="shared" ref="C514:C577" si="24">TRIM(A514)</f>
        <v>IV. Sân phơi: bê tông cốt thép đá 1x2</v>
      </c>
      <c r="E514" s="22" t="str">
        <f t="shared" si="23"/>
        <v>IV. Sân phơi, bê tông cốt thép đá 1x2</v>
      </c>
      <c r="G514" s="23" t="str">
        <f t="shared" si="22"/>
        <v>Sân phơi, bê tông cốt thép đá 1x2</v>
      </c>
    </row>
    <row r="515" spans="1:7" ht="15" thickBot="1" x14ac:dyDescent="0.35">
      <c r="A515" s="19" t="s">
        <v>914</v>
      </c>
      <c r="C515" s="21" t="str">
        <f t="shared" si="24"/>
        <v>VIII. Trại ghe</v>
      </c>
      <c r="E515" s="22" t="str">
        <f t="shared" si="23"/>
        <v>VIII. Trại ghe</v>
      </c>
      <c r="G515" s="23" t="str">
        <f t="shared" si="22"/>
        <v>Trại ghe</v>
      </c>
    </row>
    <row r="516" spans="1:7" ht="15" thickBot="1" x14ac:dyDescent="0.35">
      <c r="A516" s="8" t="s">
        <v>915</v>
      </c>
      <c r="C516" s="21" t="str">
        <f t="shared" si="24"/>
        <v>VIII. Trại ghe: cột BTCT đúc sẵn, mái tole</v>
      </c>
      <c r="E516" s="22" t="str">
        <f t="shared" si="23"/>
        <v>VIII. Trại ghe, cột BTCT đúc sẵn, mái tole</v>
      </c>
      <c r="G516" s="23" t="str">
        <f t="shared" si="22"/>
        <v>Trại ghe, cột BTCT đúc sẵn, mái tole</v>
      </c>
    </row>
    <row r="517" spans="1:7" ht="15" thickBot="1" x14ac:dyDescent="0.35">
      <c r="A517" s="19" t="s">
        <v>916</v>
      </c>
      <c r="C517" s="21" t="str">
        <f t="shared" si="24"/>
        <v>VIII. Trại ghe: cột BTCT đúc sẵn, mái lá</v>
      </c>
      <c r="E517" s="22" t="str">
        <f t="shared" si="23"/>
        <v>VIII. Trại ghe, cột BTCT đúc sẵn, mái lá</v>
      </c>
      <c r="G517" s="23" t="str">
        <f t="shared" ref="G517:G522" si="25">IF(IFERROR(TRIM(MID(E517,SEARCH(".",E517)+1,LEN(E517)-SEARCH(".",E517)+1)),0)=0,E517,TRIM(MID(E517,SEARCH(".",E517)+1,LEN(E517)-SEARCH(".",E517)+1)))</f>
        <v>Trại ghe, cột BTCT đúc sẵn, mái lá</v>
      </c>
    </row>
    <row r="518" spans="1:7" ht="15" thickBot="1" x14ac:dyDescent="0.35">
      <c r="A518" s="8" t="s">
        <v>917</v>
      </c>
      <c r="C518" s="21" t="str">
        <f t="shared" si="24"/>
        <v>VIII. Trại ghe: cột gỗ nhóm 4, mái tole</v>
      </c>
      <c r="E518" s="22" t="str">
        <f t="shared" ref="E518:E581" si="26">IF(IFERROR(REPLACE(C518,SEARCH(":",C518),1,","),0)=0,C518,REPLACE(C518,SEARCH(":",C518),1,","))</f>
        <v>VIII. Trại ghe, cột gỗ nhóm 4, mái tole</v>
      </c>
      <c r="G518" s="23" t="str">
        <f t="shared" si="25"/>
        <v>Trại ghe, cột gỗ nhóm 4, mái tole</v>
      </c>
    </row>
    <row r="519" spans="1:7" ht="15" thickBot="1" x14ac:dyDescent="0.35">
      <c r="A519" s="19" t="s">
        <v>918</v>
      </c>
      <c r="C519" s="21" t="str">
        <f t="shared" si="24"/>
        <v>VIII. Trại ghe: cột gỗ tạp, tre, mái lá</v>
      </c>
      <c r="E519" s="22" t="str">
        <f t="shared" si="26"/>
        <v>VIII. Trại ghe, cột gỗ tạp, tre, mái lá</v>
      </c>
      <c r="G519" s="23" t="str">
        <f t="shared" si="25"/>
        <v>Trại ghe, cột gỗ tạp, tre, mái lá</v>
      </c>
    </row>
    <row r="520" spans="1:7" ht="15" thickBot="1" x14ac:dyDescent="0.35">
      <c r="A520" s="8" t="s">
        <v>919</v>
      </c>
      <c r="C520" s="21" t="str">
        <f t="shared" si="24"/>
        <v>VIII. Trại ghe: cột gỗ tạp, tre, mái tole</v>
      </c>
      <c r="E520" s="22" t="str">
        <f t="shared" si="26"/>
        <v>VIII. Trại ghe, cột gỗ tạp, tre, mái tole</v>
      </c>
      <c r="G520" s="23" t="str">
        <f t="shared" si="25"/>
        <v>Trại ghe, cột gỗ tạp, tre, mái tole</v>
      </c>
    </row>
    <row r="521" spans="1:7" ht="15" thickBot="1" x14ac:dyDescent="0.35">
      <c r="A521" s="19" t="s">
        <v>1549</v>
      </c>
      <c r="C521" s="21" t="str">
        <f t="shared" si="24"/>
        <v>II. Hầm tự hoại</v>
      </c>
      <c r="E521" s="22" t="str">
        <f t="shared" si="26"/>
        <v>II. Hầm tự hoại</v>
      </c>
      <c r="G521" s="23" t="str">
        <f t="shared" si="25"/>
        <v>Hầm tự hoại</v>
      </c>
    </row>
    <row r="522" spans="1:7" ht="15" thickBot="1" x14ac:dyDescent="0.35">
      <c r="A522" s="8" t="s">
        <v>920</v>
      </c>
      <c r="C522" s="21" t="str">
        <f t="shared" si="24"/>
        <v>II. Hầm tự hoại</v>
      </c>
      <c r="E522" s="22" t="str">
        <f t="shared" si="26"/>
        <v>II. Hầm tự hoại</v>
      </c>
      <c r="G522" s="23" t="str">
        <f t="shared" si="25"/>
        <v>Hầm tự hoại</v>
      </c>
    </row>
    <row r="523" spans="1:7" ht="15" thickBot="1" x14ac:dyDescent="0.35">
      <c r="A523" s="19" t="s">
        <v>921</v>
      </c>
      <c r="C523" s="21" t="str">
        <f t="shared" si="24"/>
        <v>Bảng đơn giá chi tiết công tác xây dựng:</v>
      </c>
      <c r="E523" s="22" t="str">
        <f t="shared" si="26"/>
        <v>Bảng đơn giá chi tiết công tác xây dựng,</v>
      </c>
      <c r="G523" s="23" t="s">
        <v>2466</v>
      </c>
    </row>
    <row r="524" spans="1:7" ht="15" thickBot="1" x14ac:dyDescent="0.35">
      <c r="A524" s="8" t="s">
        <v>1553</v>
      </c>
      <c r="C524" s="21" t="str">
        <f t="shared" si="24"/>
        <v>Bê tông đá 1x2, M200</v>
      </c>
      <c r="E524" s="22" t="str">
        <f t="shared" si="26"/>
        <v>Bê tông đá 1x2, M200</v>
      </c>
      <c r="G524" s="23" t="s">
        <v>2361</v>
      </c>
    </row>
    <row r="525" spans="1:7" ht="15" thickBot="1" x14ac:dyDescent="0.35">
      <c r="A525" s="19" t="s">
        <v>922</v>
      </c>
      <c r="C525" s="21" t="str">
        <f t="shared" si="24"/>
        <v>BTCT móng đá 1x2, M200</v>
      </c>
      <c r="E525" s="22" t="str">
        <f t="shared" si="26"/>
        <v>BTCT móng đá 1x2, M200</v>
      </c>
      <c r="G525" s="23" t="s">
        <v>922</v>
      </c>
    </row>
    <row r="526" spans="1:7" ht="15" thickBot="1" x14ac:dyDescent="0.35">
      <c r="A526" s="8" t="s">
        <v>923</v>
      </c>
      <c r="C526" s="21" t="str">
        <f t="shared" si="24"/>
        <v>BTCT cột đá 1x2, M200</v>
      </c>
      <c r="E526" s="22" t="str">
        <f t="shared" si="26"/>
        <v>BTCT cột đá 1x2, M200</v>
      </c>
      <c r="G526" s="23" t="s">
        <v>923</v>
      </c>
    </row>
    <row r="527" spans="1:7" ht="15" thickBot="1" x14ac:dyDescent="0.35">
      <c r="A527" s="19" t="s">
        <v>924</v>
      </c>
      <c r="C527" s="21" t="str">
        <f t="shared" si="24"/>
        <v>BTCT đà dầm đá 1x2, M200</v>
      </c>
      <c r="E527" s="22" t="str">
        <f t="shared" si="26"/>
        <v>BTCT đà dầm đá 1x2, M200</v>
      </c>
      <c r="G527" s="23" t="s">
        <v>924</v>
      </c>
    </row>
    <row r="528" spans="1:7" ht="15" thickBot="1" x14ac:dyDescent="0.35">
      <c r="A528" s="8" t="s">
        <v>925</v>
      </c>
      <c r="C528" s="21" t="str">
        <f t="shared" si="24"/>
        <v>Bê tông đá 4x6, M100</v>
      </c>
      <c r="E528" s="22" t="str">
        <f t="shared" si="26"/>
        <v>Bê tông đá 4x6, M100</v>
      </c>
      <c r="G528" s="23" t="s">
        <v>925</v>
      </c>
    </row>
    <row r="529" spans="1:7" ht="15" thickBot="1" x14ac:dyDescent="0.35">
      <c r="A529" s="19" t="s">
        <v>1559</v>
      </c>
      <c r="C529" s="21" t="str">
        <f t="shared" si="24"/>
        <v>Xây gạch thẻ tô 02 mặt, dày 10</v>
      </c>
      <c r="E529" s="22" t="str">
        <f t="shared" si="26"/>
        <v>Xây gạch thẻ tô 02 mặt, dày 10</v>
      </c>
      <c r="G529" s="23" t="s">
        <v>2362</v>
      </c>
    </row>
    <row r="530" spans="1:7" ht="15" thickBot="1" x14ac:dyDescent="0.35">
      <c r="A530" s="8" t="s">
        <v>926</v>
      </c>
      <c r="C530" s="21" t="str">
        <f t="shared" si="24"/>
        <v>Xây gạch thẻ tô 02 mặt, dày 20</v>
      </c>
      <c r="E530" s="22" t="str">
        <f t="shared" si="26"/>
        <v>Xây gạch thẻ tô 02 mặt, dày 20</v>
      </c>
      <c r="G530" s="23" t="s">
        <v>926</v>
      </c>
    </row>
    <row r="531" spans="1:7" ht="15" thickBot="1" x14ac:dyDescent="0.35">
      <c r="A531" s="19" t="s">
        <v>927</v>
      </c>
      <c r="C531" s="21" t="str">
        <f t="shared" si="24"/>
        <v>Xây gạch ống tô 02 mặt, dày 10</v>
      </c>
      <c r="E531" s="22" t="str">
        <f t="shared" si="26"/>
        <v>Xây gạch ống tô 02 mặt, dày 10</v>
      </c>
      <c r="G531" s="23" t="s">
        <v>927</v>
      </c>
    </row>
    <row r="532" spans="1:7" ht="15" thickBot="1" x14ac:dyDescent="0.35">
      <c r="A532" s="8" t="s">
        <v>928</v>
      </c>
      <c r="C532" s="21" t="str">
        <f t="shared" si="24"/>
        <v>Xây gạch ống tô 02 mặt, dày 20</v>
      </c>
      <c r="E532" s="22" t="str">
        <f t="shared" si="26"/>
        <v>Xây gạch ống tô 02 mặt, dày 20</v>
      </c>
      <c r="G532" s="23" t="s">
        <v>928</v>
      </c>
    </row>
    <row r="533" spans="1:7" ht="15" thickBot="1" x14ac:dyDescent="0.35">
      <c r="A533" s="20" t="s">
        <v>929</v>
      </c>
      <c r="C533" s="21" t="str">
        <f t="shared" si="24"/>
        <v>Xây móng bằng đá chẻ</v>
      </c>
      <c r="E533" s="22" t="str">
        <f t="shared" si="26"/>
        <v>Xây móng bằng đá chẻ</v>
      </c>
      <c r="G533" s="23" t="s">
        <v>929</v>
      </c>
    </row>
    <row r="534" spans="1:7" ht="15" thickBot="1" x14ac:dyDescent="0.35">
      <c r="A534" s="8" t="s">
        <v>930</v>
      </c>
      <c r="C534" s="21" t="str">
        <f t="shared" si="24"/>
        <v>Xây đá hộc</v>
      </c>
      <c r="E534" s="22" t="str">
        <f t="shared" si="26"/>
        <v>Xây đá hộc</v>
      </c>
      <c r="G534" s="23" t="s">
        <v>930</v>
      </c>
    </row>
    <row r="535" spans="1:7" ht="15" thickBot="1" x14ac:dyDescent="0.35">
      <c r="A535" s="19" t="s">
        <v>931</v>
      </c>
      <c r="C535" s="21" t="str">
        <f t="shared" si="24"/>
        <v>Trát đá mài, đá rửa nền, sàn, bậc tam cấp, cầu thang</v>
      </c>
      <c r="E535" s="22" t="str">
        <f t="shared" si="26"/>
        <v>Trát đá mài, đá rửa nền, sàn, bậc tam cấp, cầu thang</v>
      </c>
      <c r="G535" s="23" t="s">
        <v>931</v>
      </c>
    </row>
    <row r="536" spans="1:7" ht="15" thickBot="1" x14ac:dyDescent="0.35">
      <c r="A536" s="8" t="s">
        <v>1567</v>
      </c>
      <c r="C536" s="21" t="str">
        <f t="shared" si="24"/>
        <v>Trát tường</v>
      </c>
      <c r="E536" s="22" t="str">
        <f t="shared" si="26"/>
        <v>Trát tường</v>
      </c>
      <c r="G536" s="23" t="s">
        <v>2363</v>
      </c>
    </row>
    <row r="537" spans="1:7" ht="15" thickBot="1" x14ac:dyDescent="0.35">
      <c r="A537" s="19" t="s">
        <v>1569</v>
      </c>
      <c r="C537" s="21" t="str">
        <f t="shared" si="24"/>
        <v>Ốp đá granit (đá trứng, đá kim sa, đỏ ru bi)</v>
      </c>
      <c r="E537" s="22" t="str">
        <f t="shared" si="26"/>
        <v>Ốp đá granit (đá trứng, đá kim sa, đỏ ru bi)</v>
      </c>
      <c r="G537" s="23" t="s">
        <v>2364</v>
      </c>
    </row>
    <row r="538" spans="1:7" ht="15" thickBot="1" x14ac:dyDescent="0.35">
      <c r="A538" s="8" t="s">
        <v>1571</v>
      </c>
      <c r="C538" s="21" t="str">
        <f t="shared" si="24"/>
        <v>Ốp đá granit các loại</v>
      </c>
      <c r="E538" s="22" t="str">
        <f t="shared" si="26"/>
        <v>Ốp đá granit các loại</v>
      </c>
      <c r="G538" s="23" t="s">
        <v>2365</v>
      </c>
    </row>
    <row r="539" spans="1:7" ht="15" thickBot="1" x14ac:dyDescent="0.35">
      <c r="A539" s="19" t="s">
        <v>1573</v>
      </c>
      <c r="C539" s="21" t="str">
        <f t="shared" si="24"/>
        <v>Ốp gạch cẩm thạch</v>
      </c>
      <c r="E539" s="22" t="str">
        <f t="shared" si="26"/>
        <v>Ốp gạch cẩm thạch</v>
      </c>
      <c r="G539" s="23" t="s">
        <v>2366</v>
      </c>
    </row>
    <row r="540" spans="1:7" ht="15" thickBot="1" x14ac:dyDescent="0.35">
      <c r="A540" s="8" t="s">
        <v>1575</v>
      </c>
      <c r="C540" s="21" t="str">
        <f t="shared" si="24"/>
        <v>Ốp gạch men Ceramic</v>
      </c>
      <c r="E540" s="22" t="str">
        <f t="shared" si="26"/>
        <v>Ốp gạch men Ceramic</v>
      </c>
      <c r="G540" s="23" t="s">
        <v>2367</v>
      </c>
    </row>
    <row r="541" spans="1:7" ht="15" thickBot="1" x14ac:dyDescent="0.35">
      <c r="A541" s="19" t="s">
        <v>1577</v>
      </c>
      <c r="C541" s="21" t="str">
        <f t="shared" si="24"/>
        <v>Ốp kính</v>
      </c>
      <c r="E541" s="22" t="str">
        <f t="shared" si="26"/>
        <v>Ốp kính</v>
      </c>
      <c r="G541" s="23" t="s">
        <v>2368</v>
      </c>
    </row>
    <row r="542" spans="1:7" ht="15" thickBot="1" x14ac:dyDescent="0.35">
      <c r="A542" s="8" t="s">
        <v>932</v>
      </c>
      <c r="C542" s="21" t="str">
        <f t="shared" si="24"/>
        <v>Ốp gỗ nhóm 4</v>
      </c>
      <c r="E542" s="22" t="str">
        <f t="shared" si="26"/>
        <v>Ốp gỗ nhóm 4</v>
      </c>
      <c r="G542" s="23" t="s">
        <v>932</v>
      </c>
    </row>
    <row r="543" spans="1:7" ht="15" thickBot="1" x14ac:dyDescent="0.35">
      <c r="A543" s="19" t="s">
        <v>933</v>
      </c>
      <c r="C543" s="21" t="str">
        <f t="shared" si="24"/>
        <v>Gạch men 300x300mm</v>
      </c>
      <c r="E543" s="22" t="str">
        <f t="shared" si="26"/>
        <v>Gạch men 300x300mm</v>
      </c>
      <c r="G543" s="23" t="s">
        <v>933</v>
      </c>
    </row>
    <row r="544" spans="1:7" ht="15" thickBot="1" x14ac:dyDescent="0.35">
      <c r="A544" s="8" t="s">
        <v>934</v>
      </c>
      <c r="C544" s="21" t="str">
        <f t="shared" si="24"/>
        <v>Gạch men 250x400mm</v>
      </c>
      <c r="E544" s="22" t="str">
        <f t="shared" si="26"/>
        <v>Gạch men 250x400mm</v>
      </c>
      <c r="G544" s="23" t="s">
        <v>934</v>
      </c>
    </row>
    <row r="545" spans="1:7" ht="15" thickBot="1" x14ac:dyDescent="0.35">
      <c r="A545" s="19" t="s">
        <v>935</v>
      </c>
      <c r="C545" s="21" t="str">
        <f t="shared" si="24"/>
        <v>Gạch men 400x400mm</v>
      </c>
      <c r="E545" s="22" t="str">
        <f t="shared" si="26"/>
        <v>Gạch men 400x400mm</v>
      </c>
      <c r="G545" s="23" t="s">
        <v>935</v>
      </c>
    </row>
    <row r="546" spans="1:7" ht="15" thickBot="1" x14ac:dyDescent="0.35">
      <c r="A546" s="8" t="s">
        <v>936</v>
      </c>
      <c r="C546" s="21" t="str">
        <f t="shared" si="24"/>
        <v>Gạch men 500x500mm hoặc 600x600mm</v>
      </c>
      <c r="E546" s="22" t="str">
        <f t="shared" si="26"/>
        <v>Gạch men 500x500mm hoặc 600x600mm</v>
      </c>
      <c r="G546" s="23" t="s">
        <v>936</v>
      </c>
    </row>
    <row r="547" spans="1:7" ht="15" thickBot="1" x14ac:dyDescent="0.35">
      <c r="A547" s="20" t="s">
        <v>937</v>
      </c>
      <c r="C547" s="21" t="str">
        <f t="shared" si="24"/>
        <v>Gạch men 800x800mm</v>
      </c>
      <c r="E547" s="22" t="str">
        <f t="shared" si="26"/>
        <v>Gạch men 800x800mm</v>
      </c>
      <c r="G547" s="23" t="s">
        <v>937</v>
      </c>
    </row>
    <row r="548" spans="1:7" ht="15" thickBot="1" x14ac:dyDescent="0.35">
      <c r="A548" s="8" t="s">
        <v>938</v>
      </c>
      <c r="C548" s="21" t="str">
        <f t="shared" si="24"/>
        <v>Nền gạch tàu, dan xi măng</v>
      </c>
      <c r="E548" s="22" t="str">
        <f t="shared" si="26"/>
        <v>Nền gạch tàu, dan xi măng</v>
      </c>
      <c r="G548" s="23" t="s">
        <v>938</v>
      </c>
    </row>
    <row r="549" spans="1:7" ht="15" thickBot="1" x14ac:dyDescent="0.35">
      <c r="A549" s="19" t="s">
        <v>939</v>
      </c>
      <c r="C549" s="21" t="str">
        <f t="shared" si="24"/>
        <v>Nền láng xi măng (lót bê tông đá 4x6)</v>
      </c>
      <c r="E549" s="22" t="str">
        <f t="shared" si="26"/>
        <v>Nền láng xi măng (lót bê tông đá 4x6)</v>
      </c>
      <c r="G549" s="23" t="s">
        <v>939</v>
      </c>
    </row>
    <row r="550" spans="1:7" ht="15" thickBot="1" x14ac:dyDescent="0.35">
      <c r="A550" s="8" t="s">
        <v>940</v>
      </c>
      <c r="C550" s="21" t="str">
        <f t="shared" si="24"/>
        <v>Nền láng xi măng (không bê tông lót đá 4x6)</v>
      </c>
      <c r="E550" s="22" t="str">
        <f t="shared" si="26"/>
        <v>Nền láng xi măng (không bê tông lót đá 4x6)</v>
      </c>
      <c r="G550" s="23" t="s">
        <v>940</v>
      </c>
    </row>
    <row r="551" spans="1:7" ht="15" thickBot="1" x14ac:dyDescent="0.35">
      <c r="A551" s="19" t="s">
        <v>941</v>
      </c>
      <c r="C551" s="21" t="str">
        <f t="shared" si="24"/>
        <v>Nền gạch bông (có bê tông lót đá 4x6)</v>
      </c>
      <c r="E551" s="22" t="str">
        <f t="shared" si="26"/>
        <v>Nền gạch bông (có bê tông lót đá 4x6)</v>
      </c>
      <c r="G551" s="23" t="s">
        <v>941</v>
      </c>
    </row>
    <row r="552" spans="1:7" ht="15" thickBot="1" x14ac:dyDescent="0.35">
      <c r="A552" s="8" t="s">
        <v>942</v>
      </c>
      <c r="C552" s="21" t="str">
        <f t="shared" si="24"/>
        <v>Nền lát gạch bê tông tự chèn (có bê tông lót đá 4x6)</v>
      </c>
      <c r="E552" s="22" t="str">
        <f t="shared" si="26"/>
        <v>Nền lát gạch bê tông tự chèn (có bê tông lót đá 4x6)</v>
      </c>
      <c r="G552" s="23" t="s">
        <v>942</v>
      </c>
    </row>
    <row r="553" spans="1:7" ht="15" thickBot="1" x14ac:dyDescent="0.35">
      <c r="A553" s="19" t="s">
        <v>943</v>
      </c>
      <c r="C553" s="21" t="str">
        <f t="shared" si="24"/>
        <v>Nền lát gạch Ceramic (có bê tông lót đá 4x6)</v>
      </c>
      <c r="E553" s="22" t="str">
        <f t="shared" si="26"/>
        <v>Nền lát gạch Ceramic (có bê tông lót đá 4x6)</v>
      </c>
      <c r="G553" s="23" t="s">
        <v>943</v>
      </c>
    </row>
    <row r="554" spans="1:7" ht="15" thickBot="1" x14ac:dyDescent="0.35">
      <c r="A554" s="8" t="s">
        <v>944</v>
      </c>
      <c r="C554" s="21" t="str">
        <f t="shared" si="24"/>
        <v>Nền đá granit lót nền nhà (nhiều chủng loại, hình dạng và kích thước không đồng bộ)</v>
      </c>
      <c r="E554" s="22" t="str">
        <f t="shared" si="26"/>
        <v>Nền đá granit lót nền nhà (nhiều chủng loại, hình dạng và kích thước không đồng bộ)</v>
      </c>
      <c r="G554" s="23" t="s">
        <v>944</v>
      </c>
    </row>
    <row r="555" spans="1:7" ht="15" thickBot="1" x14ac:dyDescent="0.35">
      <c r="A555" s="19" t="s">
        <v>1592</v>
      </c>
      <c r="C555" s="21" t="str">
        <f t="shared" si="24"/>
        <v>Nền bê tông đá 1x2, M200</v>
      </c>
      <c r="E555" s="22" t="str">
        <f t="shared" si="26"/>
        <v>Nền bê tông đá 1x2, M200</v>
      </c>
      <c r="G555" s="23" t="s">
        <v>2369</v>
      </c>
    </row>
    <row r="556" spans="1:7" ht="15" thickBot="1" x14ac:dyDescent="0.35">
      <c r="A556" s="9" t="s">
        <v>945</v>
      </c>
      <c r="C556" s="21" t="str">
        <f t="shared" si="24"/>
        <v>Nền bê tông cốt thép đá 1x2, M200</v>
      </c>
      <c r="E556" s="22" t="str">
        <f t="shared" si="26"/>
        <v>Nền bê tông cốt thép đá 1x2, M200</v>
      </c>
      <c r="G556" s="23" t="s">
        <v>945</v>
      </c>
    </row>
    <row r="557" spans="1:7" ht="15" thickBot="1" x14ac:dyDescent="0.35">
      <c r="A557" s="19" t="s">
        <v>946</v>
      </c>
      <c r="C557" s="21" t="str">
        <f t="shared" si="24"/>
        <v>Mái lá</v>
      </c>
      <c r="E557" s="22" t="str">
        <f t="shared" si="26"/>
        <v>Mái lá</v>
      </c>
      <c r="G557" s="23" t="s">
        <v>946</v>
      </c>
    </row>
    <row r="558" spans="1:7" ht="15" thickBot="1" x14ac:dyDescent="0.35">
      <c r="A558" s="8" t="s">
        <v>947</v>
      </c>
      <c r="C558" s="21" t="str">
        <f t="shared" si="24"/>
        <v>Mái lợp tole</v>
      </c>
      <c r="E558" s="22" t="str">
        <f t="shared" si="26"/>
        <v>Mái lợp tole</v>
      </c>
      <c r="G558" s="23" t="s">
        <v>947</v>
      </c>
    </row>
    <row r="559" spans="1:7" ht="15" thickBot="1" x14ac:dyDescent="0.35">
      <c r="A559" s="19" t="s">
        <v>948</v>
      </c>
      <c r="C559" s="21" t="str">
        <f t="shared" si="24"/>
        <v>Mái lợp ngói loại 22 viên/m2</v>
      </c>
      <c r="E559" s="22" t="str">
        <f t="shared" si="26"/>
        <v>Mái lợp ngói loại 22 viên/m2</v>
      </c>
      <c r="G559" s="23" t="s">
        <v>948</v>
      </c>
    </row>
    <row r="560" spans="1:7" ht="15" thickBot="1" x14ac:dyDescent="0.35">
      <c r="A560" s="8" t="s">
        <v>949</v>
      </c>
      <c r="C560" s="21" t="str">
        <f t="shared" si="24"/>
        <v>Vách nilon</v>
      </c>
      <c r="E560" s="22" t="str">
        <f t="shared" si="26"/>
        <v>Vách nilon</v>
      </c>
      <c r="G560" s="23" t="s">
        <v>949</v>
      </c>
    </row>
    <row r="561" spans="1:7" ht="15" thickBot="1" x14ac:dyDescent="0.35">
      <c r="A561" s="19" t="s">
        <v>1599</v>
      </c>
      <c r="C561" s="21" t="str">
        <f t="shared" si="24"/>
        <v>Vách lá</v>
      </c>
      <c r="E561" s="22" t="str">
        <f t="shared" si="26"/>
        <v>Vách lá</v>
      </c>
      <c r="G561" s="23" t="s">
        <v>2370</v>
      </c>
    </row>
    <row r="562" spans="1:7" ht="15" thickBot="1" x14ac:dyDescent="0.35">
      <c r="A562" s="8" t="s">
        <v>950</v>
      </c>
      <c r="C562" s="21" t="str">
        <f t="shared" si="24"/>
        <v>Vách lưới B40</v>
      </c>
      <c r="E562" s="22" t="str">
        <f t="shared" si="26"/>
        <v>Vách lưới B40</v>
      </c>
      <c r="G562" s="23" t="s">
        <v>950</v>
      </c>
    </row>
    <row r="563" spans="1:7" ht="15" thickBot="1" x14ac:dyDescent="0.35">
      <c r="A563" s="20" t="s">
        <v>951</v>
      </c>
      <c r="C563" s="21" t="str">
        <f t="shared" si="24"/>
        <v>Vách tole hoặc sàn lót tole</v>
      </c>
      <c r="E563" s="22" t="str">
        <f t="shared" si="26"/>
        <v>Vách tole hoặc sàn lót tole</v>
      </c>
      <c r="G563" s="23" t="s">
        <v>951</v>
      </c>
    </row>
    <row r="564" spans="1:7" ht="15" thickBot="1" x14ac:dyDescent="0.35">
      <c r="A564" s="8" t="s">
        <v>952</v>
      </c>
      <c r="C564" s="21" t="str">
        <f t="shared" si="24"/>
        <v>Vách, sàn ván gỗ tạp</v>
      </c>
      <c r="E564" s="22" t="str">
        <f t="shared" si="26"/>
        <v>Vách, sàn ván gỗ tạp</v>
      </c>
      <c r="G564" s="23" t="s">
        <v>952</v>
      </c>
    </row>
    <row r="565" spans="1:7" ht="15" thickBot="1" x14ac:dyDescent="0.35">
      <c r="A565" s="19" t="s">
        <v>1604</v>
      </c>
      <c r="C565" s="21" t="str">
        <f t="shared" si="24"/>
        <v>Vách, sàn ván gỗ nhóm 4</v>
      </c>
      <c r="E565" s="22" t="str">
        <f t="shared" si="26"/>
        <v>Vách, sàn ván gỗ nhóm 4</v>
      </c>
      <c r="G565" s="23" t="s">
        <v>2371</v>
      </c>
    </row>
    <row r="566" spans="1:7" ht="15" thickBot="1" x14ac:dyDescent="0.35">
      <c r="A566" s="8" t="s">
        <v>953</v>
      </c>
      <c r="C566" s="21" t="str">
        <f t="shared" si="24"/>
        <v>Trần giấy ép cứng, mướp xốp</v>
      </c>
      <c r="E566" s="22" t="str">
        <f t="shared" si="26"/>
        <v>Trần giấy ép cứng, mướp xốp</v>
      </c>
      <c r="G566" s="23" t="s">
        <v>953</v>
      </c>
    </row>
    <row r="567" spans="1:7" ht="15" thickBot="1" x14ac:dyDescent="0.35">
      <c r="A567" s="19" t="s">
        <v>1607</v>
      </c>
      <c r="C567" s="21" t="str">
        <f t="shared" si="24"/>
        <v>Trần ván ép</v>
      </c>
      <c r="E567" s="22" t="str">
        <f t="shared" si="26"/>
        <v>Trần ván ép</v>
      </c>
      <c r="G567" s="23" t="s">
        <v>2372</v>
      </c>
    </row>
    <row r="568" spans="1:7" ht="15" thickBot="1" x14ac:dyDescent="0.35">
      <c r="A568" s="8" t="s">
        <v>954</v>
      </c>
      <c r="C568" s="21" t="str">
        <f t="shared" si="24"/>
        <v>Trần tấm tole fibrociment phẳng, tole</v>
      </c>
      <c r="E568" s="22" t="str">
        <f t="shared" si="26"/>
        <v>Trần tấm tole fibrociment phẳng, tole</v>
      </c>
      <c r="G568" s="23" t="s">
        <v>954</v>
      </c>
    </row>
    <row r="569" spans="1:7" ht="15" thickBot="1" x14ac:dyDescent="0.35">
      <c r="A569" s="19" t="s">
        <v>955</v>
      </c>
      <c r="C569" s="21" t="str">
        <f t="shared" si="24"/>
        <v>Trần bằng tấm thạch cao</v>
      </c>
      <c r="E569" s="22" t="str">
        <f t="shared" si="26"/>
        <v>Trần bằng tấm thạch cao</v>
      </c>
      <c r="G569" s="23" t="s">
        <v>955</v>
      </c>
    </row>
    <row r="570" spans="1:7" ht="15" thickBot="1" x14ac:dyDescent="0.35">
      <c r="A570" s="8" t="s">
        <v>1611</v>
      </c>
      <c r="C570" s="21" t="str">
        <f t="shared" si="24"/>
        <v>Trần bằng tấm nhựa xốp</v>
      </c>
      <c r="E570" s="22" t="str">
        <f t="shared" si="26"/>
        <v>Trần bằng tấm nhựa xốp</v>
      </c>
      <c r="G570" s="23" t="s">
        <v>2373</v>
      </c>
    </row>
    <row r="571" spans="1:7" ht="15" thickBot="1" x14ac:dyDescent="0.35">
      <c r="A571" s="19" t="s">
        <v>956</v>
      </c>
      <c r="C571" s="21" t="str">
        <f t="shared" si="24"/>
        <v>Trần bằng tấm Prima</v>
      </c>
      <c r="E571" s="22" t="str">
        <f t="shared" si="26"/>
        <v>Trần bằng tấm Prima</v>
      </c>
      <c r="G571" s="23" t="s">
        <v>956</v>
      </c>
    </row>
    <row r="572" spans="1:7" ht="15" thickBot="1" x14ac:dyDescent="0.35">
      <c r="A572" s="8" t="s">
        <v>957</v>
      </c>
      <c r="C572" s="21" t="str">
        <f t="shared" si="24"/>
        <v>Trần bằng Alu, Ogal</v>
      </c>
      <c r="E572" s="22" t="str">
        <f t="shared" si="26"/>
        <v>Trần bằng Alu, Ogal</v>
      </c>
      <c r="G572" s="23" t="s">
        <v>957</v>
      </c>
    </row>
    <row r="573" spans="1:7" ht="15" thickBot="1" x14ac:dyDescent="0.35">
      <c r="A573" s="19" t="s">
        <v>958</v>
      </c>
      <c r="C573" s="21" t="str">
        <f t="shared" si="24"/>
        <v>Trần bằng tấm cách nhiệt</v>
      </c>
      <c r="E573" s="22" t="str">
        <f t="shared" si="26"/>
        <v>Trần bằng tấm cách nhiệt</v>
      </c>
      <c r="G573" s="23" t="s">
        <v>958</v>
      </c>
    </row>
    <row r="574" spans="1:7" ht="15" thickBot="1" x14ac:dyDescent="0.35">
      <c r="A574" s="8" t="s">
        <v>959</v>
      </c>
      <c r="C574" s="21" t="str">
        <f t="shared" si="24"/>
        <v>Khung nhà: móng, khung bê tông DƯL, lắp ghép</v>
      </c>
      <c r="E574" s="22" t="str">
        <f t="shared" si="26"/>
        <v>Khung nhà, móng, khung bê tông DƯL, lắp ghép</v>
      </c>
      <c r="G574" s="23" t="s">
        <v>2467</v>
      </c>
    </row>
    <row r="575" spans="1:7" ht="15" thickBot="1" x14ac:dyDescent="0.35">
      <c r="A575" s="19" t="s">
        <v>960</v>
      </c>
      <c r="C575" s="21" t="str">
        <f t="shared" si="24"/>
        <v>Khung nhà: móng, khung BTCT đổ tại chỗ để lắp ghép</v>
      </c>
      <c r="E575" s="22" t="str">
        <f t="shared" si="26"/>
        <v>Khung nhà, móng, khung BTCT đổ tại chỗ để lắp ghép</v>
      </c>
      <c r="G575" s="23" t="s">
        <v>2468</v>
      </c>
    </row>
    <row r="576" spans="1:7" ht="15" thickBot="1" x14ac:dyDescent="0.35">
      <c r="A576" s="8" t="s">
        <v>961</v>
      </c>
      <c r="C576" s="21" t="str">
        <f t="shared" si="24"/>
        <v>Khung nhà: móng kê tán, khung thép</v>
      </c>
      <c r="E576" s="22" t="str">
        <f t="shared" si="26"/>
        <v>Khung nhà, móng kê tán, khung thép</v>
      </c>
      <c r="G576" s="23" t="s">
        <v>2469</v>
      </c>
    </row>
    <row r="577" spans="1:7" ht="15" thickBot="1" x14ac:dyDescent="0.35">
      <c r="A577" s="19" t="s">
        <v>962</v>
      </c>
      <c r="C577" s="21" t="str">
        <f t="shared" si="24"/>
        <v>Khung nhà: móng chôn chân, khung thép</v>
      </c>
      <c r="E577" s="22" t="str">
        <f t="shared" si="26"/>
        <v>Khung nhà, móng chôn chân, khung thép</v>
      </c>
      <c r="G577" s="23" t="s">
        <v>2470</v>
      </c>
    </row>
    <row r="578" spans="1:7" ht="15" thickBot="1" x14ac:dyDescent="0.35">
      <c r="A578" s="8" t="s">
        <v>963</v>
      </c>
      <c r="C578" s="21" t="str">
        <f t="shared" ref="C578:C641" si="27">TRIM(A578)</f>
        <v>Sàn, mái, sê nô, mái hắc bê tông cốt thép</v>
      </c>
      <c r="E578" s="22" t="str">
        <f t="shared" si="26"/>
        <v>Sàn, mái, sê nô, mái hắc bê tông cốt thép</v>
      </c>
      <c r="G578" s="23" t="s">
        <v>963</v>
      </c>
    </row>
    <row r="579" spans="1:7" ht="15" thickBot="1" x14ac:dyDescent="0.35">
      <c r="A579" s="19" t="s">
        <v>964</v>
      </c>
      <c r="C579" s="21" t="str">
        <f t="shared" si="27"/>
        <v>Bả Matic</v>
      </c>
      <c r="E579" s="22" t="str">
        <f t="shared" si="26"/>
        <v>Bả Matic</v>
      </c>
      <c r="G579" s="23" t="s">
        <v>964</v>
      </c>
    </row>
    <row r="580" spans="1:7" ht="15" thickBot="1" x14ac:dyDescent="0.35">
      <c r="A580" s="8" t="s">
        <v>965</v>
      </c>
      <c r="C580" s="21" t="str">
        <f t="shared" si="27"/>
        <v>Sơn tường</v>
      </c>
      <c r="E580" s="22" t="str">
        <f t="shared" si="26"/>
        <v>Sơn tường</v>
      </c>
      <c r="G580" s="23" t="s">
        <v>965</v>
      </c>
    </row>
    <row r="581" spans="1:7" ht="15" thickBot="1" x14ac:dyDescent="0.35">
      <c r="A581" s="19" t="s">
        <v>966</v>
      </c>
      <c r="C581" s="21" t="str">
        <f t="shared" si="27"/>
        <v>Quét vôi</v>
      </c>
      <c r="E581" s="22" t="str">
        <f t="shared" si="26"/>
        <v>Quét vôi</v>
      </c>
      <c r="G581" s="23" t="s">
        <v>966</v>
      </c>
    </row>
    <row r="582" spans="1:7" ht="15" thickBot="1" x14ac:dyDescent="0.35">
      <c r="A582" s="8" t="s">
        <v>967</v>
      </c>
      <c r="C582" s="21" t="str">
        <f t="shared" si="27"/>
        <v>Lò trấu, lò nấu rượu (trừ lò bằng thép)</v>
      </c>
      <c r="E582" s="22" t="str">
        <f t="shared" ref="E582:E645" si="28">IF(IFERROR(REPLACE(C582,SEARCH(":",C582),1,","),0)=0,C582,REPLACE(C582,SEARCH(":",C582),1,","))</f>
        <v>Lò trấu, lò nấu rượu (trừ lò bằng thép)</v>
      </c>
      <c r="G582" s="23" t="s">
        <v>967</v>
      </c>
    </row>
    <row r="583" spans="1:7" ht="15" thickBot="1" x14ac:dyDescent="0.35">
      <c r="A583" s="19" t="s">
        <v>968</v>
      </c>
      <c r="C583" s="21" t="str">
        <f t="shared" si="27"/>
        <v>Lu chứa nước bằng xi măng</v>
      </c>
      <c r="E583" s="22" t="str">
        <f t="shared" si="28"/>
        <v>Lu chứa nước bằng xi măng</v>
      </c>
      <c r="G583" s="23" t="s">
        <v>968</v>
      </c>
    </row>
    <row r="584" spans="1:7" ht="15" thickBot="1" x14ac:dyDescent="0.35">
      <c r="A584" s="8" t="s">
        <v>969</v>
      </c>
      <c r="C584" s="21" t="str">
        <f t="shared" si="27"/>
        <v>Hầm Biogas xây gạch</v>
      </c>
      <c r="E584" s="22" t="str">
        <f t="shared" si="28"/>
        <v>Hầm Biogas xây gạch</v>
      </c>
      <c r="G584" s="23" t="s">
        <v>969</v>
      </c>
    </row>
    <row r="585" spans="1:7" ht="15" thickBot="1" x14ac:dyDescent="0.35">
      <c r="A585" s="19" t="s">
        <v>970</v>
      </c>
      <c r="C585" s="21" t="str">
        <f t="shared" si="27"/>
        <v>Hầm Biogas bằng nilong (cao su)</v>
      </c>
      <c r="E585" s="22" t="str">
        <f t="shared" si="28"/>
        <v>Hầm Biogas bằng nilong (cao su)</v>
      </c>
      <c r="G585" s="23" t="s">
        <v>970</v>
      </c>
    </row>
    <row r="586" spans="1:7" ht="15" thickBot="1" x14ac:dyDescent="0.35">
      <c r="A586" s="8" t="s">
        <v>1628</v>
      </c>
      <c r="C586" s="21" t="str">
        <f t="shared" si="27"/>
        <v>Ốp đá chẽ chân tường</v>
      </c>
      <c r="E586" s="22" t="str">
        <f t="shared" si="28"/>
        <v>Ốp đá chẽ chân tường</v>
      </c>
      <c r="G586" s="23" t="s">
        <v>2374</v>
      </c>
    </row>
    <row r="587" spans="1:7" ht="15" thickBot="1" x14ac:dyDescent="0.35">
      <c r="A587" s="19" t="s">
        <v>999</v>
      </c>
      <c r="C587" s="21" t="str">
        <f t="shared" si="27"/>
        <v>Sàn lót ván gỗ tạp</v>
      </c>
      <c r="E587" s="22" t="str">
        <f t="shared" si="28"/>
        <v>Sàn lót ván gỗ tạp</v>
      </c>
      <c r="G587" s="23" t="s">
        <v>999</v>
      </c>
    </row>
    <row r="588" spans="1:7" ht="15" thickBot="1" x14ac:dyDescent="0.35">
      <c r="A588" s="8" t="s">
        <v>1001</v>
      </c>
      <c r="C588" s="21" t="str">
        <f t="shared" si="27"/>
        <v>Sàn lót ván gỗ nhóm 4</v>
      </c>
      <c r="E588" s="22" t="str">
        <f t="shared" si="28"/>
        <v>Sàn lót ván gỗ nhóm 4</v>
      </c>
      <c r="G588" s="23" t="s">
        <v>1001</v>
      </c>
    </row>
    <row r="589" spans="1:7" ht="15" thickBot="1" x14ac:dyDescent="0.35">
      <c r="A589" s="19" t="s">
        <v>1000</v>
      </c>
      <c r="C589" s="21" t="str">
        <f t="shared" si="27"/>
        <v>Sàn lót ván ép</v>
      </c>
      <c r="E589" s="22" t="str">
        <f t="shared" si="28"/>
        <v>Sàn lót ván ép</v>
      </c>
      <c r="G589" s="23" t="s">
        <v>1000</v>
      </c>
    </row>
    <row r="590" spans="1:7" ht="15" thickBot="1" x14ac:dyDescent="0.35">
      <c r="A590" s="9" t="s">
        <v>1002</v>
      </c>
      <c r="C590" s="21" t="str">
        <f t="shared" si="27"/>
        <v>Sàn lót tấm xi măng Cemboard có lát gạch Ceramic</v>
      </c>
      <c r="E590" s="22" t="str">
        <f t="shared" si="28"/>
        <v>Sàn lót tấm xi măng Cemboard có lát gạch Ceramic</v>
      </c>
      <c r="G590" s="23" t="s">
        <v>1002</v>
      </c>
    </row>
    <row r="591" spans="1:7" ht="15" thickBot="1" x14ac:dyDescent="0.35">
      <c r="A591" s="19" t="s">
        <v>971</v>
      </c>
      <c r="C591" s="21" t="str">
        <f t="shared" si="27"/>
        <v>Tấm xi măng Cemboard</v>
      </c>
      <c r="E591" s="22" t="str">
        <f t="shared" si="28"/>
        <v>Tấm xi măng Cemboard</v>
      </c>
      <c r="G591" s="23" t="s">
        <v>971</v>
      </c>
    </row>
    <row r="592" spans="1:7" ht="15" thickBot="1" x14ac:dyDescent="0.35">
      <c r="A592" s="8" t="s">
        <v>972</v>
      </c>
      <c r="C592" s="21" t="str">
        <f t="shared" si="27"/>
        <v>- Tăng/giảm mái tole/lá (274.000 - 102.000)</v>
      </c>
      <c r="E592" s="22" t="str">
        <f t="shared" si="28"/>
        <v>- Tăng/giảm mái tole/lá (274.000 - 102.000)</v>
      </c>
      <c r="G592" s="23" t="s">
        <v>972</v>
      </c>
    </row>
    <row r="593" spans="1:7" ht="15" thickBot="1" x14ac:dyDescent="0.35">
      <c r="A593" s="19" t="s">
        <v>973</v>
      </c>
      <c r="C593" s="21" t="str">
        <f t="shared" si="27"/>
        <v>- Tăng/giảm vách tường/tole (276.000 - 217.000)</v>
      </c>
      <c r="E593" s="22" t="str">
        <f t="shared" si="28"/>
        <v>- Tăng/giảm vách tường/tole (276.000 - 217.000)</v>
      </c>
      <c r="G593" s="23" t="s">
        <v>973</v>
      </c>
    </row>
    <row r="594" spans="1:7" ht="15" thickBot="1" x14ac:dyDescent="0.35">
      <c r="A594" s="8" t="s">
        <v>974</v>
      </c>
      <c r="C594" s="21" t="str">
        <f t="shared" si="27"/>
        <v>- Tăng/giảm vách tường/ván gỗ nhóm 4 (276.000 - 170.000)</v>
      </c>
      <c r="E594" s="22" t="str">
        <f t="shared" si="28"/>
        <v>- Tăng/giảm vách tường/ván gỗ nhóm 4 (276.000 - 170.000)</v>
      </c>
      <c r="G594" s="23" t="s">
        <v>974</v>
      </c>
    </row>
    <row r="595" spans="1:7" ht="15" thickBot="1" x14ac:dyDescent="0.35">
      <c r="A595" s="19" t="s">
        <v>975</v>
      </c>
      <c r="C595" s="21" t="str">
        <f t="shared" si="27"/>
        <v>- Tăng/giảm vách tường/ván gỗ tạp (276.000 - 131.000)</v>
      </c>
      <c r="E595" s="22" t="str">
        <f t="shared" si="28"/>
        <v>- Tăng/giảm vách tường/ván gỗ tạp (276.000 - 131.000)</v>
      </c>
      <c r="G595" s="23" t="s">
        <v>975</v>
      </c>
    </row>
    <row r="596" spans="1:7" ht="15" thickBot="1" x14ac:dyDescent="0.35">
      <c r="A596" s="8" t="s">
        <v>976</v>
      </c>
      <c r="C596" s="21" t="str">
        <f t="shared" si="27"/>
        <v>- Tăng/giảm vách tường/lá (276.000 - 55.000)</v>
      </c>
      <c r="E596" s="22" t="str">
        <f t="shared" si="28"/>
        <v>- Tăng/giảm vách tường/lá (276.000 - 55.000)</v>
      </c>
      <c r="G596" s="23" t="s">
        <v>976</v>
      </c>
    </row>
    <row r="597" spans="1:7" ht="15" thickBot="1" x14ac:dyDescent="0.35">
      <c r="A597" s="19" t="s">
        <v>977</v>
      </c>
      <c r="C597" s="21" t="str">
        <f t="shared" si="27"/>
        <v>- Tăng/giảm vách tường/lưới B40 (276.000 - 61.000)</v>
      </c>
      <c r="E597" s="22" t="str">
        <f t="shared" si="28"/>
        <v>- Tăng/giảm vách tường/lưới B40 (276.000 - 61.000)</v>
      </c>
      <c r="G597" s="23" t="s">
        <v>977</v>
      </c>
    </row>
    <row r="598" spans="1:7" ht="15" thickBot="1" x14ac:dyDescent="0.35">
      <c r="A598" s="8" t="s">
        <v>978</v>
      </c>
      <c r="C598" s="21" t="str">
        <f t="shared" si="27"/>
        <v>- Tăng/giảm vách tole/ván gỗ nhóm 4 (217.000 - 170.000)</v>
      </c>
      <c r="E598" s="22" t="str">
        <f t="shared" si="28"/>
        <v>- Tăng/giảm vách tole/ván gỗ nhóm 4 (217.000 - 170.000)</v>
      </c>
      <c r="G598" s="23" t="s">
        <v>978</v>
      </c>
    </row>
    <row r="599" spans="1:7" ht="15" thickBot="1" x14ac:dyDescent="0.35">
      <c r="A599" s="19" t="s">
        <v>979</v>
      </c>
      <c r="C599" s="21" t="str">
        <f t="shared" si="27"/>
        <v>- Tăng/giảm vách tole/ván gỗ tạp (217.000 - 131.000)</v>
      </c>
      <c r="E599" s="22" t="str">
        <f t="shared" si="28"/>
        <v>- Tăng/giảm vách tole/ván gỗ tạp (217.000 - 131.000)</v>
      </c>
      <c r="G599" s="23" t="s">
        <v>979</v>
      </c>
    </row>
    <row r="600" spans="1:7" ht="15" thickBot="1" x14ac:dyDescent="0.35">
      <c r="A600" s="8" t="s">
        <v>980</v>
      </c>
      <c r="C600" s="21" t="str">
        <f t="shared" si="27"/>
        <v>- Tăng/giảm vách tole/lưới B40 (217.000 - 61.000)</v>
      </c>
      <c r="E600" s="22" t="str">
        <f t="shared" si="28"/>
        <v>- Tăng/giảm vách tole/lưới B40 (217.000 - 61.000)</v>
      </c>
      <c r="G600" s="23" t="s">
        <v>980</v>
      </c>
    </row>
    <row r="601" spans="1:7" ht="15" thickBot="1" x14ac:dyDescent="0.35">
      <c r="A601" s="19" t="s">
        <v>981</v>
      </c>
      <c r="C601" s="21" t="str">
        <f t="shared" si="27"/>
        <v>- Tăng/giảm vách tole/lá (217.000 - 55.000)</v>
      </c>
      <c r="E601" s="22" t="str">
        <f t="shared" si="28"/>
        <v>- Tăng/giảm vách tole/lá (217.000 - 55.000)</v>
      </c>
      <c r="G601" s="23" t="s">
        <v>981</v>
      </c>
    </row>
    <row r="602" spans="1:7" ht="15" thickBot="1" x14ac:dyDescent="0.35">
      <c r="A602" s="9" t="s">
        <v>982</v>
      </c>
      <c r="C602" s="21" t="str">
        <f t="shared" si="27"/>
        <v>- Tăng/giảm vách ván gỗ nhóm 4/ván gỗ tạp (170.000 - 131.000)</v>
      </c>
      <c r="E602" s="22" t="str">
        <f t="shared" si="28"/>
        <v>- Tăng/giảm vách ván gỗ nhóm 4/ván gỗ tạp (170.000 - 131.000)</v>
      </c>
      <c r="G602" s="23" t="s">
        <v>982</v>
      </c>
    </row>
    <row r="603" spans="1:7" ht="15" thickBot="1" x14ac:dyDescent="0.35">
      <c r="A603" s="20" t="s">
        <v>983</v>
      </c>
      <c r="C603" s="21" t="str">
        <f t="shared" si="27"/>
        <v>- Tăng/giảm vách ván gỗ nhóm 4/lá (171.000 - 55.000)</v>
      </c>
      <c r="E603" s="22" t="str">
        <f t="shared" si="28"/>
        <v>- Tăng/giảm vách ván gỗ nhóm 4/lá (171.000 - 55.000)</v>
      </c>
      <c r="G603" s="23" t="s">
        <v>983</v>
      </c>
    </row>
    <row r="604" spans="1:7" ht="15" thickBot="1" x14ac:dyDescent="0.35">
      <c r="A604" s="9" t="s">
        <v>984</v>
      </c>
      <c r="C604" s="21" t="str">
        <f t="shared" si="27"/>
        <v>- Tăng/giảm vách ván gỗ nhóm 4/lưới B40 (170.000 - 61.000)</v>
      </c>
      <c r="E604" s="22" t="str">
        <f t="shared" si="28"/>
        <v>- Tăng/giảm vách ván gỗ nhóm 4/lưới B40 (170.000 - 61.000)</v>
      </c>
      <c r="G604" s="23" t="s">
        <v>984</v>
      </c>
    </row>
    <row r="605" spans="1:7" ht="15" thickBot="1" x14ac:dyDescent="0.35">
      <c r="A605" s="19" t="s">
        <v>985</v>
      </c>
      <c r="C605" s="21" t="str">
        <f t="shared" si="27"/>
        <v>- Tăng/giảm vách ván gỗ tạp/lá (131.000 - 55.000)</v>
      </c>
      <c r="E605" s="22" t="str">
        <f t="shared" si="28"/>
        <v>- Tăng/giảm vách ván gỗ tạp/lá (131.000 - 55.000)</v>
      </c>
      <c r="G605" s="23" t="s">
        <v>985</v>
      </c>
    </row>
    <row r="606" spans="1:7" ht="15" thickBot="1" x14ac:dyDescent="0.35">
      <c r="A606" s="8" t="s">
        <v>986</v>
      </c>
      <c r="C606" s="21" t="str">
        <f t="shared" si="27"/>
        <v>- Tăng/giảm vách ván gỗ tạp/lưới B40 (131.000 - 61.000)</v>
      </c>
      <c r="E606" s="22" t="str">
        <f t="shared" si="28"/>
        <v>- Tăng/giảm vách ván gỗ tạp/lưới B40 (131.000 - 61.000)</v>
      </c>
      <c r="G606" s="23" t="s">
        <v>986</v>
      </c>
    </row>
    <row r="607" spans="1:7" ht="15" thickBot="1" x14ac:dyDescent="0.35">
      <c r="A607" s="19" t="s">
        <v>987</v>
      </c>
      <c r="C607" s="21" t="str">
        <f t="shared" si="27"/>
        <v>- Tăng/giảm nền gạch Ceramic/gạch bông (436.000 - 354.000)</v>
      </c>
      <c r="E607" s="22" t="str">
        <f t="shared" si="28"/>
        <v>- Tăng/giảm nền gạch Ceramic/gạch bông (436.000 - 354.000)</v>
      </c>
      <c r="G607" s="23" t="s">
        <v>987</v>
      </c>
    </row>
    <row r="608" spans="1:7" ht="15" thickBot="1" x14ac:dyDescent="0.35">
      <c r="A608" s="8" t="s">
        <v>988</v>
      </c>
      <c r="C608" s="21" t="str">
        <f t="shared" si="27"/>
        <v>- Tăng/giảm nền gạch Ceramic/xi măng (436.000 - 207.000)</v>
      </c>
      <c r="E608" s="22" t="str">
        <f t="shared" si="28"/>
        <v>- Tăng/giảm nền gạch Ceramic/xi măng (436.000 - 207.000)</v>
      </c>
      <c r="G608" s="23" t="s">
        <v>988</v>
      </c>
    </row>
    <row r="609" spans="1:7" ht="15" thickBot="1" x14ac:dyDescent="0.35">
      <c r="A609" s="19" t="s">
        <v>989</v>
      </c>
      <c r="C609" s="21" t="str">
        <f t="shared" si="27"/>
        <v>- Tăng/giảm nền gạch Ceramic/gạch tàu (436.000 - 128.000)</v>
      </c>
      <c r="E609" s="22" t="str">
        <f t="shared" si="28"/>
        <v>- Tăng/giảm nền gạch Ceramic/gạch tàu (436.000 - 128.000)</v>
      </c>
      <c r="G609" s="23" t="s">
        <v>989</v>
      </c>
    </row>
    <row r="610" spans="1:7" ht="15" thickBot="1" x14ac:dyDescent="0.35">
      <c r="A610" s="8" t="s">
        <v>990</v>
      </c>
      <c r="C610" s="21" t="str">
        <f t="shared" si="27"/>
        <v>- Tăng/giảm nền gạch Ceramic/dan xi măng (436.000 - 128.000)</v>
      </c>
      <c r="E610" s="22" t="str">
        <f t="shared" si="28"/>
        <v>- Tăng/giảm nền gạch Ceramic/dan xi măng (436.000 - 128.000)</v>
      </c>
      <c r="G610" s="23" t="s">
        <v>990</v>
      </c>
    </row>
    <row r="611" spans="1:7" ht="15" thickBot="1" x14ac:dyDescent="0.35">
      <c r="A611" s="19" t="s">
        <v>991</v>
      </c>
      <c r="C611" s="21" t="str">
        <f t="shared" si="27"/>
        <v>- Tăng/giảm nền gạch bông/xi măng (354.000 - 207.000)</v>
      </c>
      <c r="E611" s="22" t="str">
        <f t="shared" si="28"/>
        <v>- Tăng/giảm nền gạch bông/xi măng (354.000 - 207.000)</v>
      </c>
      <c r="G611" s="23" t="s">
        <v>991</v>
      </c>
    </row>
    <row r="612" spans="1:7" ht="15" thickBot="1" x14ac:dyDescent="0.35">
      <c r="A612" s="8" t="s">
        <v>992</v>
      </c>
      <c r="C612" s="21" t="str">
        <f t="shared" si="27"/>
        <v>- Tăng/giảm nền gạch bông/gạch tàu (354.000 - 128.000)</v>
      </c>
      <c r="E612" s="22" t="str">
        <f t="shared" si="28"/>
        <v>- Tăng/giảm nền gạch bông/gạch tàu (354.000 - 128.000)</v>
      </c>
      <c r="G612" s="23" t="s">
        <v>992</v>
      </c>
    </row>
    <row r="613" spans="1:7" ht="15" thickBot="1" x14ac:dyDescent="0.35">
      <c r="A613" s="19" t="s">
        <v>993</v>
      </c>
      <c r="C613" s="21" t="str">
        <f t="shared" si="27"/>
        <v>- Tăng/giảm nền gạch bông/dan xi măng (354.000 - 128.000)</v>
      </c>
      <c r="E613" s="22" t="str">
        <f t="shared" si="28"/>
        <v>- Tăng/giảm nền gạch bông/dan xi măng (354.000 - 128.000)</v>
      </c>
      <c r="G613" s="23" t="s">
        <v>993</v>
      </c>
    </row>
    <row r="614" spans="1:7" ht="15" thickBot="1" x14ac:dyDescent="0.35">
      <c r="A614" s="8" t="s">
        <v>994</v>
      </c>
      <c r="C614" s="21" t="str">
        <f t="shared" si="27"/>
        <v>- Tăng/giảm nền xi măng/gạch tàu (207.000 - 128.000)</v>
      </c>
      <c r="E614" s="22" t="str">
        <f t="shared" si="28"/>
        <v>- Tăng/giảm nền xi măng/gạch tàu (207.000 - 128.000)</v>
      </c>
      <c r="G614" s="23" t="s">
        <v>994</v>
      </c>
    </row>
    <row r="615" spans="1:7" ht="15" thickBot="1" x14ac:dyDescent="0.35">
      <c r="A615" s="19" t="s">
        <v>995</v>
      </c>
      <c r="C615" s="21" t="str">
        <f t="shared" si="27"/>
        <v>- Tăng/giảm nền xi măng/dan xi măng (207.000 - 128.000)</v>
      </c>
      <c r="E615" s="22" t="str">
        <f t="shared" si="28"/>
        <v>- Tăng/giảm nền xi măng/dan xi măng (207.000 - 128.000)</v>
      </c>
      <c r="G615" s="23" t="s">
        <v>995</v>
      </c>
    </row>
    <row r="616" spans="1:7" ht="15" thickBot="1" x14ac:dyDescent="0.35">
      <c r="A616" s="8" t="s">
        <v>996</v>
      </c>
      <c r="C616" s="21" t="str">
        <f t="shared" si="27"/>
        <v>- Tăng/giảm nền xi măng/đất</v>
      </c>
      <c r="E616" s="22" t="str">
        <f t="shared" si="28"/>
        <v>- Tăng/giảm nền xi măng/đất</v>
      </c>
      <c r="G616" s="23" t="s">
        <v>996</v>
      </c>
    </row>
    <row r="617" spans="1:7" ht="15" thickBot="1" x14ac:dyDescent="0.35">
      <c r="A617" s="19" t="s">
        <v>997</v>
      </c>
      <c r="C617" s="21" t="str">
        <f t="shared" si="27"/>
        <v>- Tăng/giảm nền gạch tàu/đất</v>
      </c>
      <c r="E617" s="22" t="str">
        <f t="shared" si="28"/>
        <v>- Tăng/giảm nền gạch tàu/đất</v>
      </c>
      <c r="G617" s="23" t="s">
        <v>997</v>
      </c>
    </row>
    <row r="618" spans="1:7" ht="15" thickBot="1" x14ac:dyDescent="0.35">
      <c r="A618" s="9" t="s">
        <v>998</v>
      </c>
      <c r="C618" s="21" t="str">
        <f t="shared" si="27"/>
        <v>- Tăng/giảm nền dan xi măng/đất</v>
      </c>
      <c r="E618" s="22" t="str">
        <f t="shared" si="28"/>
        <v>- Tăng/giảm nền dan xi măng/đất</v>
      </c>
      <c r="G618" s="23" t="s">
        <v>998</v>
      </c>
    </row>
    <row r="619" spans="1:7" ht="15" thickBot="1" x14ac:dyDescent="0.35">
      <c r="A619" s="20" t="s">
        <v>1658</v>
      </c>
      <c r="C619" s="21" t="str">
        <f t="shared" si="27"/>
        <v>Bồi thường cây trồng</v>
      </c>
      <c r="E619" s="22" t="str">
        <f t="shared" si="28"/>
        <v>Bồi thường cây trồng</v>
      </c>
      <c r="G619" s="23" t="s">
        <v>2348</v>
      </c>
    </row>
    <row r="620" spans="1:7" ht="15" thickBot="1" x14ac:dyDescent="0.35">
      <c r="A620" s="9" t="s">
        <v>2351</v>
      </c>
      <c r="C620" s="21" t="str">
        <f t="shared" si="27"/>
        <v>Bơ</v>
      </c>
      <c r="E620" s="22" t="str">
        <f t="shared" si="28"/>
        <v>Bơ</v>
      </c>
      <c r="G620" s="23" t="s">
        <v>2375</v>
      </c>
    </row>
    <row r="621" spans="1:7" ht="15" thickBot="1" x14ac:dyDescent="0.35">
      <c r="A621" s="20" t="s">
        <v>61</v>
      </c>
      <c r="C621" s="21" t="str">
        <f t="shared" si="27"/>
        <v>Bơ: loại A</v>
      </c>
      <c r="E621" s="22" t="str">
        <f t="shared" si="28"/>
        <v>Bơ, loại A</v>
      </c>
      <c r="G621" s="23" t="s">
        <v>2471</v>
      </c>
    </row>
    <row r="622" spans="1:7" ht="15" thickBot="1" x14ac:dyDescent="0.35">
      <c r="A622" s="8" t="s">
        <v>62</v>
      </c>
      <c r="C622" s="21" t="str">
        <f t="shared" si="27"/>
        <v>Bơ: loại B</v>
      </c>
      <c r="E622" s="22" t="str">
        <f t="shared" si="28"/>
        <v>Bơ, loại B</v>
      </c>
      <c r="G622" s="23" t="s">
        <v>2472</v>
      </c>
    </row>
    <row r="623" spans="1:7" ht="15" thickBot="1" x14ac:dyDescent="0.35">
      <c r="A623" s="20" t="s">
        <v>63</v>
      </c>
      <c r="C623" s="21" t="str">
        <f t="shared" si="27"/>
        <v>Bơ: loại C</v>
      </c>
      <c r="E623" s="22" t="str">
        <f t="shared" si="28"/>
        <v>Bơ, loại C</v>
      </c>
      <c r="G623" s="23" t="s">
        <v>2473</v>
      </c>
    </row>
    <row r="624" spans="1:7" ht="15" thickBot="1" x14ac:dyDescent="0.35">
      <c r="A624" s="8" t="s">
        <v>2352</v>
      </c>
      <c r="C624" s="21" t="str">
        <f t="shared" si="27"/>
        <v>Bòn bon</v>
      </c>
      <c r="E624" s="22" t="str">
        <f t="shared" si="28"/>
        <v>Bòn bon</v>
      </c>
      <c r="G624" s="23" t="s">
        <v>2376</v>
      </c>
    </row>
    <row r="625" spans="1:7" ht="15" thickBot="1" x14ac:dyDescent="0.35">
      <c r="A625" s="19" t="s">
        <v>64</v>
      </c>
      <c r="C625" s="21" t="str">
        <f t="shared" si="27"/>
        <v>Bòn bon: loại A</v>
      </c>
      <c r="E625" s="22" t="str">
        <f t="shared" si="28"/>
        <v>Bòn bon, loại A</v>
      </c>
      <c r="G625" s="23" t="s">
        <v>2474</v>
      </c>
    </row>
    <row r="626" spans="1:7" ht="15" thickBot="1" x14ac:dyDescent="0.35">
      <c r="A626" s="8" t="s">
        <v>65</v>
      </c>
      <c r="C626" s="21" t="str">
        <f t="shared" si="27"/>
        <v>Bòn bon: loại B</v>
      </c>
      <c r="E626" s="22" t="str">
        <f t="shared" si="28"/>
        <v>Bòn bon, loại B</v>
      </c>
      <c r="G626" s="23" t="s">
        <v>2475</v>
      </c>
    </row>
    <row r="627" spans="1:7" ht="15" thickBot="1" x14ac:dyDescent="0.35">
      <c r="A627" s="19" t="s">
        <v>66</v>
      </c>
      <c r="C627" s="21" t="str">
        <f t="shared" si="27"/>
        <v>Bòn bon: loại C</v>
      </c>
      <c r="E627" s="22" t="str">
        <f t="shared" si="28"/>
        <v>Bòn bon, loại C</v>
      </c>
      <c r="G627" s="23" t="s">
        <v>2476</v>
      </c>
    </row>
    <row r="628" spans="1:7" ht="15" thickBot="1" x14ac:dyDescent="0.35">
      <c r="A628" s="8" t="s">
        <v>2353</v>
      </c>
      <c r="C628" s="21" t="str">
        <f t="shared" si="27"/>
        <v>Bưởi đặc sản (Năm Roi, Da xanh)</v>
      </c>
      <c r="E628" s="22" t="str">
        <f t="shared" si="28"/>
        <v>Bưởi đặc sản (Năm Roi, Da xanh)</v>
      </c>
      <c r="G628" s="23" t="s">
        <v>2377</v>
      </c>
    </row>
    <row r="629" spans="1:7" ht="15" thickBot="1" x14ac:dyDescent="0.35">
      <c r="A629" s="19" t="s">
        <v>67</v>
      </c>
      <c r="C629" s="21" t="str">
        <f t="shared" si="27"/>
        <v>Bưởi Năm Roi: loại A</v>
      </c>
      <c r="E629" s="22" t="str">
        <f t="shared" si="28"/>
        <v>Bưởi Năm Roi, loại A</v>
      </c>
      <c r="G629" s="23" t="s">
        <v>2477</v>
      </c>
    </row>
    <row r="630" spans="1:7" ht="15" thickBot="1" x14ac:dyDescent="0.35">
      <c r="A630" s="8" t="s">
        <v>68</v>
      </c>
      <c r="C630" s="21" t="str">
        <f t="shared" si="27"/>
        <v>Bưởi Năm Roi: loại B</v>
      </c>
      <c r="E630" s="22" t="str">
        <f t="shared" si="28"/>
        <v>Bưởi Năm Roi, loại B</v>
      </c>
      <c r="G630" s="23" t="s">
        <v>2478</v>
      </c>
    </row>
    <row r="631" spans="1:7" ht="15" thickBot="1" x14ac:dyDescent="0.35">
      <c r="A631" s="20" t="s">
        <v>69</v>
      </c>
      <c r="C631" s="21" t="str">
        <f t="shared" si="27"/>
        <v>Bưởi Năm Roi: loại C</v>
      </c>
      <c r="E631" s="22" t="str">
        <f t="shared" si="28"/>
        <v>Bưởi Năm Roi, loại C</v>
      </c>
      <c r="G631" s="23" t="s">
        <v>2479</v>
      </c>
    </row>
    <row r="632" spans="1:7" ht="15" thickBot="1" x14ac:dyDescent="0.35">
      <c r="A632" s="9" t="s">
        <v>70</v>
      </c>
      <c r="C632" s="21" t="str">
        <f t="shared" si="27"/>
        <v>Bưởi Năm Roi: có đường kính gốc &gt; 20 cm hoặc đường kính tán cây &gt;=5m</v>
      </c>
      <c r="E632" s="22" t="str">
        <f t="shared" si="28"/>
        <v>Bưởi Năm Roi, có đường kính gốc &gt; 20 cm hoặc đường kính tán cây &gt;=5m</v>
      </c>
      <c r="G632" s="23" t="s">
        <v>2480</v>
      </c>
    </row>
    <row r="633" spans="1:7" ht="15" thickBot="1" x14ac:dyDescent="0.35">
      <c r="A633" s="20" t="s">
        <v>71</v>
      </c>
      <c r="C633" s="21" t="str">
        <f t="shared" si="27"/>
        <v>Bưởi Da xanh: loại A</v>
      </c>
      <c r="E633" s="22" t="str">
        <f t="shared" si="28"/>
        <v>Bưởi Da xanh, loại A</v>
      </c>
      <c r="G633" s="23" t="s">
        <v>2481</v>
      </c>
    </row>
    <row r="634" spans="1:7" ht="15" thickBot="1" x14ac:dyDescent="0.35">
      <c r="A634" s="9" t="s">
        <v>72</v>
      </c>
      <c r="C634" s="21" t="str">
        <f t="shared" si="27"/>
        <v>Bưởi Da xanh: loại B</v>
      </c>
      <c r="E634" s="22" t="str">
        <f t="shared" si="28"/>
        <v>Bưởi Da xanh, loại B</v>
      </c>
      <c r="G634" s="23" t="s">
        <v>2482</v>
      </c>
    </row>
    <row r="635" spans="1:7" ht="15" thickBot="1" x14ac:dyDescent="0.35">
      <c r="A635" s="20" t="s">
        <v>73</v>
      </c>
      <c r="C635" s="21" t="str">
        <f t="shared" si="27"/>
        <v>Bưởi Da xanh: loại C</v>
      </c>
      <c r="E635" s="22" t="str">
        <f t="shared" si="28"/>
        <v>Bưởi Da xanh, loại C</v>
      </c>
      <c r="G635" s="23" t="s">
        <v>2483</v>
      </c>
    </row>
    <row r="636" spans="1:7" ht="15" thickBot="1" x14ac:dyDescent="0.35">
      <c r="A636" s="9" t="s">
        <v>74</v>
      </c>
      <c r="C636" s="21" t="str">
        <f t="shared" si="27"/>
        <v>Bưởi Da xanh: có đường kính gốc &gt; 20 cm hoặc đường kính tán cây &gt;=5m</v>
      </c>
      <c r="E636" s="22" t="str">
        <f t="shared" si="28"/>
        <v>Bưởi Da xanh, có đường kính gốc &gt; 20 cm hoặc đường kính tán cây &gt;=5m</v>
      </c>
      <c r="G636" s="23" t="s">
        <v>2484</v>
      </c>
    </row>
    <row r="637" spans="1:7" ht="15" thickBot="1" x14ac:dyDescent="0.35">
      <c r="A637" s="20" t="s">
        <v>2354</v>
      </c>
      <c r="C637" s="21" t="str">
        <f t="shared" si="27"/>
        <v>Bưởi các loại khác</v>
      </c>
      <c r="E637" s="22" t="str">
        <f t="shared" si="28"/>
        <v>Bưởi các loại khác</v>
      </c>
      <c r="G637" s="23" t="s">
        <v>2378</v>
      </c>
    </row>
    <row r="638" spans="1:7" ht="15" thickBot="1" x14ac:dyDescent="0.35">
      <c r="A638" s="8" t="s">
        <v>75</v>
      </c>
      <c r="C638" s="21" t="str">
        <f t="shared" si="27"/>
        <v>Bưởi các loại khác: loại A</v>
      </c>
      <c r="E638" s="22" t="str">
        <f t="shared" si="28"/>
        <v>Bưởi các loại khác, loại A</v>
      </c>
      <c r="G638" s="23" t="s">
        <v>2485</v>
      </c>
    </row>
    <row r="639" spans="1:7" ht="15" thickBot="1" x14ac:dyDescent="0.35">
      <c r="A639" s="19" t="s">
        <v>76</v>
      </c>
      <c r="C639" s="21" t="str">
        <f t="shared" si="27"/>
        <v>Bưởi các loại khác: loại B</v>
      </c>
      <c r="E639" s="22" t="str">
        <f t="shared" si="28"/>
        <v>Bưởi các loại khác, loại B</v>
      </c>
      <c r="G639" s="23" t="s">
        <v>2486</v>
      </c>
    </row>
    <row r="640" spans="1:7" ht="15" thickBot="1" x14ac:dyDescent="0.35">
      <c r="A640" s="10" t="s">
        <v>77</v>
      </c>
      <c r="C640" s="21" t="str">
        <f t="shared" si="27"/>
        <v>Bưởi các loại khác: loại C</v>
      </c>
      <c r="E640" s="22" t="str">
        <f t="shared" si="28"/>
        <v>Bưởi các loại khác, loại C</v>
      </c>
      <c r="G640" s="23" t="s">
        <v>2487</v>
      </c>
    </row>
    <row r="641" spans="1:7" ht="15" thickBot="1" x14ac:dyDescent="0.35">
      <c r="A641" s="19" t="s">
        <v>484</v>
      </c>
      <c r="C641" s="21" t="str">
        <f t="shared" si="27"/>
        <v>Bưởi các loại khác có đường kính gốc &gt;20cm hoặc đường kính tán cây &gt;=5m: loại C</v>
      </c>
      <c r="E641" s="22" t="str">
        <f t="shared" si="28"/>
        <v>Bưởi các loại khác có đường kính gốc &gt;20cm hoặc đường kính tán cây &gt;=5m, loại C</v>
      </c>
      <c r="G641" s="23" t="s">
        <v>2488</v>
      </c>
    </row>
    <row r="642" spans="1:7" ht="15" thickBot="1" x14ac:dyDescent="0.35">
      <c r="A642" s="8" t="s">
        <v>2355</v>
      </c>
      <c r="C642" s="21" t="str">
        <f t="shared" ref="C642:C705" si="29">TRIM(A642)</f>
        <v>Cà na</v>
      </c>
      <c r="E642" s="22" t="str">
        <f t="shared" si="28"/>
        <v>Cà na</v>
      </c>
      <c r="G642" s="23" t="s">
        <v>2379</v>
      </c>
    </row>
    <row r="643" spans="1:7" ht="15" thickBot="1" x14ac:dyDescent="0.35">
      <c r="A643" s="19" t="s">
        <v>78</v>
      </c>
      <c r="C643" s="21" t="str">
        <f t="shared" si="29"/>
        <v>Cà na: loại A</v>
      </c>
      <c r="E643" s="22" t="str">
        <f t="shared" si="28"/>
        <v>Cà na, loại A</v>
      </c>
      <c r="G643" s="23" t="s">
        <v>2489</v>
      </c>
    </row>
    <row r="644" spans="1:7" ht="15" thickBot="1" x14ac:dyDescent="0.35">
      <c r="A644" s="8" t="s">
        <v>79</v>
      </c>
      <c r="C644" s="21" t="str">
        <f t="shared" si="29"/>
        <v>Cà na: loại B</v>
      </c>
      <c r="E644" s="22" t="str">
        <f t="shared" si="28"/>
        <v>Cà na, loại B</v>
      </c>
      <c r="G644" s="23" t="s">
        <v>2490</v>
      </c>
    </row>
    <row r="645" spans="1:7" ht="15" thickBot="1" x14ac:dyDescent="0.35">
      <c r="A645" s="19" t="s">
        <v>80</v>
      </c>
      <c r="C645" s="21" t="str">
        <f t="shared" si="29"/>
        <v>Cà na: loại C</v>
      </c>
      <c r="E645" s="22" t="str">
        <f t="shared" si="28"/>
        <v>Cà na, loại C</v>
      </c>
      <c r="G645" s="23" t="s">
        <v>2491</v>
      </c>
    </row>
    <row r="646" spans="1:7" ht="15" thickBot="1" x14ac:dyDescent="0.35">
      <c r="A646" s="8" t="s">
        <v>81</v>
      </c>
      <c r="C646" s="21" t="str">
        <f t="shared" si="29"/>
        <v>Cà na: có đường kính gốc &gt; 20 cm</v>
      </c>
      <c r="E646" s="22" t="str">
        <f t="shared" ref="E646:E709" si="30">IF(IFERROR(REPLACE(C646,SEARCH(":",C646),1,","),0)=0,C646,REPLACE(C646,SEARCH(":",C646),1,","))</f>
        <v>Cà na, có đường kính gốc &gt; 20 cm</v>
      </c>
      <c r="G646" s="23" t="s">
        <v>2492</v>
      </c>
    </row>
    <row r="647" spans="1:7" ht="15" thickBot="1" x14ac:dyDescent="0.35">
      <c r="A647" s="19" t="s">
        <v>2359</v>
      </c>
      <c r="C647" s="21" t="str">
        <f t="shared" si="29"/>
        <v>Ca cao</v>
      </c>
      <c r="E647" s="22" t="str">
        <f t="shared" si="30"/>
        <v>Ca cao</v>
      </c>
      <c r="G647" s="23" t="s">
        <v>2380</v>
      </c>
    </row>
    <row r="648" spans="1:7" ht="15" thickBot="1" x14ac:dyDescent="0.35">
      <c r="A648" s="8" t="s">
        <v>82</v>
      </c>
      <c r="C648" s="21" t="str">
        <f t="shared" si="29"/>
        <v>Ca cao: loại A</v>
      </c>
      <c r="E648" s="22" t="str">
        <f t="shared" si="30"/>
        <v>Ca cao, loại A</v>
      </c>
      <c r="G648" s="23" t="s">
        <v>2493</v>
      </c>
    </row>
    <row r="649" spans="1:7" ht="15" thickBot="1" x14ac:dyDescent="0.35">
      <c r="A649" s="19" t="s">
        <v>83</v>
      </c>
      <c r="C649" s="21" t="str">
        <f t="shared" si="29"/>
        <v>Ca cao: loại B</v>
      </c>
      <c r="E649" s="22" t="str">
        <f t="shared" si="30"/>
        <v>Ca cao, loại B</v>
      </c>
      <c r="G649" s="23" t="s">
        <v>2494</v>
      </c>
    </row>
    <row r="650" spans="1:7" ht="15" thickBot="1" x14ac:dyDescent="0.35">
      <c r="A650" s="8" t="s">
        <v>84</v>
      </c>
      <c r="C650" s="21" t="str">
        <f t="shared" si="29"/>
        <v>Ca cao: loại C</v>
      </c>
      <c r="E650" s="22" t="str">
        <f t="shared" si="30"/>
        <v>Ca cao, loại C</v>
      </c>
      <c r="G650" s="23" t="s">
        <v>2495</v>
      </c>
    </row>
    <row r="651" spans="1:7" ht="15" thickBot="1" x14ac:dyDescent="0.35">
      <c r="A651" s="19" t="s">
        <v>2356</v>
      </c>
      <c r="C651" s="21" t="str">
        <f t="shared" si="29"/>
        <v>Cà phê</v>
      </c>
      <c r="E651" s="22" t="str">
        <f t="shared" si="30"/>
        <v>Cà phê</v>
      </c>
      <c r="G651" s="23" t="s">
        <v>2381</v>
      </c>
    </row>
    <row r="652" spans="1:7" ht="15" thickBot="1" x14ac:dyDescent="0.35">
      <c r="A652" s="8" t="s">
        <v>85</v>
      </c>
      <c r="C652" s="21" t="str">
        <f t="shared" si="29"/>
        <v>Cà phê: loại A</v>
      </c>
      <c r="E652" s="22" t="str">
        <f t="shared" si="30"/>
        <v>Cà phê, loại A</v>
      </c>
      <c r="G652" s="23" t="s">
        <v>2496</v>
      </c>
    </row>
    <row r="653" spans="1:7" ht="15" thickBot="1" x14ac:dyDescent="0.35">
      <c r="A653" s="19" t="s">
        <v>86</v>
      </c>
      <c r="C653" s="21" t="str">
        <f t="shared" si="29"/>
        <v>Cà phê: loại B</v>
      </c>
      <c r="E653" s="22" t="str">
        <f t="shared" si="30"/>
        <v>Cà phê, loại B</v>
      </c>
      <c r="G653" s="23" t="s">
        <v>2497</v>
      </c>
    </row>
    <row r="654" spans="1:7" ht="15" thickBot="1" x14ac:dyDescent="0.35">
      <c r="A654" s="8" t="s">
        <v>87</v>
      </c>
      <c r="C654" s="21" t="str">
        <f t="shared" si="29"/>
        <v>Cà phê: loại C</v>
      </c>
      <c r="E654" s="22" t="str">
        <f t="shared" si="30"/>
        <v>Cà phê, loại C</v>
      </c>
      <c r="G654" s="23" t="s">
        <v>2498</v>
      </c>
    </row>
    <row r="655" spans="1:7" ht="15" thickBot="1" x14ac:dyDescent="0.35">
      <c r="A655" s="19" t="s">
        <v>2357</v>
      </c>
      <c r="C655" s="21" t="str">
        <f t="shared" si="29"/>
        <v>Cau (ăn trái)</v>
      </c>
      <c r="E655" s="22" t="str">
        <f t="shared" si="30"/>
        <v>Cau (ăn trái)</v>
      </c>
      <c r="G655" s="23" t="s">
        <v>2382</v>
      </c>
    </row>
    <row r="656" spans="1:7" ht="15" thickBot="1" x14ac:dyDescent="0.35">
      <c r="A656" s="8" t="s">
        <v>88</v>
      </c>
      <c r="C656" s="21" t="str">
        <f t="shared" si="29"/>
        <v>Cau (ăn trái): loại A</v>
      </c>
      <c r="E656" s="22" t="str">
        <f t="shared" si="30"/>
        <v>Cau (ăn trái), loại A</v>
      </c>
      <c r="G656" s="23" t="s">
        <v>2499</v>
      </c>
    </row>
    <row r="657" spans="1:7" ht="15" thickBot="1" x14ac:dyDescent="0.35">
      <c r="A657" s="19" t="s">
        <v>89</v>
      </c>
      <c r="C657" s="21" t="str">
        <f t="shared" si="29"/>
        <v>Cau (ăn trái): loại B</v>
      </c>
      <c r="E657" s="22" t="str">
        <f t="shared" si="30"/>
        <v>Cau (ăn trái), loại B</v>
      </c>
      <c r="G657" s="23" t="s">
        <v>2500</v>
      </c>
    </row>
    <row r="658" spans="1:7" ht="15" thickBot="1" x14ac:dyDescent="0.35">
      <c r="A658" s="8" t="s">
        <v>90</v>
      </c>
      <c r="C658" s="21" t="str">
        <f t="shared" si="29"/>
        <v>Cau (ăn trái): loại C</v>
      </c>
      <c r="E658" s="22" t="str">
        <f t="shared" si="30"/>
        <v>Cau (ăn trái), loại C</v>
      </c>
      <c r="G658" s="23" t="s">
        <v>2501</v>
      </c>
    </row>
    <row r="659" spans="1:7" ht="15" thickBot="1" x14ac:dyDescent="0.35">
      <c r="A659" s="19" t="s">
        <v>2358</v>
      </c>
      <c r="C659" s="21" t="str">
        <f t="shared" si="29"/>
        <v>Cam mật, cam sành, cam xoàn</v>
      </c>
      <c r="E659" s="22" t="str">
        <f t="shared" si="30"/>
        <v>Cam mật, cam sành, cam xoàn</v>
      </c>
      <c r="G659" s="23" t="s">
        <v>2383</v>
      </c>
    </row>
    <row r="660" spans="1:7" ht="15" thickBot="1" x14ac:dyDescent="0.35">
      <c r="A660" s="8" t="s">
        <v>91</v>
      </c>
      <c r="C660" s="21" t="str">
        <f t="shared" si="29"/>
        <v>Cam mật: loại A</v>
      </c>
      <c r="E660" s="22" t="str">
        <f t="shared" si="30"/>
        <v>Cam mật, loại A</v>
      </c>
      <c r="G660" s="23" t="s">
        <v>2502</v>
      </c>
    </row>
    <row r="661" spans="1:7" ht="15" thickBot="1" x14ac:dyDescent="0.35">
      <c r="A661" s="19" t="s">
        <v>92</v>
      </c>
      <c r="C661" s="21" t="str">
        <f t="shared" si="29"/>
        <v>Cam mật: loại B</v>
      </c>
      <c r="E661" s="22" t="str">
        <f t="shared" si="30"/>
        <v>Cam mật, loại B</v>
      </c>
      <c r="G661" s="23" t="s">
        <v>2503</v>
      </c>
    </row>
    <row r="662" spans="1:7" ht="15" thickBot="1" x14ac:dyDescent="0.35">
      <c r="A662" s="8" t="s">
        <v>93</v>
      </c>
      <c r="C662" s="21" t="str">
        <f t="shared" si="29"/>
        <v>Cam mật: loại C</v>
      </c>
      <c r="E662" s="22" t="str">
        <f t="shared" si="30"/>
        <v>Cam mật, loại C</v>
      </c>
      <c r="G662" s="23" t="s">
        <v>2504</v>
      </c>
    </row>
    <row r="663" spans="1:7" ht="15" thickBot="1" x14ac:dyDescent="0.35">
      <c r="A663" s="19" t="s">
        <v>94</v>
      </c>
      <c r="C663" s="21" t="str">
        <f t="shared" si="29"/>
        <v>Cam sành: loại A</v>
      </c>
      <c r="E663" s="22" t="str">
        <f t="shared" si="30"/>
        <v>Cam sành, loại A</v>
      </c>
      <c r="G663" s="23" t="s">
        <v>2505</v>
      </c>
    </row>
    <row r="664" spans="1:7" ht="15" thickBot="1" x14ac:dyDescent="0.35">
      <c r="A664" s="8" t="s">
        <v>95</v>
      </c>
      <c r="C664" s="21" t="str">
        <f t="shared" si="29"/>
        <v>Cam sành: loại B</v>
      </c>
      <c r="E664" s="22" t="str">
        <f t="shared" si="30"/>
        <v>Cam sành, loại B</v>
      </c>
      <c r="G664" s="23" t="s">
        <v>2506</v>
      </c>
    </row>
    <row r="665" spans="1:7" ht="15" thickBot="1" x14ac:dyDescent="0.35">
      <c r="A665" s="19" t="s">
        <v>96</v>
      </c>
      <c r="C665" s="21" t="str">
        <f t="shared" si="29"/>
        <v>Cam sành: loại C</v>
      </c>
      <c r="E665" s="22" t="str">
        <f t="shared" si="30"/>
        <v>Cam sành, loại C</v>
      </c>
      <c r="G665" s="23" t="s">
        <v>2507</v>
      </c>
    </row>
    <row r="666" spans="1:7" ht="15" thickBot="1" x14ac:dyDescent="0.35">
      <c r="A666" s="8" t="s">
        <v>97</v>
      </c>
      <c r="C666" s="21" t="str">
        <f t="shared" si="29"/>
        <v>Cam xoàn: loại A</v>
      </c>
      <c r="E666" s="22" t="str">
        <f t="shared" si="30"/>
        <v>Cam xoàn, loại A</v>
      </c>
      <c r="G666" s="23" t="s">
        <v>2508</v>
      </c>
    </row>
    <row r="667" spans="1:7" ht="15" thickBot="1" x14ac:dyDescent="0.35">
      <c r="A667" s="19" t="s">
        <v>98</v>
      </c>
      <c r="C667" s="21" t="str">
        <f t="shared" si="29"/>
        <v>Cam xoàn: loại B</v>
      </c>
      <c r="E667" s="22" t="str">
        <f t="shared" si="30"/>
        <v>Cam xoàn, loại B</v>
      </c>
      <c r="G667" s="23" t="s">
        <v>2509</v>
      </c>
    </row>
    <row r="668" spans="1:7" ht="15" thickBot="1" x14ac:dyDescent="0.35">
      <c r="A668" s="8" t="s">
        <v>99</v>
      </c>
      <c r="C668" s="21" t="str">
        <f t="shared" si="29"/>
        <v>Cam xoàn: loại C</v>
      </c>
      <c r="E668" s="22" t="str">
        <f t="shared" si="30"/>
        <v>Cam xoàn, loại C</v>
      </c>
      <c r="G668" s="23" t="s">
        <v>2510</v>
      </c>
    </row>
    <row r="669" spans="1:7" ht="15" thickBot="1" x14ac:dyDescent="0.35">
      <c r="A669" s="19" t="s">
        <v>2360</v>
      </c>
      <c r="C669" s="21" t="str">
        <f t="shared" si="29"/>
        <v>Chanh</v>
      </c>
      <c r="E669" s="22" t="str">
        <f t="shared" si="30"/>
        <v>Chanh</v>
      </c>
      <c r="G669" s="23" t="s">
        <v>2384</v>
      </c>
    </row>
    <row r="670" spans="1:7" ht="15" thickBot="1" x14ac:dyDescent="0.35">
      <c r="A670" s="8" t="s">
        <v>100</v>
      </c>
      <c r="C670" s="21" t="str">
        <f t="shared" si="29"/>
        <v>Chanh giấy, Chanh núm, Chanh bông tím: loại A</v>
      </c>
      <c r="E670" s="22" t="str">
        <f t="shared" si="30"/>
        <v>Chanh giấy, Chanh núm, Chanh bông tím, loại A</v>
      </c>
      <c r="G670" s="23" t="s">
        <v>2511</v>
      </c>
    </row>
    <row r="671" spans="1:7" ht="15" thickBot="1" x14ac:dyDescent="0.35">
      <c r="A671" s="19" t="s">
        <v>101</v>
      </c>
      <c r="C671" s="21" t="str">
        <f t="shared" si="29"/>
        <v>Chanh giấy, Chanh núm, Chanh bông tím: loại B</v>
      </c>
      <c r="E671" s="22" t="str">
        <f t="shared" si="30"/>
        <v>Chanh giấy, Chanh núm, Chanh bông tím, loại B</v>
      </c>
      <c r="G671" s="23" t="s">
        <v>2512</v>
      </c>
    </row>
    <row r="672" spans="1:7" ht="15" thickBot="1" x14ac:dyDescent="0.35">
      <c r="A672" s="8" t="s">
        <v>102</v>
      </c>
      <c r="C672" s="21" t="str">
        <f t="shared" si="29"/>
        <v>Chanh giấy, Chanh núm, Chanh bông tím: loại C</v>
      </c>
      <c r="E672" s="22" t="str">
        <f t="shared" si="30"/>
        <v>Chanh giấy, Chanh núm, Chanh bông tím, loại C</v>
      </c>
      <c r="G672" s="23" t="s">
        <v>2513</v>
      </c>
    </row>
    <row r="673" spans="1:7" ht="15" thickBot="1" x14ac:dyDescent="0.35">
      <c r="A673" s="19" t="s">
        <v>103</v>
      </c>
      <c r="C673" s="21" t="str">
        <f t="shared" si="29"/>
        <v>Chanh không hạt: loại A</v>
      </c>
      <c r="E673" s="22" t="str">
        <f t="shared" si="30"/>
        <v>Chanh không hạt, loại A</v>
      </c>
      <c r="G673" s="23" t="s">
        <v>2514</v>
      </c>
    </row>
    <row r="674" spans="1:7" ht="15" thickBot="1" x14ac:dyDescent="0.35">
      <c r="A674" s="8" t="s">
        <v>104</v>
      </c>
      <c r="C674" s="21" t="str">
        <f t="shared" si="29"/>
        <v>Chanh không hạt: loại B</v>
      </c>
      <c r="E674" s="22" t="str">
        <f t="shared" si="30"/>
        <v>Chanh không hạt, loại B</v>
      </c>
      <c r="G674" s="23" t="s">
        <v>2515</v>
      </c>
    </row>
    <row r="675" spans="1:7" ht="15" thickBot="1" x14ac:dyDescent="0.35">
      <c r="A675" s="19" t="s">
        <v>105</v>
      </c>
      <c r="C675" s="21" t="str">
        <f t="shared" si="29"/>
        <v>Chanh không hạt: loại C</v>
      </c>
      <c r="E675" s="22" t="str">
        <f t="shared" si="30"/>
        <v>Chanh không hạt, loại C</v>
      </c>
      <c r="G675" s="23" t="s">
        <v>2516</v>
      </c>
    </row>
    <row r="676" spans="1:7" ht="15" thickBot="1" x14ac:dyDescent="0.35">
      <c r="A676" s="8" t="s">
        <v>106</v>
      </c>
      <c r="C676" s="21" t="str">
        <f t="shared" si="29"/>
        <v>Chanh khác: loại A</v>
      </c>
      <c r="E676" s="22" t="str">
        <f t="shared" si="30"/>
        <v>Chanh khác, loại A</v>
      </c>
      <c r="G676" s="23" t="s">
        <v>2517</v>
      </c>
    </row>
    <row r="677" spans="1:7" ht="15" thickBot="1" x14ac:dyDescent="0.35">
      <c r="A677" s="19" t="s">
        <v>107</v>
      </c>
      <c r="C677" s="21" t="str">
        <f t="shared" si="29"/>
        <v>Chanh khác: loại B</v>
      </c>
      <c r="E677" s="22" t="str">
        <f t="shared" si="30"/>
        <v>Chanh khác, loại B</v>
      </c>
      <c r="G677" s="23" t="s">
        <v>2518</v>
      </c>
    </row>
    <row r="678" spans="1:7" ht="15" thickBot="1" x14ac:dyDescent="0.35">
      <c r="A678" s="8" t="s">
        <v>108</v>
      </c>
      <c r="C678" s="21" t="str">
        <f t="shared" si="29"/>
        <v>Chanh khác: loại C</v>
      </c>
      <c r="E678" s="22" t="str">
        <f t="shared" si="30"/>
        <v>Chanh khác, loại C</v>
      </c>
      <c r="G678" s="23" t="s">
        <v>2519</v>
      </c>
    </row>
    <row r="679" spans="1:7" ht="15" thickBot="1" x14ac:dyDescent="0.35">
      <c r="A679" s="19" t="s">
        <v>1719</v>
      </c>
      <c r="C679" s="21" t="str">
        <f t="shared" si="29"/>
        <v>Chanh dây</v>
      </c>
      <c r="E679" s="22" t="str">
        <f t="shared" si="30"/>
        <v>Chanh dây</v>
      </c>
      <c r="G679" s="23" t="s">
        <v>2385</v>
      </c>
    </row>
    <row r="680" spans="1:7" ht="15" thickBot="1" x14ac:dyDescent="0.35">
      <c r="A680" s="8" t="s">
        <v>109</v>
      </c>
      <c r="C680" s="21" t="str">
        <f t="shared" si="29"/>
        <v>Chanh dây: loại A</v>
      </c>
      <c r="E680" s="22" t="str">
        <f t="shared" si="30"/>
        <v>Chanh dây, loại A</v>
      </c>
      <c r="G680" s="23" t="s">
        <v>2520</v>
      </c>
    </row>
    <row r="681" spans="1:7" ht="15" thickBot="1" x14ac:dyDescent="0.35">
      <c r="A681" s="19" t="s">
        <v>110</v>
      </c>
      <c r="C681" s="21" t="str">
        <f t="shared" si="29"/>
        <v>Chanh dây: loại B</v>
      </c>
      <c r="E681" s="22" t="str">
        <f t="shared" si="30"/>
        <v>Chanh dây, loại B</v>
      </c>
      <c r="G681" s="23" t="s">
        <v>2521</v>
      </c>
    </row>
    <row r="682" spans="1:7" ht="15" thickBot="1" x14ac:dyDescent="0.35">
      <c r="A682" s="8" t="s">
        <v>111</v>
      </c>
      <c r="C682" s="21" t="str">
        <f t="shared" si="29"/>
        <v>Chanh dây: loại C</v>
      </c>
      <c r="E682" s="22" t="str">
        <f t="shared" si="30"/>
        <v>Chanh dây, loại C</v>
      </c>
      <c r="G682" s="23" t="s">
        <v>2522</v>
      </c>
    </row>
    <row r="683" spans="1:7" ht="15" thickBot="1" x14ac:dyDescent="0.35">
      <c r="A683" s="19" t="s">
        <v>1724</v>
      </c>
      <c r="C683" s="21" t="str">
        <f t="shared" si="29"/>
        <v>Chôm chôm</v>
      </c>
      <c r="E683" s="22" t="str">
        <f t="shared" si="30"/>
        <v>Chôm chôm</v>
      </c>
      <c r="G683" s="23" t="s">
        <v>2386</v>
      </c>
    </row>
    <row r="684" spans="1:7" ht="15" thickBot="1" x14ac:dyDescent="0.35">
      <c r="A684" s="8" t="s">
        <v>112</v>
      </c>
      <c r="C684" s="21" t="str">
        <f t="shared" si="29"/>
        <v>Chôm chôm Thái, Chôm chôm Đường: loại A</v>
      </c>
      <c r="E684" s="22" t="str">
        <f t="shared" si="30"/>
        <v>Chôm chôm Thái, Chôm chôm Đường, loại A</v>
      </c>
      <c r="G684" s="23" t="s">
        <v>2523</v>
      </c>
    </row>
    <row r="685" spans="1:7" ht="15" thickBot="1" x14ac:dyDescent="0.35">
      <c r="A685" s="19" t="s">
        <v>113</v>
      </c>
      <c r="C685" s="21" t="str">
        <f t="shared" si="29"/>
        <v>Chôm chôm Thái, Chôm chôm Đường: loại B</v>
      </c>
      <c r="E685" s="22" t="str">
        <f t="shared" si="30"/>
        <v>Chôm chôm Thái, Chôm chôm Đường, loại B</v>
      </c>
      <c r="G685" s="23" t="s">
        <v>2524</v>
      </c>
    </row>
    <row r="686" spans="1:7" ht="15" thickBot="1" x14ac:dyDescent="0.35">
      <c r="A686" s="8" t="s">
        <v>114</v>
      </c>
      <c r="C686" s="21" t="str">
        <f t="shared" si="29"/>
        <v>Chôm chôm Thái, Chôm chôm Đường: loại C</v>
      </c>
      <c r="E686" s="22" t="str">
        <f t="shared" si="30"/>
        <v>Chôm chôm Thái, Chôm chôm Đường, loại C</v>
      </c>
      <c r="G686" s="23" t="s">
        <v>2525</v>
      </c>
    </row>
    <row r="687" spans="1:7" ht="15" thickBot="1" x14ac:dyDescent="0.35">
      <c r="A687" s="19" t="s">
        <v>115</v>
      </c>
      <c r="C687" s="21" t="str">
        <f t="shared" si="29"/>
        <v>Chôm chôm khác: loại A</v>
      </c>
      <c r="E687" s="22" t="str">
        <f t="shared" si="30"/>
        <v>Chôm chôm khác, loại A</v>
      </c>
      <c r="G687" s="23" t="s">
        <v>2526</v>
      </c>
    </row>
    <row r="688" spans="1:7" ht="15" thickBot="1" x14ac:dyDescent="0.35">
      <c r="A688" s="8" t="s">
        <v>116</v>
      </c>
      <c r="C688" s="21" t="str">
        <f t="shared" si="29"/>
        <v>Chôm chôm khác: loại B</v>
      </c>
      <c r="E688" s="22" t="str">
        <f t="shared" si="30"/>
        <v>Chôm chôm khác, loại B</v>
      </c>
      <c r="G688" s="23" t="s">
        <v>2527</v>
      </c>
    </row>
    <row r="689" spans="1:7" ht="15" thickBot="1" x14ac:dyDescent="0.35">
      <c r="A689" s="19" t="s">
        <v>117</v>
      </c>
      <c r="C689" s="21" t="str">
        <f t="shared" si="29"/>
        <v>Chôm chôm khác: loại C</v>
      </c>
      <c r="E689" s="22" t="str">
        <f t="shared" si="30"/>
        <v>Chôm chôm khác, loại C</v>
      </c>
      <c r="G689" s="23" t="s">
        <v>2528</v>
      </c>
    </row>
    <row r="690" spans="1:7" ht="15" thickBot="1" x14ac:dyDescent="0.35">
      <c r="A690" s="8" t="s">
        <v>118</v>
      </c>
      <c r="C690" s="21" t="str">
        <f t="shared" si="29"/>
        <v>Chôm chôm: có đường kính gốc &gt; 30 cm hoặc đường kính tán cây &gt;=8m</v>
      </c>
      <c r="E690" s="22" t="str">
        <f t="shared" si="30"/>
        <v>Chôm chôm, có đường kính gốc &gt; 30 cm hoặc đường kính tán cây &gt;=8m</v>
      </c>
      <c r="G690" s="23" t="s">
        <v>2529</v>
      </c>
    </row>
    <row r="691" spans="1:7" ht="15" thickBot="1" x14ac:dyDescent="0.35">
      <c r="A691" s="19" t="s">
        <v>1733</v>
      </c>
      <c r="C691" s="21" t="str">
        <f t="shared" si="29"/>
        <v>Chuối</v>
      </c>
      <c r="E691" s="22" t="str">
        <f t="shared" si="30"/>
        <v>Chuối</v>
      </c>
      <c r="G691" s="23" t="s">
        <v>2387</v>
      </c>
    </row>
    <row r="692" spans="1:7" ht="15" thickBot="1" x14ac:dyDescent="0.35">
      <c r="A692" s="8" t="s">
        <v>119</v>
      </c>
      <c r="C692" s="21" t="str">
        <f t="shared" si="29"/>
        <v>Chuối: loại A</v>
      </c>
      <c r="E692" s="22" t="str">
        <f t="shared" si="30"/>
        <v>Chuối, loại A</v>
      </c>
      <c r="G692" s="23" t="s">
        <v>2530</v>
      </c>
    </row>
    <row r="693" spans="1:7" ht="15" thickBot="1" x14ac:dyDescent="0.35">
      <c r="A693" s="19" t="s">
        <v>120</v>
      </c>
      <c r="C693" s="21" t="str">
        <f t="shared" si="29"/>
        <v>Chuối: loại B</v>
      </c>
      <c r="E693" s="22" t="str">
        <f t="shared" si="30"/>
        <v>Chuối, loại B</v>
      </c>
      <c r="G693" s="23" t="s">
        <v>2531</v>
      </c>
    </row>
    <row r="694" spans="1:7" ht="15" thickBot="1" x14ac:dyDescent="0.35">
      <c r="A694" s="8" t="s">
        <v>121</v>
      </c>
      <c r="C694" s="21" t="str">
        <f t="shared" si="29"/>
        <v>Chuối: loại C</v>
      </c>
      <c r="E694" s="22" t="str">
        <f t="shared" si="30"/>
        <v>Chuối, loại C</v>
      </c>
      <c r="G694" s="23" t="s">
        <v>2532</v>
      </c>
    </row>
    <row r="695" spans="1:7" ht="15" thickBot="1" x14ac:dyDescent="0.35">
      <c r="A695" s="19" t="s">
        <v>1738</v>
      </c>
      <c r="C695" s="21" t="str">
        <f t="shared" si="29"/>
        <v>Cóc</v>
      </c>
      <c r="E695" s="22" t="str">
        <f t="shared" si="30"/>
        <v>Cóc</v>
      </c>
      <c r="G695" s="23" t="s">
        <v>2388</v>
      </c>
    </row>
    <row r="696" spans="1:7" ht="15" thickBot="1" x14ac:dyDescent="0.35">
      <c r="A696" s="8" t="s">
        <v>122</v>
      </c>
      <c r="C696" s="21" t="str">
        <f t="shared" si="29"/>
        <v>Cóc Thái, Cóc cày Thái: loại A</v>
      </c>
      <c r="E696" s="22" t="str">
        <f t="shared" si="30"/>
        <v>Cóc Thái, Cóc cày Thái, loại A</v>
      </c>
      <c r="G696" s="23" t="s">
        <v>2533</v>
      </c>
    </row>
    <row r="697" spans="1:7" ht="15" thickBot="1" x14ac:dyDescent="0.35">
      <c r="A697" s="19" t="s">
        <v>123</v>
      </c>
      <c r="C697" s="21" t="str">
        <f t="shared" si="29"/>
        <v>Cóc Thái, Cóc cày Thái: loại B</v>
      </c>
      <c r="E697" s="22" t="str">
        <f t="shared" si="30"/>
        <v>Cóc Thái, Cóc cày Thái, loại B</v>
      </c>
      <c r="G697" s="23" t="s">
        <v>2534</v>
      </c>
    </row>
    <row r="698" spans="1:7" ht="15" thickBot="1" x14ac:dyDescent="0.35">
      <c r="A698" s="8" t="s">
        <v>124</v>
      </c>
      <c r="C698" s="21" t="str">
        <f t="shared" si="29"/>
        <v>Cóc Thái, Cóc cày Thái: loại C</v>
      </c>
      <c r="E698" s="22" t="str">
        <f t="shared" si="30"/>
        <v>Cóc Thái, Cóc cày Thái, loại C</v>
      </c>
      <c r="G698" s="23" t="s">
        <v>2535</v>
      </c>
    </row>
    <row r="699" spans="1:7" ht="15" thickBot="1" x14ac:dyDescent="0.35">
      <c r="A699" s="19" t="s">
        <v>125</v>
      </c>
      <c r="C699" s="21" t="str">
        <f t="shared" si="29"/>
        <v>Cóc khác: loại A</v>
      </c>
      <c r="E699" s="22" t="str">
        <f t="shared" si="30"/>
        <v>Cóc khác, loại A</v>
      </c>
      <c r="G699" s="23" t="s">
        <v>2536</v>
      </c>
    </row>
    <row r="700" spans="1:7" ht="15" thickBot="1" x14ac:dyDescent="0.35">
      <c r="A700" s="8" t="s">
        <v>126</v>
      </c>
      <c r="C700" s="21" t="str">
        <f t="shared" si="29"/>
        <v>Cóc khác: loại B</v>
      </c>
      <c r="E700" s="22" t="str">
        <f t="shared" si="30"/>
        <v>Cóc khác, loại B</v>
      </c>
      <c r="G700" s="23" t="s">
        <v>2537</v>
      </c>
    </row>
    <row r="701" spans="1:7" ht="15" thickBot="1" x14ac:dyDescent="0.35">
      <c r="A701" s="19" t="s">
        <v>127</v>
      </c>
      <c r="C701" s="21" t="str">
        <f t="shared" si="29"/>
        <v>Cóc khác: loại C</v>
      </c>
      <c r="E701" s="22" t="str">
        <f t="shared" si="30"/>
        <v>Cóc khác, loại C</v>
      </c>
      <c r="G701" s="23" t="s">
        <v>2538</v>
      </c>
    </row>
    <row r="702" spans="1:7" ht="15" thickBot="1" x14ac:dyDescent="0.35">
      <c r="A702" s="8" t="s">
        <v>128</v>
      </c>
      <c r="C702" s="21" t="str">
        <f t="shared" si="29"/>
        <v>Cóc: có đường kính gốc &gt; 50 cm hoặc đường kính tán cây &gt;=8m</v>
      </c>
      <c r="E702" s="22" t="str">
        <f t="shared" si="30"/>
        <v>Cóc, có đường kính gốc &gt; 50 cm hoặc đường kính tán cây &gt;=8m</v>
      </c>
      <c r="G702" s="23" t="s">
        <v>2539</v>
      </c>
    </row>
    <row r="703" spans="1:7" ht="15" thickBot="1" x14ac:dyDescent="0.35">
      <c r="A703" s="19" t="s">
        <v>1747</v>
      </c>
      <c r="C703" s="21" t="str">
        <f t="shared" si="29"/>
        <v>Đào lộn hột</v>
      </c>
      <c r="E703" s="22" t="str">
        <f t="shared" si="30"/>
        <v>Đào lộn hột</v>
      </c>
      <c r="G703" s="23" t="s">
        <v>2389</v>
      </c>
    </row>
    <row r="704" spans="1:7" ht="15" thickBot="1" x14ac:dyDescent="0.35">
      <c r="A704" s="8" t="s">
        <v>129</v>
      </c>
      <c r="C704" s="21" t="str">
        <f t="shared" si="29"/>
        <v>Đào lộn hột: loại A</v>
      </c>
      <c r="E704" s="22" t="str">
        <f t="shared" si="30"/>
        <v>Đào lộn hột, loại A</v>
      </c>
      <c r="G704" s="23" t="s">
        <v>2540</v>
      </c>
    </row>
    <row r="705" spans="1:7" ht="15" thickBot="1" x14ac:dyDescent="0.35">
      <c r="A705" s="19" t="s">
        <v>130</v>
      </c>
      <c r="C705" s="21" t="str">
        <f t="shared" si="29"/>
        <v>Đào lộn hột: loại B</v>
      </c>
      <c r="E705" s="22" t="str">
        <f t="shared" si="30"/>
        <v>Đào lộn hột, loại B</v>
      </c>
      <c r="G705" s="23" t="s">
        <v>2541</v>
      </c>
    </row>
    <row r="706" spans="1:7" ht="15" thickBot="1" x14ac:dyDescent="0.35">
      <c r="A706" s="8" t="s">
        <v>131</v>
      </c>
      <c r="C706" s="21" t="str">
        <f t="shared" ref="C706:C769" si="31">TRIM(A706)</f>
        <v>Đào lộn hột: loại C</v>
      </c>
      <c r="E706" s="22" t="str">
        <f t="shared" si="30"/>
        <v>Đào lộn hột, loại C</v>
      </c>
      <c r="G706" s="23" t="s">
        <v>2542</v>
      </c>
    </row>
    <row r="707" spans="1:7" ht="15" thickBot="1" x14ac:dyDescent="0.35">
      <c r="A707" s="19" t="s">
        <v>1752</v>
      </c>
      <c r="C707" s="21" t="str">
        <f t="shared" si="31"/>
        <v>Dâu</v>
      </c>
      <c r="E707" s="22" t="str">
        <f t="shared" si="30"/>
        <v>Dâu</v>
      </c>
      <c r="G707" s="23" t="s">
        <v>2390</v>
      </c>
    </row>
    <row r="708" spans="1:7" ht="15" thickBot="1" x14ac:dyDescent="0.35">
      <c r="A708" s="8" t="s">
        <v>132</v>
      </c>
      <c r="C708" s="21" t="str">
        <f t="shared" si="31"/>
        <v>Dâu Hạ châu, Dâu soan, Dâu bòn bon, Dâu xanh: loại A</v>
      </c>
      <c r="E708" s="22" t="str">
        <f t="shared" si="30"/>
        <v>Dâu Hạ châu, Dâu soan, Dâu bòn bon, Dâu xanh, loại A</v>
      </c>
      <c r="G708" s="23" t="s">
        <v>2543</v>
      </c>
    </row>
    <row r="709" spans="1:7" ht="15" thickBot="1" x14ac:dyDescent="0.35">
      <c r="A709" s="19" t="s">
        <v>133</v>
      </c>
      <c r="C709" s="21" t="str">
        <f t="shared" si="31"/>
        <v>Dâu Hạ châu, Dâu soan, Dâu bòn bon, Dâu xanh: loại B</v>
      </c>
      <c r="E709" s="22" t="str">
        <f t="shared" si="30"/>
        <v>Dâu Hạ châu, Dâu soan, Dâu bòn bon, Dâu xanh, loại B</v>
      </c>
      <c r="G709" s="23" t="s">
        <v>2544</v>
      </c>
    </row>
    <row r="710" spans="1:7" ht="15" thickBot="1" x14ac:dyDescent="0.35">
      <c r="A710" s="8" t="s">
        <v>134</v>
      </c>
      <c r="C710" s="21" t="str">
        <f t="shared" si="31"/>
        <v>Dâu Hạ châu, Dâu soan, Dâu bòn bon, Dâu xanh: loại C</v>
      </c>
      <c r="E710" s="22" t="str">
        <f t="shared" ref="E710:E773" si="32">IF(IFERROR(REPLACE(C710,SEARCH(":",C710),1,","),0)=0,C710,REPLACE(C710,SEARCH(":",C710),1,","))</f>
        <v>Dâu Hạ châu, Dâu soan, Dâu bòn bon, Dâu xanh, loại C</v>
      </c>
      <c r="G710" s="23" t="s">
        <v>2545</v>
      </c>
    </row>
    <row r="711" spans="1:7" ht="15" thickBot="1" x14ac:dyDescent="0.35">
      <c r="A711" s="19" t="s">
        <v>1757</v>
      </c>
      <c r="C711" s="21" t="str">
        <f t="shared" si="31"/>
        <v>Dâu khác</v>
      </c>
      <c r="E711" s="22" t="str">
        <f t="shared" si="32"/>
        <v>Dâu khác</v>
      </c>
      <c r="G711" s="23" t="s">
        <v>2391</v>
      </c>
    </row>
    <row r="712" spans="1:7" ht="15" thickBot="1" x14ac:dyDescent="0.35">
      <c r="A712" s="8" t="s">
        <v>135</v>
      </c>
      <c r="C712" s="21" t="str">
        <f t="shared" si="31"/>
        <v>Dâu khác: loại A</v>
      </c>
      <c r="E712" s="22" t="str">
        <f t="shared" si="32"/>
        <v>Dâu khác, loại A</v>
      </c>
      <c r="G712" s="23" t="s">
        <v>2546</v>
      </c>
    </row>
    <row r="713" spans="1:7" ht="15" thickBot="1" x14ac:dyDescent="0.35">
      <c r="A713" s="19" t="s">
        <v>136</v>
      </c>
      <c r="C713" s="21" t="str">
        <f t="shared" si="31"/>
        <v>Dâu khác: loại B</v>
      </c>
      <c r="E713" s="22" t="str">
        <f t="shared" si="32"/>
        <v>Dâu khác, loại B</v>
      </c>
      <c r="G713" s="23" t="s">
        <v>2547</v>
      </c>
    </row>
    <row r="714" spans="1:7" ht="15" thickBot="1" x14ac:dyDescent="0.35">
      <c r="A714" s="8" t="s">
        <v>137</v>
      </c>
      <c r="C714" s="21" t="str">
        <f t="shared" si="31"/>
        <v>Dâu khác: loại C</v>
      </c>
      <c r="E714" s="22" t="str">
        <f t="shared" si="32"/>
        <v>Dâu khác, loại C</v>
      </c>
      <c r="G714" s="23" t="s">
        <v>2548</v>
      </c>
    </row>
    <row r="715" spans="1:7" ht="15" thickBot="1" x14ac:dyDescent="0.35">
      <c r="A715" s="19" t="s">
        <v>138</v>
      </c>
      <c r="C715" s="21" t="str">
        <f t="shared" si="31"/>
        <v>Dâu: có đường kính gốc &gt; 30 cm hoặc đường kính tán cây &gt;=6m</v>
      </c>
      <c r="E715" s="22" t="str">
        <f t="shared" si="32"/>
        <v>Dâu, có đường kính gốc &gt; 30 cm hoặc đường kính tán cây &gt;=6m</v>
      </c>
      <c r="G715" s="23" t="s">
        <v>2549</v>
      </c>
    </row>
    <row r="716" spans="1:7" ht="15" thickBot="1" x14ac:dyDescent="0.35">
      <c r="A716" s="8" t="s">
        <v>1763</v>
      </c>
      <c r="C716" s="21" t="str">
        <f t="shared" si="31"/>
        <v>Điều</v>
      </c>
      <c r="E716" s="22" t="str">
        <f t="shared" si="32"/>
        <v>Điều</v>
      </c>
      <c r="G716" s="23" t="s">
        <v>2392</v>
      </c>
    </row>
    <row r="717" spans="1:7" ht="15" thickBot="1" x14ac:dyDescent="0.35">
      <c r="A717" s="19" t="s">
        <v>139</v>
      </c>
      <c r="C717" s="21" t="str">
        <f t="shared" si="31"/>
        <v>Điều: loại A</v>
      </c>
      <c r="E717" s="22" t="str">
        <f t="shared" si="32"/>
        <v>Điều, loại A</v>
      </c>
      <c r="G717" s="23" t="s">
        <v>2550</v>
      </c>
    </row>
    <row r="718" spans="1:7" ht="15" thickBot="1" x14ac:dyDescent="0.35">
      <c r="A718" s="8" t="s">
        <v>140</v>
      </c>
      <c r="C718" s="21" t="str">
        <f t="shared" si="31"/>
        <v>Điều: loại B</v>
      </c>
      <c r="E718" s="22" t="str">
        <f t="shared" si="32"/>
        <v>Điều, loại B</v>
      </c>
      <c r="G718" s="23" t="s">
        <v>2551</v>
      </c>
    </row>
    <row r="719" spans="1:7" ht="15" thickBot="1" x14ac:dyDescent="0.35">
      <c r="A719" s="19" t="s">
        <v>141</v>
      </c>
      <c r="C719" s="21" t="str">
        <f t="shared" si="31"/>
        <v>Điều: loại C</v>
      </c>
      <c r="E719" s="22" t="str">
        <f t="shared" si="32"/>
        <v>Điều, loại C</v>
      </c>
      <c r="G719" s="23" t="s">
        <v>2552</v>
      </c>
    </row>
    <row r="720" spans="1:7" ht="15" thickBot="1" x14ac:dyDescent="0.35">
      <c r="A720" s="8" t="s">
        <v>1768</v>
      </c>
      <c r="C720" s="21" t="str">
        <f t="shared" si="31"/>
        <v>Đu đủ</v>
      </c>
      <c r="E720" s="22" t="str">
        <f t="shared" si="32"/>
        <v>Đu đủ</v>
      </c>
      <c r="G720" s="23" t="s">
        <v>2393</v>
      </c>
    </row>
    <row r="721" spans="1:7" ht="15" thickBot="1" x14ac:dyDescent="0.35">
      <c r="A721" s="19" t="s">
        <v>142</v>
      </c>
      <c r="C721" s="21" t="str">
        <f t="shared" si="31"/>
        <v>Đu đủ: loại A</v>
      </c>
      <c r="E721" s="22" t="str">
        <f t="shared" si="32"/>
        <v>Đu đủ, loại A</v>
      </c>
      <c r="G721" s="23" t="s">
        <v>2553</v>
      </c>
    </row>
    <row r="722" spans="1:7" ht="15" thickBot="1" x14ac:dyDescent="0.35">
      <c r="A722" s="8" t="s">
        <v>143</v>
      </c>
      <c r="C722" s="21" t="str">
        <f t="shared" si="31"/>
        <v>Đu đủ: loại B</v>
      </c>
      <c r="E722" s="22" t="str">
        <f t="shared" si="32"/>
        <v>Đu đủ, loại B</v>
      </c>
      <c r="G722" s="23" t="s">
        <v>2554</v>
      </c>
    </row>
    <row r="723" spans="1:7" ht="15" thickBot="1" x14ac:dyDescent="0.35">
      <c r="A723" s="19" t="s">
        <v>144</v>
      </c>
      <c r="C723" s="21" t="str">
        <f t="shared" si="31"/>
        <v>Đu đủ: loại C</v>
      </c>
      <c r="E723" s="22" t="str">
        <f t="shared" si="32"/>
        <v>Đu đủ, loại C</v>
      </c>
      <c r="G723" s="23" t="s">
        <v>2555</v>
      </c>
    </row>
    <row r="724" spans="1:7" ht="15" thickBot="1" x14ac:dyDescent="0.35">
      <c r="A724" s="8" t="s">
        <v>1773</v>
      </c>
      <c r="C724" s="21" t="str">
        <f t="shared" si="31"/>
        <v>Dừa</v>
      </c>
      <c r="E724" s="22" t="str">
        <f t="shared" si="32"/>
        <v>Dừa</v>
      </c>
      <c r="G724" s="23" t="s">
        <v>2394</v>
      </c>
    </row>
    <row r="725" spans="1:7" ht="15" thickBot="1" x14ac:dyDescent="0.35">
      <c r="A725" s="19" t="s">
        <v>145</v>
      </c>
      <c r="C725" s="21" t="str">
        <f t="shared" si="31"/>
        <v>Dừa khác: loại A</v>
      </c>
      <c r="E725" s="22" t="str">
        <f t="shared" si="32"/>
        <v>Dừa khác, loại A</v>
      </c>
      <c r="G725" s="23" t="s">
        <v>2556</v>
      </c>
    </row>
    <row r="726" spans="1:7" ht="15" thickBot="1" x14ac:dyDescent="0.35">
      <c r="A726" s="8" t="s">
        <v>146</v>
      </c>
      <c r="C726" s="21" t="str">
        <f t="shared" si="31"/>
        <v>Dừa khác: loại B</v>
      </c>
      <c r="E726" s="22" t="str">
        <f t="shared" si="32"/>
        <v>Dừa khác, loại B</v>
      </c>
      <c r="G726" s="23" t="s">
        <v>2557</v>
      </c>
    </row>
    <row r="727" spans="1:7" ht="15" thickBot="1" x14ac:dyDescent="0.35">
      <c r="A727" s="19" t="s">
        <v>147</v>
      </c>
      <c r="C727" s="21" t="str">
        <f t="shared" si="31"/>
        <v>Dừa khác: loại C</v>
      </c>
      <c r="E727" s="22" t="str">
        <f t="shared" si="32"/>
        <v>Dừa khác, loại C</v>
      </c>
      <c r="G727" s="23" t="s">
        <v>2558</v>
      </c>
    </row>
    <row r="728" spans="1:7" ht="15" thickBot="1" x14ac:dyDescent="0.35">
      <c r="A728" s="8" t="s">
        <v>148</v>
      </c>
      <c r="C728" s="21" t="str">
        <f t="shared" si="31"/>
        <v>Dừa dứa, Dừa sáp: loại A</v>
      </c>
      <c r="E728" s="22" t="str">
        <f t="shared" si="32"/>
        <v>Dừa dứa, Dừa sáp, loại A</v>
      </c>
      <c r="G728" s="23" t="s">
        <v>2559</v>
      </c>
    </row>
    <row r="729" spans="1:7" ht="15" thickBot="1" x14ac:dyDescent="0.35">
      <c r="A729" s="19" t="s">
        <v>149</v>
      </c>
      <c r="C729" s="21" t="str">
        <f t="shared" si="31"/>
        <v>Dừa dứa, Dừa sáp: loại B</v>
      </c>
      <c r="E729" s="22" t="str">
        <f t="shared" si="32"/>
        <v>Dừa dứa, Dừa sáp, loại B</v>
      </c>
      <c r="G729" s="23" t="s">
        <v>2560</v>
      </c>
    </row>
    <row r="730" spans="1:7" ht="15" thickBot="1" x14ac:dyDescent="0.35">
      <c r="A730" s="8" t="s">
        <v>150</v>
      </c>
      <c r="C730" s="21" t="str">
        <f t="shared" si="31"/>
        <v>Dừa dứa, Dừa sáp: loại C</v>
      </c>
      <c r="E730" s="22" t="str">
        <f t="shared" si="32"/>
        <v>Dừa dứa, Dừa sáp, loại C</v>
      </c>
      <c r="G730" s="23" t="s">
        <v>2561</v>
      </c>
    </row>
    <row r="731" spans="1:7" ht="15" thickBot="1" x14ac:dyDescent="0.35">
      <c r="A731" s="19" t="s">
        <v>1781</v>
      </c>
      <c r="C731" s="21" t="str">
        <f t="shared" si="31"/>
        <v>Đào tiên</v>
      </c>
      <c r="E731" s="22" t="str">
        <f t="shared" si="32"/>
        <v>Đào tiên</v>
      </c>
      <c r="G731" s="23" t="s">
        <v>2395</v>
      </c>
    </row>
    <row r="732" spans="1:7" ht="15" thickBot="1" x14ac:dyDescent="0.35">
      <c r="A732" s="8" t="s">
        <v>151</v>
      </c>
      <c r="C732" s="21" t="str">
        <f t="shared" si="31"/>
        <v>Đào tiên: loại A</v>
      </c>
      <c r="E732" s="22" t="str">
        <f t="shared" si="32"/>
        <v>Đào tiên, loại A</v>
      </c>
      <c r="G732" s="23" t="s">
        <v>2562</v>
      </c>
    </row>
    <row r="733" spans="1:7" ht="15" thickBot="1" x14ac:dyDescent="0.35">
      <c r="A733" s="19" t="s">
        <v>152</v>
      </c>
      <c r="C733" s="21" t="str">
        <f t="shared" si="31"/>
        <v>Đào tiên: loại B</v>
      </c>
      <c r="E733" s="22" t="str">
        <f t="shared" si="32"/>
        <v>Đào tiên, loại B</v>
      </c>
      <c r="G733" s="23" t="s">
        <v>2563</v>
      </c>
    </row>
    <row r="734" spans="1:7" ht="15" thickBot="1" x14ac:dyDescent="0.35">
      <c r="A734" s="8" t="s">
        <v>153</v>
      </c>
      <c r="C734" s="21" t="str">
        <f t="shared" si="31"/>
        <v>Đào tiên: loại C</v>
      </c>
      <c r="E734" s="22" t="str">
        <f t="shared" si="32"/>
        <v>Đào tiên, loại C</v>
      </c>
      <c r="G734" s="23" t="s">
        <v>2564</v>
      </c>
    </row>
    <row r="735" spans="1:7" ht="15" thickBot="1" x14ac:dyDescent="0.35">
      <c r="A735" s="19" t="s">
        <v>1786</v>
      </c>
      <c r="C735" s="21" t="str">
        <f t="shared" si="31"/>
        <v>Hạnh (Tắc)</v>
      </c>
      <c r="E735" s="22" t="str">
        <f t="shared" si="32"/>
        <v>Hạnh (Tắc)</v>
      </c>
      <c r="G735" s="23" t="s">
        <v>2396</v>
      </c>
    </row>
    <row r="736" spans="1:7" ht="15" thickBot="1" x14ac:dyDescent="0.35">
      <c r="A736" s="8" t="s">
        <v>154</v>
      </c>
      <c r="C736" s="21" t="str">
        <f t="shared" si="31"/>
        <v>Hạnh (Tắc): loại A</v>
      </c>
      <c r="E736" s="22" t="str">
        <f t="shared" si="32"/>
        <v>Hạnh (Tắc), loại A</v>
      </c>
      <c r="G736" s="23" t="s">
        <v>2565</v>
      </c>
    </row>
    <row r="737" spans="1:7" ht="15" thickBot="1" x14ac:dyDescent="0.35">
      <c r="A737" s="19" t="s">
        <v>155</v>
      </c>
      <c r="C737" s="21" t="str">
        <f t="shared" si="31"/>
        <v>Hạnh (Tắc): loại B</v>
      </c>
      <c r="E737" s="22" t="str">
        <f t="shared" si="32"/>
        <v>Hạnh (Tắc), loại B</v>
      </c>
      <c r="G737" s="23" t="s">
        <v>2566</v>
      </c>
    </row>
    <row r="738" spans="1:7" ht="15" thickBot="1" x14ac:dyDescent="0.35">
      <c r="A738" s="8" t="s">
        <v>156</v>
      </c>
      <c r="C738" s="21" t="str">
        <f t="shared" si="31"/>
        <v>Hạnh (Tắc): loại C</v>
      </c>
      <c r="E738" s="22" t="str">
        <f t="shared" si="32"/>
        <v>Hạnh (Tắc), loại C</v>
      </c>
      <c r="G738" s="23" t="s">
        <v>2567</v>
      </c>
    </row>
    <row r="739" spans="1:7" ht="15" thickBot="1" x14ac:dyDescent="0.35">
      <c r="A739" s="19" t="s">
        <v>1791</v>
      </c>
      <c r="C739" s="21" t="str">
        <f t="shared" si="31"/>
        <v>Hồng</v>
      </c>
      <c r="E739" s="22" t="str">
        <f t="shared" si="32"/>
        <v>Hồng</v>
      </c>
      <c r="G739" s="23" t="s">
        <v>2397</v>
      </c>
    </row>
    <row r="740" spans="1:7" ht="15" thickBot="1" x14ac:dyDescent="0.35">
      <c r="A740" s="8" t="s">
        <v>157</v>
      </c>
      <c r="C740" s="21" t="str">
        <f t="shared" si="31"/>
        <v>Hồng: loại A</v>
      </c>
      <c r="E740" s="22" t="str">
        <f t="shared" si="32"/>
        <v>Hồng, loại A</v>
      </c>
      <c r="G740" s="23" t="s">
        <v>2568</v>
      </c>
    </row>
    <row r="741" spans="1:7" ht="15" thickBot="1" x14ac:dyDescent="0.35">
      <c r="A741" s="19" t="s">
        <v>158</v>
      </c>
      <c r="C741" s="21" t="str">
        <f t="shared" si="31"/>
        <v>Hồng: loại B</v>
      </c>
      <c r="E741" s="22" t="str">
        <f t="shared" si="32"/>
        <v>Hồng, loại B</v>
      </c>
      <c r="G741" s="23" t="s">
        <v>2569</v>
      </c>
    </row>
    <row r="742" spans="1:7" ht="15" thickBot="1" x14ac:dyDescent="0.35">
      <c r="A742" s="8" t="s">
        <v>159</v>
      </c>
      <c r="C742" s="21" t="str">
        <f t="shared" si="31"/>
        <v>Hồng: loại C</v>
      </c>
      <c r="E742" s="22" t="str">
        <f t="shared" si="32"/>
        <v>Hồng, loại C</v>
      </c>
      <c r="G742" s="23" t="s">
        <v>2570</v>
      </c>
    </row>
    <row r="743" spans="1:7" ht="15" thickBot="1" x14ac:dyDescent="0.35">
      <c r="A743" s="19" t="s">
        <v>1796</v>
      </c>
      <c r="C743" s="21" t="str">
        <f t="shared" si="31"/>
        <v>Khế</v>
      </c>
      <c r="E743" s="22" t="str">
        <f t="shared" si="32"/>
        <v>Khế</v>
      </c>
      <c r="G743" s="23" t="s">
        <v>2398</v>
      </c>
    </row>
    <row r="744" spans="1:7" ht="15" thickBot="1" x14ac:dyDescent="0.35">
      <c r="A744" s="8" t="s">
        <v>160</v>
      </c>
      <c r="C744" s="21" t="str">
        <f t="shared" si="31"/>
        <v>Khế: loại A</v>
      </c>
      <c r="E744" s="22" t="str">
        <f t="shared" si="32"/>
        <v>Khế, loại A</v>
      </c>
      <c r="G744" s="23" t="s">
        <v>2571</v>
      </c>
    </row>
    <row r="745" spans="1:7" ht="15" thickBot="1" x14ac:dyDescent="0.35">
      <c r="A745" s="19" t="s">
        <v>161</v>
      </c>
      <c r="C745" s="21" t="str">
        <f t="shared" si="31"/>
        <v>Khế: loại B</v>
      </c>
      <c r="E745" s="22" t="str">
        <f t="shared" si="32"/>
        <v>Khế, loại B</v>
      </c>
      <c r="G745" s="23" t="s">
        <v>2572</v>
      </c>
    </row>
    <row r="746" spans="1:7" ht="15" thickBot="1" x14ac:dyDescent="0.35">
      <c r="A746" s="8" t="s">
        <v>162</v>
      </c>
      <c r="C746" s="21" t="str">
        <f t="shared" si="31"/>
        <v>Khế: loại C</v>
      </c>
      <c r="E746" s="22" t="str">
        <f t="shared" si="32"/>
        <v>Khế, loại C</v>
      </c>
      <c r="G746" s="23" t="s">
        <v>2573</v>
      </c>
    </row>
    <row r="747" spans="1:7" ht="15" thickBot="1" x14ac:dyDescent="0.35">
      <c r="A747" s="19" t="s">
        <v>1801</v>
      </c>
      <c r="C747" s="21" t="str">
        <f t="shared" si="31"/>
        <v>Lê</v>
      </c>
      <c r="E747" s="22" t="str">
        <f t="shared" si="32"/>
        <v>Lê</v>
      </c>
      <c r="G747" s="23" t="s">
        <v>2399</v>
      </c>
    </row>
    <row r="748" spans="1:7" ht="15" thickBot="1" x14ac:dyDescent="0.35">
      <c r="A748" s="8" t="s">
        <v>163</v>
      </c>
      <c r="C748" s="21" t="str">
        <f t="shared" si="31"/>
        <v>Lê: loại A</v>
      </c>
      <c r="E748" s="22" t="str">
        <f t="shared" si="32"/>
        <v>Lê, loại A</v>
      </c>
      <c r="G748" s="23" t="s">
        <v>2574</v>
      </c>
    </row>
    <row r="749" spans="1:7" ht="15" thickBot="1" x14ac:dyDescent="0.35">
      <c r="A749" s="19" t="s">
        <v>164</v>
      </c>
      <c r="C749" s="21" t="str">
        <f t="shared" si="31"/>
        <v>Lê: loại B</v>
      </c>
      <c r="E749" s="22" t="str">
        <f t="shared" si="32"/>
        <v>Lê, loại B</v>
      </c>
      <c r="G749" s="23" t="s">
        <v>2575</v>
      </c>
    </row>
    <row r="750" spans="1:7" ht="15" thickBot="1" x14ac:dyDescent="0.35">
      <c r="A750" s="8" t="s">
        <v>165</v>
      </c>
      <c r="C750" s="21" t="str">
        <f t="shared" si="31"/>
        <v>Lê: loại C</v>
      </c>
      <c r="E750" s="22" t="str">
        <f t="shared" si="32"/>
        <v>Lê, loại C</v>
      </c>
      <c r="G750" s="23" t="s">
        <v>2576</v>
      </c>
    </row>
    <row r="751" spans="1:7" ht="15" thickBot="1" x14ac:dyDescent="0.35">
      <c r="A751" s="19" t="s">
        <v>1806</v>
      </c>
      <c r="C751" s="21" t="str">
        <f t="shared" si="31"/>
        <v>Lêkima</v>
      </c>
      <c r="E751" s="22" t="str">
        <f t="shared" si="32"/>
        <v>Lêkima</v>
      </c>
      <c r="G751" s="23" t="s">
        <v>2400</v>
      </c>
    </row>
    <row r="752" spans="1:7" ht="15" thickBot="1" x14ac:dyDescent="0.35">
      <c r="A752" s="8" t="s">
        <v>166</v>
      </c>
      <c r="C752" s="21" t="str">
        <f t="shared" si="31"/>
        <v>Lêkima: loại A</v>
      </c>
      <c r="E752" s="22" t="str">
        <f t="shared" si="32"/>
        <v>Lêkima, loại A</v>
      </c>
      <c r="G752" s="23" t="s">
        <v>2577</v>
      </c>
    </row>
    <row r="753" spans="1:7" ht="15" thickBot="1" x14ac:dyDescent="0.35">
      <c r="A753" s="19" t="s">
        <v>167</v>
      </c>
      <c r="C753" s="21" t="str">
        <f t="shared" si="31"/>
        <v>Lêkima: loại B</v>
      </c>
      <c r="E753" s="22" t="str">
        <f t="shared" si="32"/>
        <v>Lêkima, loại B</v>
      </c>
      <c r="G753" s="23" t="s">
        <v>2578</v>
      </c>
    </row>
    <row r="754" spans="1:7" ht="15" thickBot="1" x14ac:dyDescent="0.35">
      <c r="A754" s="8" t="s">
        <v>168</v>
      </c>
      <c r="C754" s="21" t="str">
        <f t="shared" si="31"/>
        <v>Lêkima: loại C</v>
      </c>
      <c r="E754" s="22" t="str">
        <f t="shared" si="32"/>
        <v>Lêkima, loại C</v>
      </c>
      <c r="G754" s="23" t="s">
        <v>2579</v>
      </c>
    </row>
    <row r="755" spans="1:7" ht="15" thickBot="1" x14ac:dyDescent="0.35">
      <c r="A755" s="19" t="s">
        <v>1811</v>
      </c>
      <c r="C755" s="21" t="str">
        <f t="shared" si="31"/>
        <v>Lựu</v>
      </c>
      <c r="E755" s="22" t="str">
        <f t="shared" si="32"/>
        <v>Lựu</v>
      </c>
      <c r="G755" s="23" t="s">
        <v>2401</v>
      </c>
    </row>
    <row r="756" spans="1:7" ht="15" thickBot="1" x14ac:dyDescent="0.35">
      <c r="A756" s="8" t="s">
        <v>169</v>
      </c>
      <c r="C756" s="21" t="str">
        <f t="shared" si="31"/>
        <v>Lựu: loại A</v>
      </c>
      <c r="E756" s="22" t="str">
        <f t="shared" si="32"/>
        <v>Lựu, loại A</v>
      </c>
      <c r="G756" s="23" t="s">
        <v>2580</v>
      </c>
    </row>
    <row r="757" spans="1:7" ht="15" thickBot="1" x14ac:dyDescent="0.35">
      <c r="A757" s="19" t="s">
        <v>170</v>
      </c>
      <c r="C757" s="21" t="str">
        <f t="shared" si="31"/>
        <v>Lựu: loại B</v>
      </c>
      <c r="E757" s="22" t="str">
        <f t="shared" si="32"/>
        <v>Lựu, loại B</v>
      </c>
      <c r="G757" s="23" t="s">
        <v>2581</v>
      </c>
    </row>
    <row r="758" spans="1:7" ht="15" thickBot="1" x14ac:dyDescent="0.35">
      <c r="A758" s="8" t="s">
        <v>171</v>
      </c>
      <c r="C758" s="21" t="str">
        <f t="shared" si="31"/>
        <v>Lựu: loại C</v>
      </c>
      <c r="E758" s="22" t="str">
        <f t="shared" si="32"/>
        <v>Lựu, loại C</v>
      </c>
      <c r="G758" s="23" t="s">
        <v>2582</v>
      </c>
    </row>
    <row r="759" spans="1:7" ht="15" thickBot="1" x14ac:dyDescent="0.35">
      <c r="A759" s="19" t="s">
        <v>1816</v>
      </c>
      <c r="C759" s="21" t="str">
        <f t="shared" si="31"/>
        <v>Lý</v>
      </c>
      <c r="E759" s="22" t="str">
        <f t="shared" si="32"/>
        <v>Lý</v>
      </c>
      <c r="G759" s="23" t="s">
        <v>2402</v>
      </c>
    </row>
    <row r="760" spans="1:7" ht="15" thickBot="1" x14ac:dyDescent="0.35">
      <c r="A760" s="8" t="s">
        <v>467</v>
      </c>
      <c r="C760" s="21" t="str">
        <f t="shared" si="31"/>
        <v>Lý: loại A</v>
      </c>
      <c r="E760" s="22" t="str">
        <f t="shared" si="32"/>
        <v>Lý, loại A</v>
      </c>
      <c r="G760" s="23" t="s">
        <v>2583</v>
      </c>
    </row>
    <row r="761" spans="1:7" ht="15" thickBot="1" x14ac:dyDescent="0.35">
      <c r="A761" s="19" t="s">
        <v>468</v>
      </c>
      <c r="C761" s="21" t="str">
        <f t="shared" si="31"/>
        <v>Lý: loại B</v>
      </c>
      <c r="E761" s="22" t="str">
        <f t="shared" si="32"/>
        <v>Lý, loại B</v>
      </c>
      <c r="G761" s="23" t="s">
        <v>2584</v>
      </c>
    </row>
    <row r="762" spans="1:7" ht="15" thickBot="1" x14ac:dyDescent="0.35">
      <c r="A762" s="8" t="s">
        <v>469</v>
      </c>
      <c r="C762" s="21" t="str">
        <f t="shared" si="31"/>
        <v>Lý: loại C</v>
      </c>
      <c r="E762" s="22" t="str">
        <f t="shared" si="32"/>
        <v>Lý, loại C</v>
      </c>
      <c r="G762" s="23" t="s">
        <v>2585</v>
      </c>
    </row>
    <row r="763" spans="1:7" ht="15" thickBot="1" x14ac:dyDescent="0.35">
      <c r="A763" s="19" t="s">
        <v>1821</v>
      </c>
      <c r="C763" s="21" t="str">
        <f t="shared" si="31"/>
        <v>Mận</v>
      </c>
      <c r="E763" s="22" t="str">
        <f t="shared" si="32"/>
        <v>Mận</v>
      </c>
      <c r="G763" s="23" t="s">
        <v>2403</v>
      </c>
    </row>
    <row r="764" spans="1:7" ht="15" thickBot="1" x14ac:dyDescent="0.35">
      <c r="A764" s="8" t="s">
        <v>172</v>
      </c>
      <c r="C764" s="21" t="str">
        <f t="shared" si="31"/>
        <v>Mận An Phước: loại A</v>
      </c>
      <c r="E764" s="22" t="str">
        <f t="shared" si="32"/>
        <v>Mận An Phước, loại A</v>
      </c>
      <c r="G764" s="23" t="s">
        <v>2586</v>
      </c>
    </row>
    <row r="765" spans="1:7" ht="15" thickBot="1" x14ac:dyDescent="0.35">
      <c r="A765" s="19" t="s">
        <v>173</v>
      </c>
      <c r="C765" s="21" t="str">
        <f t="shared" si="31"/>
        <v>Mận An Phước: loại B</v>
      </c>
      <c r="E765" s="22" t="str">
        <f t="shared" si="32"/>
        <v>Mận An Phước, loại B</v>
      </c>
      <c r="G765" s="23" t="s">
        <v>2587</v>
      </c>
    </row>
    <row r="766" spans="1:7" ht="15" thickBot="1" x14ac:dyDescent="0.35">
      <c r="A766" s="8" t="s">
        <v>174</v>
      </c>
      <c r="C766" s="21" t="str">
        <f t="shared" si="31"/>
        <v>Mận An Phước: loại C</v>
      </c>
      <c r="E766" s="22" t="str">
        <f t="shared" si="32"/>
        <v>Mận An Phước, loại C</v>
      </c>
      <c r="G766" s="23" t="s">
        <v>2588</v>
      </c>
    </row>
    <row r="767" spans="1:7" ht="15" thickBot="1" x14ac:dyDescent="0.35">
      <c r="A767" s="19" t="s">
        <v>175</v>
      </c>
      <c r="C767" s="21" t="str">
        <f t="shared" si="31"/>
        <v>Mận khác: loại A</v>
      </c>
      <c r="E767" s="22" t="str">
        <f t="shared" si="32"/>
        <v>Mận khác, loại A</v>
      </c>
      <c r="G767" s="23" t="s">
        <v>2589</v>
      </c>
    </row>
    <row r="768" spans="1:7" ht="15" thickBot="1" x14ac:dyDescent="0.35">
      <c r="A768" s="8" t="s">
        <v>176</v>
      </c>
      <c r="C768" s="21" t="str">
        <f t="shared" si="31"/>
        <v>Mận khác: loại B</v>
      </c>
      <c r="E768" s="22" t="str">
        <f t="shared" si="32"/>
        <v>Mận khác, loại B</v>
      </c>
      <c r="G768" s="23" t="s">
        <v>2590</v>
      </c>
    </row>
    <row r="769" spans="1:7" ht="15" thickBot="1" x14ac:dyDescent="0.35">
      <c r="A769" s="19" t="s">
        <v>177</v>
      </c>
      <c r="C769" s="21" t="str">
        <f t="shared" si="31"/>
        <v>Mận khác: loại C</v>
      </c>
      <c r="E769" s="22" t="str">
        <f t="shared" si="32"/>
        <v>Mận khác, loại C</v>
      </c>
      <c r="G769" s="23" t="s">
        <v>2591</v>
      </c>
    </row>
    <row r="770" spans="1:7" ht="15" thickBot="1" x14ac:dyDescent="0.35">
      <c r="A770" s="8" t="s">
        <v>178</v>
      </c>
      <c r="C770" s="21" t="str">
        <f t="shared" ref="C770:C833" si="33">TRIM(A770)</f>
        <v>Mận: có đường kính gốc &gt; 30 cm hoặc đường kính tán cây &gt;=6m</v>
      </c>
      <c r="E770" s="22" t="str">
        <f t="shared" si="32"/>
        <v>Mận, có đường kính gốc &gt; 30 cm hoặc đường kính tán cây &gt;=6m</v>
      </c>
      <c r="G770" s="23" t="s">
        <v>2592</v>
      </c>
    </row>
    <row r="771" spans="1:7" ht="15" thickBot="1" x14ac:dyDescent="0.35">
      <c r="A771" s="19" t="s">
        <v>1830</v>
      </c>
      <c r="C771" s="21" t="str">
        <f t="shared" si="33"/>
        <v>Mãng cầu</v>
      </c>
      <c r="E771" s="22" t="str">
        <f t="shared" si="32"/>
        <v>Mãng cầu</v>
      </c>
      <c r="G771" s="23" t="s">
        <v>2404</v>
      </c>
    </row>
    <row r="772" spans="1:7" ht="15" thickBot="1" x14ac:dyDescent="0.35">
      <c r="A772" s="8" t="s">
        <v>179</v>
      </c>
      <c r="C772" s="21" t="str">
        <f t="shared" si="33"/>
        <v>Mãng cầu Xiêm: loại A</v>
      </c>
      <c r="E772" s="22" t="str">
        <f t="shared" si="32"/>
        <v>Mãng cầu Xiêm, loại A</v>
      </c>
      <c r="G772" s="23" t="s">
        <v>2593</v>
      </c>
    </row>
    <row r="773" spans="1:7" ht="15" thickBot="1" x14ac:dyDescent="0.35">
      <c r="A773" s="19" t="s">
        <v>180</v>
      </c>
      <c r="C773" s="21" t="str">
        <f t="shared" si="33"/>
        <v>Mãng cầu Xiêm: loại B</v>
      </c>
      <c r="E773" s="22" t="str">
        <f t="shared" si="32"/>
        <v>Mãng cầu Xiêm, loại B</v>
      </c>
      <c r="G773" s="23" t="s">
        <v>2594</v>
      </c>
    </row>
    <row r="774" spans="1:7" ht="15" thickBot="1" x14ac:dyDescent="0.35">
      <c r="A774" s="8" t="s">
        <v>181</v>
      </c>
      <c r="C774" s="21" t="str">
        <f t="shared" si="33"/>
        <v>Mãng cầu Xiêm: loại C</v>
      </c>
      <c r="E774" s="22" t="str">
        <f t="shared" ref="E774:E837" si="34">IF(IFERROR(REPLACE(C774,SEARCH(":",C774),1,","),0)=0,C774,REPLACE(C774,SEARCH(":",C774),1,","))</f>
        <v>Mãng cầu Xiêm, loại C</v>
      </c>
      <c r="G774" s="23" t="s">
        <v>2595</v>
      </c>
    </row>
    <row r="775" spans="1:7" ht="15" thickBot="1" x14ac:dyDescent="0.35">
      <c r="A775" s="19" t="s">
        <v>182</v>
      </c>
      <c r="C775" s="21" t="str">
        <f t="shared" si="33"/>
        <v>Mãng cầu ta: loại A</v>
      </c>
      <c r="E775" s="22" t="str">
        <f t="shared" si="34"/>
        <v>Mãng cầu ta, loại A</v>
      </c>
      <c r="G775" s="23" t="s">
        <v>2596</v>
      </c>
    </row>
    <row r="776" spans="1:7" ht="15" thickBot="1" x14ac:dyDescent="0.35">
      <c r="A776" s="8" t="s">
        <v>183</v>
      </c>
      <c r="C776" s="21" t="str">
        <f t="shared" si="33"/>
        <v>Mãng cầu ta: loại B</v>
      </c>
      <c r="E776" s="22" t="str">
        <f t="shared" si="34"/>
        <v>Mãng cầu ta, loại B</v>
      </c>
      <c r="G776" s="23" t="s">
        <v>2597</v>
      </c>
    </row>
    <row r="777" spans="1:7" ht="15" thickBot="1" x14ac:dyDescent="0.35">
      <c r="A777" s="19" t="s">
        <v>184</v>
      </c>
      <c r="C777" s="21" t="str">
        <f t="shared" si="33"/>
        <v>Mãng cầu ta: loại C</v>
      </c>
      <c r="E777" s="22" t="str">
        <f t="shared" si="34"/>
        <v>Mãng cầu ta, loại C</v>
      </c>
      <c r="G777" s="23" t="s">
        <v>2598</v>
      </c>
    </row>
    <row r="778" spans="1:7" ht="15" thickBot="1" x14ac:dyDescent="0.35">
      <c r="A778" s="8" t="s">
        <v>1838</v>
      </c>
      <c r="C778" s="21" t="str">
        <f t="shared" si="33"/>
        <v>Măng cụt</v>
      </c>
      <c r="E778" s="22" t="str">
        <f t="shared" si="34"/>
        <v>Măng cụt</v>
      </c>
      <c r="G778" s="23" t="s">
        <v>2405</v>
      </c>
    </row>
    <row r="779" spans="1:7" ht="15" thickBot="1" x14ac:dyDescent="0.35">
      <c r="A779" s="19" t="s">
        <v>185</v>
      </c>
      <c r="C779" s="21" t="str">
        <f t="shared" si="33"/>
        <v>Măng cụt: loại A</v>
      </c>
      <c r="E779" s="22" t="str">
        <f t="shared" si="34"/>
        <v>Măng cụt, loại A</v>
      </c>
      <c r="G779" s="23" t="s">
        <v>2599</v>
      </c>
    </row>
    <row r="780" spans="1:7" ht="15" thickBot="1" x14ac:dyDescent="0.35">
      <c r="A780" s="8" t="s">
        <v>186</v>
      </c>
      <c r="C780" s="21" t="str">
        <f t="shared" si="33"/>
        <v>Măng cụt: loại B</v>
      </c>
      <c r="E780" s="22" t="str">
        <f t="shared" si="34"/>
        <v>Măng cụt, loại B</v>
      </c>
      <c r="G780" s="23" t="s">
        <v>2600</v>
      </c>
    </row>
    <row r="781" spans="1:7" ht="15" thickBot="1" x14ac:dyDescent="0.35">
      <c r="A781" s="19" t="s">
        <v>187</v>
      </c>
      <c r="C781" s="21" t="str">
        <f t="shared" si="33"/>
        <v>Măng cụt: loại C</v>
      </c>
      <c r="E781" s="22" t="str">
        <f t="shared" si="34"/>
        <v>Măng cụt, loại C</v>
      </c>
      <c r="G781" s="23" t="s">
        <v>2601</v>
      </c>
    </row>
    <row r="782" spans="1:7" ht="15" thickBot="1" x14ac:dyDescent="0.35">
      <c r="A782" s="8" t="s">
        <v>188</v>
      </c>
      <c r="C782" s="21" t="str">
        <f t="shared" si="33"/>
        <v>Măng cụt: có đường kính gốc &gt; 30 cm hoặc đường kính tán cây &gt;= 10m</v>
      </c>
      <c r="E782" s="22" t="str">
        <f t="shared" si="34"/>
        <v>Măng cụt, có đường kính gốc &gt; 30 cm hoặc đường kính tán cây &gt;= 10m</v>
      </c>
      <c r="G782" s="23" t="s">
        <v>2602</v>
      </c>
    </row>
    <row r="783" spans="1:7" ht="15" thickBot="1" x14ac:dyDescent="0.35">
      <c r="A783" s="19" t="s">
        <v>1844</v>
      </c>
      <c r="C783" s="21" t="str">
        <f t="shared" si="33"/>
        <v>Me các loại</v>
      </c>
      <c r="E783" s="22" t="str">
        <f t="shared" si="34"/>
        <v>Me các loại</v>
      </c>
      <c r="G783" s="23" t="s">
        <v>2406</v>
      </c>
    </row>
    <row r="784" spans="1:7" ht="15" thickBot="1" x14ac:dyDescent="0.35">
      <c r="A784" s="8" t="s">
        <v>189</v>
      </c>
      <c r="C784" s="21" t="str">
        <f t="shared" si="33"/>
        <v>Me các loại: loại A</v>
      </c>
      <c r="E784" s="22" t="str">
        <f t="shared" si="34"/>
        <v>Me các loại, loại A</v>
      </c>
      <c r="G784" s="23" t="s">
        <v>2603</v>
      </c>
    </row>
    <row r="785" spans="1:7" ht="15" thickBot="1" x14ac:dyDescent="0.35">
      <c r="A785" s="19" t="s">
        <v>190</v>
      </c>
      <c r="C785" s="21" t="str">
        <f t="shared" si="33"/>
        <v>Me các loại: loại B</v>
      </c>
      <c r="E785" s="22" t="str">
        <f t="shared" si="34"/>
        <v>Me các loại, loại B</v>
      </c>
      <c r="G785" s="23" t="s">
        <v>2604</v>
      </c>
    </row>
    <row r="786" spans="1:7" ht="15" thickBot="1" x14ac:dyDescent="0.35">
      <c r="A786" s="8" t="s">
        <v>191</v>
      </c>
      <c r="C786" s="21" t="str">
        <f t="shared" si="33"/>
        <v>Me các loại: loại C</v>
      </c>
      <c r="E786" s="22" t="str">
        <f t="shared" si="34"/>
        <v>Me các loại, loại C</v>
      </c>
      <c r="G786" s="23" t="s">
        <v>2605</v>
      </c>
    </row>
    <row r="787" spans="1:7" ht="15" thickBot="1" x14ac:dyDescent="0.35">
      <c r="A787" s="19" t="s">
        <v>192</v>
      </c>
      <c r="C787" s="21" t="str">
        <f t="shared" si="33"/>
        <v>Me: có đường kính gốc &gt; 30 cm hoặc đường kính tán cây &gt;=6m</v>
      </c>
      <c r="E787" s="22" t="str">
        <f t="shared" si="34"/>
        <v>Me, có đường kính gốc &gt; 30 cm hoặc đường kính tán cây &gt;=6m</v>
      </c>
      <c r="G787" s="23" t="s">
        <v>2606</v>
      </c>
    </row>
    <row r="788" spans="1:7" ht="15" thickBot="1" x14ac:dyDescent="0.35">
      <c r="A788" s="8" t="s">
        <v>1850</v>
      </c>
      <c r="C788" s="21" t="str">
        <f t="shared" si="33"/>
        <v>Mít Nghệ, Mít khác</v>
      </c>
      <c r="E788" s="22" t="str">
        <f t="shared" si="34"/>
        <v>Mít Nghệ, Mít khác</v>
      </c>
      <c r="G788" s="23" t="s">
        <v>2407</v>
      </c>
    </row>
    <row r="789" spans="1:7" ht="15" thickBot="1" x14ac:dyDescent="0.35">
      <c r="A789" s="19" t="s">
        <v>193</v>
      </c>
      <c r="C789" s="21" t="str">
        <f t="shared" si="33"/>
        <v>Mít khác: loại A</v>
      </c>
      <c r="E789" s="22" t="str">
        <f t="shared" si="34"/>
        <v>Mít khác, loại A</v>
      </c>
      <c r="G789" s="23" t="s">
        <v>2607</v>
      </c>
    </row>
    <row r="790" spans="1:7" ht="15" thickBot="1" x14ac:dyDescent="0.35">
      <c r="A790" s="8" t="s">
        <v>194</v>
      </c>
      <c r="C790" s="21" t="str">
        <f t="shared" si="33"/>
        <v>Mít khác: loại B</v>
      </c>
      <c r="E790" s="22" t="str">
        <f t="shared" si="34"/>
        <v>Mít khác, loại B</v>
      </c>
      <c r="G790" s="23" t="s">
        <v>2608</v>
      </c>
    </row>
    <row r="791" spans="1:7" ht="15" thickBot="1" x14ac:dyDescent="0.35">
      <c r="A791" s="19" t="s">
        <v>195</v>
      </c>
      <c r="C791" s="21" t="str">
        <f t="shared" si="33"/>
        <v>Mít khác: loại C</v>
      </c>
      <c r="E791" s="22" t="str">
        <f t="shared" si="34"/>
        <v>Mít khác, loại C</v>
      </c>
      <c r="G791" s="23" t="s">
        <v>2609</v>
      </c>
    </row>
    <row r="792" spans="1:7" ht="15" thickBot="1" x14ac:dyDescent="0.35">
      <c r="A792" s="8" t="s">
        <v>452</v>
      </c>
      <c r="C792" s="21" t="str">
        <f t="shared" si="33"/>
        <v>Mít nghệ: loại A</v>
      </c>
      <c r="E792" s="22" t="str">
        <f t="shared" si="34"/>
        <v>Mít nghệ, loại A</v>
      </c>
      <c r="G792" s="23" t="s">
        <v>2610</v>
      </c>
    </row>
    <row r="793" spans="1:7" ht="15" thickBot="1" x14ac:dyDescent="0.35">
      <c r="A793" s="19" t="s">
        <v>453</v>
      </c>
      <c r="C793" s="21" t="str">
        <f t="shared" si="33"/>
        <v>Mít nghệ: loại B</v>
      </c>
      <c r="E793" s="22" t="str">
        <f t="shared" si="34"/>
        <v>Mít nghệ, loại B</v>
      </c>
      <c r="G793" s="23" t="s">
        <v>2611</v>
      </c>
    </row>
    <row r="794" spans="1:7" ht="15" thickBot="1" x14ac:dyDescent="0.35">
      <c r="A794" s="8" t="s">
        <v>454</v>
      </c>
      <c r="C794" s="21" t="str">
        <f t="shared" si="33"/>
        <v>Mít nghệ: loại C</v>
      </c>
      <c r="E794" s="22" t="str">
        <f t="shared" si="34"/>
        <v>Mít nghệ, loại C</v>
      </c>
      <c r="G794" s="23" t="s">
        <v>2612</v>
      </c>
    </row>
    <row r="795" spans="1:7" ht="15" thickBot="1" x14ac:dyDescent="0.35">
      <c r="A795" s="19" t="s">
        <v>1858</v>
      </c>
      <c r="C795" s="21" t="str">
        <f t="shared" si="33"/>
        <v>Mít Thái, Mít không hạt, Mít ruột đỏ</v>
      </c>
      <c r="E795" s="22" t="str">
        <f t="shared" si="34"/>
        <v>Mít Thái, Mít không hạt, Mít ruột đỏ</v>
      </c>
      <c r="G795" s="23" t="s">
        <v>2408</v>
      </c>
    </row>
    <row r="796" spans="1:7" ht="15" thickBot="1" x14ac:dyDescent="0.35">
      <c r="A796" s="8" t="s">
        <v>199</v>
      </c>
      <c r="C796" s="21" t="str">
        <f t="shared" si="33"/>
        <v>Mít: có đường kính gốc &gt; 30 cm hoặc đường kính tán cây &gt;=6m</v>
      </c>
      <c r="E796" s="22" t="str">
        <f t="shared" si="34"/>
        <v>Mít, có đường kính gốc &gt; 30 cm hoặc đường kính tán cây &gt;=6m</v>
      </c>
      <c r="G796" s="23" t="s">
        <v>2613</v>
      </c>
    </row>
    <row r="797" spans="1:7" ht="15" thickBot="1" x14ac:dyDescent="0.35">
      <c r="A797" s="19" t="s">
        <v>196</v>
      </c>
      <c r="C797" s="21" t="str">
        <f t="shared" si="33"/>
        <v>Mít Thái: loại A</v>
      </c>
      <c r="E797" s="22" t="str">
        <f t="shared" si="34"/>
        <v>Mít Thái, loại A</v>
      </c>
      <c r="G797" s="23" t="s">
        <v>2614</v>
      </c>
    </row>
    <row r="798" spans="1:7" ht="15" thickBot="1" x14ac:dyDescent="0.35">
      <c r="A798" s="8" t="s">
        <v>197</v>
      </c>
      <c r="C798" s="21" t="str">
        <f t="shared" si="33"/>
        <v>Mít Thái: loại B</v>
      </c>
      <c r="E798" s="22" t="str">
        <f t="shared" si="34"/>
        <v>Mít Thái, loại B</v>
      </c>
      <c r="G798" s="23" t="s">
        <v>2615</v>
      </c>
    </row>
    <row r="799" spans="1:7" ht="15" thickBot="1" x14ac:dyDescent="0.35">
      <c r="A799" s="19" t="s">
        <v>198</v>
      </c>
      <c r="C799" s="21" t="str">
        <f t="shared" si="33"/>
        <v>Mít Thái: loại C</v>
      </c>
      <c r="E799" s="22" t="str">
        <f t="shared" si="34"/>
        <v>Mít Thái, loại C</v>
      </c>
      <c r="G799" s="23" t="s">
        <v>2616</v>
      </c>
    </row>
    <row r="800" spans="1:7" ht="15" thickBot="1" x14ac:dyDescent="0.35">
      <c r="A800" s="8" t="s">
        <v>455</v>
      </c>
      <c r="C800" s="21" t="str">
        <f t="shared" si="33"/>
        <v>Mít ruột đỏ: loại A</v>
      </c>
      <c r="E800" s="22" t="str">
        <f t="shared" si="34"/>
        <v>Mít ruột đỏ, loại A</v>
      </c>
      <c r="G800" s="23" t="s">
        <v>2617</v>
      </c>
    </row>
    <row r="801" spans="1:7" ht="15" thickBot="1" x14ac:dyDescent="0.35">
      <c r="A801" s="19" t="s">
        <v>456</v>
      </c>
      <c r="C801" s="21" t="str">
        <f t="shared" si="33"/>
        <v>Mít ruột đỏ: loại B</v>
      </c>
      <c r="E801" s="22" t="str">
        <f t="shared" si="34"/>
        <v>Mít ruột đỏ, loại B</v>
      </c>
      <c r="G801" s="23" t="s">
        <v>2618</v>
      </c>
    </row>
    <row r="802" spans="1:7" ht="15" thickBot="1" x14ac:dyDescent="0.35">
      <c r="A802" s="8" t="s">
        <v>457</v>
      </c>
      <c r="C802" s="21" t="str">
        <f t="shared" si="33"/>
        <v>Mít ruột đỏ: loại C</v>
      </c>
      <c r="E802" s="22" t="str">
        <f t="shared" si="34"/>
        <v>Mít ruột đỏ, loại C</v>
      </c>
      <c r="G802" s="23" t="s">
        <v>2619</v>
      </c>
    </row>
    <row r="803" spans="1:7" ht="15" thickBot="1" x14ac:dyDescent="0.35">
      <c r="A803" s="19" t="s">
        <v>458</v>
      </c>
      <c r="C803" s="21" t="str">
        <f t="shared" si="33"/>
        <v>Mít không hạt: loại A</v>
      </c>
      <c r="E803" s="22" t="str">
        <f t="shared" si="34"/>
        <v>Mít không hạt, loại A</v>
      </c>
      <c r="G803" s="23" t="s">
        <v>2620</v>
      </c>
    </row>
    <row r="804" spans="1:7" ht="15" thickBot="1" x14ac:dyDescent="0.35">
      <c r="A804" s="8" t="s">
        <v>459</v>
      </c>
      <c r="C804" s="21" t="str">
        <f t="shared" si="33"/>
        <v>Mít không hạt: loại B</v>
      </c>
      <c r="E804" s="22" t="str">
        <f t="shared" si="34"/>
        <v>Mít không hạt, loại B</v>
      </c>
      <c r="G804" s="23" t="s">
        <v>2621</v>
      </c>
    </row>
    <row r="805" spans="1:7" ht="15" thickBot="1" x14ac:dyDescent="0.35">
      <c r="A805" s="19" t="s">
        <v>460</v>
      </c>
      <c r="C805" s="21" t="str">
        <f t="shared" si="33"/>
        <v>Mít không hạt: loại C</v>
      </c>
      <c r="E805" s="22" t="str">
        <f t="shared" si="34"/>
        <v>Mít không hạt, loại C</v>
      </c>
      <c r="G805" s="23" t="s">
        <v>2622</v>
      </c>
    </row>
    <row r="806" spans="1:7" ht="15" thickBot="1" x14ac:dyDescent="0.35">
      <c r="A806" s="8" t="s">
        <v>1870</v>
      </c>
      <c r="C806" s="21" t="str">
        <f t="shared" si="33"/>
        <v>Nhãn</v>
      </c>
      <c r="E806" s="22" t="str">
        <f t="shared" si="34"/>
        <v>Nhãn</v>
      </c>
      <c r="G806" s="23" t="s">
        <v>2409</v>
      </c>
    </row>
    <row r="807" spans="1:7" ht="15" thickBot="1" x14ac:dyDescent="0.35">
      <c r="A807" s="19" t="s">
        <v>209</v>
      </c>
      <c r="C807" s="21" t="str">
        <f t="shared" si="33"/>
        <v>Nhãn: có đường kính gốc &gt; 25 cm hoặc đường kính tán cây &gt;=5m</v>
      </c>
      <c r="E807" s="22" t="str">
        <f t="shared" si="34"/>
        <v>Nhãn, có đường kính gốc &gt; 25 cm hoặc đường kính tán cây &gt;=5m</v>
      </c>
      <c r="G807" s="23" t="s">
        <v>2623</v>
      </c>
    </row>
    <row r="808" spans="1:7" ht="15" thickBot="1" x14ac:dyDescent="0.35">
      <c r="A808" s="8" t="s">
        <v>200</v>
      </c>
      <c r="C808" s="21" t="str">
        <f t="shared" si="33"/>
        <v>Nhãn Edor (Idor), Nhãn xuồng cơm vàng, Nhãn Mỹ: loại A</v>
      </c>
      <c r="E808" s="22" t="str">
        <f t="shared" si="34"/>
        <v>Nhãn Edor (Idor), Nhãn xuồng cơm vàng, Nhãn Mỹ, loại A</v>
      </c>
      <c r="G808" s="23" t="s">
        <v>2624</v>
      </c>
    </row>
    <row r="809" spans="1:7" ht="15" thickBot="1" x14ac:dyDescent="0.35">
      <c r="A809" s="19" t="s">
        <v>201</v>
      </c>
      <c r="C809" s="21" t="str">
        <f t="shared" si="33"/>
        <v>Nhãn Edor (Idor), Nhãn xuồng cơm vàng, Nhãn Mỹ: loại B</v>
      </c>
      <c r="E809" s="22" t="str">
        <f t="shared" si="34"/>
        <v>Nhãn Edor (Idor), Nhãn xuồng cơm vàng, Nhãn Mỹ, loại B</v>
      </c>
      <c r="G809" s="23" t="s">
        <v>2625</v>
      </c>
    </row>
    <row r="810" spans="1:7" ht="15" thickBot="1" x14ac:dyDescent="0.35">
      <c r="A810" s="8" t="s">
        <v>202</v>
      </c>
      <c r="C810" s="21" t="str">
        <f t="shared" si="33"/>
        <v>Nhãn Edor (Idor), Nhãn xuồng cơm vàng, Nhãn Mỹ: loại C</v>
      </c>
      <c r="E810" s="22" t="str">
        <f t="shared" si="34"/>
        <v>Nhãn Edor (Idor), Nhãn xuồng cơm vàng, Nhãn Mỹ, loại C</v>
      </c>
      <c r="G810" s="23" t="s">
        <v>2626</v>
      </c>
    </row>
    <row r="811" spans="1:7" ht="15" thickBot="1" x14ac:dyDescent="0.35">
      <c r="A811" s="19" t="s">
        <v>203</v>
      </c>
      <c r="C811" s="21" t="str">
        <f t="shared" si="33"/>
        <v>Nhãn tiêu da bò: loại A</v>
      </c>
      <c r="E811" s="22" t="str">
        <f t="shared" si="34"/>
        <v>Nhãn tiêu da bò, loại A</v>
      </c>
      <c r="G811" s="23" t="s">
        <v>2627</v>
      </c>
    </row>
    <row r="812" spans="1:7" ht="15" thickBot="1" x14ac:dyDescent="0.35">
      <c r="A812" s="8" t="s">
        <v>204</v>
      </c>
      <c r="C812" s="21" t="str">
        <f t="shared" si="33"/>
        <v>Nhãn tiêu da bò: loại B</v>
      </c>
      <c r="E812" s="22" t="str">
        <f t="shared" si="34"/>
        <v>Nhãn tiêu da bò, loại B</v>
      </c>
      <c r="G812" s="23" t="s">
        <v>2628</v>
      </c>
    </row>
    <row r="813" spans="1:7" ht="15" thickBot="1" x14ac:dyDescent="0.35">
      <c r="A813" s="19" t="s">
        <v>205</v>
      </c>
      <c r="C813" s="21" t="str">
        <f t="shared" si="33"/>
        <v>Nhãn tiêu da bò: loại C</v>
      </c>
      <c r="E813" s="22" t="str">
        <f t="shared" si="34"/>
        <v>Nhãn tiêu da bò, loại C</v>
      </c>
      <c r="G813" s="23" t="s">
        <v>2629</v>
      </c>
    </row>
    <row r="814" spans="1:7" ht="15" thickBot="1" x14ac:dyDescent="0.35">
      <c r="A814" s="8" t="s">
        <v>206</v>
      </c>
      <c r="C814" s="21" t="str">
        <f t="shared" si="33"/>
        <v>Nhãn khác: loại A</v>
      </c>
      <c r="E814" s="22" t="str">
        <f t="shared" si="34"/>
        <v>Nhãn khác, loại A</v>
      </c>
      <c r="G814" s="23" t="s">
        <v>2630</v>
      </c>
    </row>
    <row r="815" spans="1:7" ht="15" thickBot="1" x14ac:dyDescent="0.35">
      <c r="A815" s="19" t="s">
        <v>207</v>
      </c>
      <c r="C815" s="21" t="str">
        <f t="shared" si="33"/>
        <v>Nhãn khác: loại B</v>
      </c>
      <c r="E815" s="22" t="str">
        <f t="shared" si="34"/>
        <v>Nhãn khác, loại B</v>
      </c>
      <c r="G815" s="23" t="s">
        <v>2631</v>
      </c>
    </row>
    <row r="816" spans="1:7" ht="15" thickBot="1" x14ac:dyDescent="0.35">
      <c r="A816" s="8" t="s">
        <v>208</v>
      </c>
      <c r="C816" s="21" t="str">
        <f t="shared" si="33"/>
        <v>Nhãn khác: loại C</v>
      </c>
      <c r="E816" s="22" t="str">
        <f t="shared" si="34"/>
        <v>Nhãn khác, loại C</v>
      </c>
      <c r="G816" s="23" t="s">
        <v>2632</v>
      </c>
    </row>
    <row r="817" spans="1:7" ht="15" thickBot="1" x14ac:dyDescent="0.35">
      <c r="A817" s="19" t="s">
        <v>1882</v>
      </c>
      <c r="C817" s="21" t="str">
        <f t="shared" si="33"/>
        <v>Na Thái, Na hoàng hậu, Na Đài loan, Na sầu riêng</v>
      </c>
      <c r="E817" s="22" t="str">
        <f t="shared" si="34"/>
        <v>Na Thái, Na hoàng hậu, Na Đài loan, Na sầu riêng</v>
      </c>
      <c r="G817" s="23" t="s">
        <v>2410</v>
      </c>
    </row>
    <row r="818" spans="1:7" ht="15" thickBot="1" x14ac:dyDescent="0.35">
      <c r="A818" s="8" t="s">
        <v>464</v>
      </c>
      <c r="C818" s="21" t="str">
        <f t="shared" si="33"/>
        <v>Na Thái, Na hoàng hậu, Na Đài loan, Na sầu riêng: loại A</v>
      </c>
      <c r="E818" s="22" t="str">
        <f t="shared" si="34"/>
        <v>Na Thái, Na hoàng hậu, Na Đài loan, Na sầu riêng, loại A</v>
      </c>
      <c r="G818" s="23" t="s">
        <v>2633</v>
      </c>
    </row>
    <row r="819" spans="1:7" ht="15" thickBot="1" x14ac:dyDescent="0.35">
      <c r="A819" s="19" t="s">
        <v>465</v>
      </c>
      <c r="C819" s="21" t="str">
        <f t="shared" si="33"/>
        <v>Na Thái, Na hoàng hậu, Na Đài loan, Na sầu riêng: loại B</v>
      </c>
      <c r="E819" s="22" t="str">
        <f t="shared" si="34"/>
        <v>Na Thái, Na hoàng hậu, Na Đài loan, Na sầu riêng, loại B</v>
      </c>
      <c r="G819" s="23" t="s">
        <v>2634</v>
      </c>
    </row>
    <row r="820" spans="1:7" ht="15" thickBot="1" x14ac:dyDescent="0.35">
      <c r="A820" s="8" t="s">
        <v>466</v>
      </c>
      <c r="C820" s="21" t="str">
        <f t="shared" si="33"/>
        <v>Na Thái, Na hoàng hậu, Na Đài loan, Na sầu riêng: loại C</v>
      </c>
      <c r="E820" s="22" t="str">
        <f t="shared" si="34"/>
        <v>Na Thái, Na hoàng hậu, Na Đài loan, Na sầu riêng, loại C</v>
      </c>
      <c r="G820" s="23" t="s">
        <v>2635</v>
      </c>
    </row>
    <row r="821" spans="1:7" ht="15" thickBot="1" x14ac:dyDescent="0.35">
      <c r="A821" s="19" t="s">
        <v>1887</v>
      </c>
      <c r="C821" s="21" t="str">
        <f t="shared" si="33"/>
        <v>Ô môi</v>
      </c>
      <c r="E821" s="22" t="str">
        <f t="shared" si="34"/>
        <v>Ô môi</v>
      </c>
      <c r="G821" s="23" t="s">
        <v>2411</v>
      </c>
    </row>
    <row r="822" spans="1:7" ht="15" thickBot="1" x14ac:dyDescent="0.35">
      <c r="A822" s="8" t="s">
        <v>210</v>
      </c>
      <c r="C822" s="21" t="str">
        <f t="shared" si="33"/>
        <v>Ô môi: loại A</v>
      </c>
      <c r="E822" s="22" t="str">
        <f t="shared" si="34"/>
        <v>Ô môi, loại A</v>
      </c>
      <c r="G822" s="23" t="s">
        <v>2636</v>
      </c>
    </row>
    <row r="823" spans="1:7" ht="15" thickBot="1" x14ac:dyDescent="0.35">
      <c r="A823" s="19" t="s">
        <v>211</v>
      </c>
      <c r="C823" s="21" t="str">
        <f t="shared" si="33"/>
        <v>Ô môi: loại B</v>
      </c>
      <c r="E823" s="22" t="str">
        <f t="shared" si="34"/>
        <v>Ô môi, loại B</v>
      </c>
      <c r="G823" s="23" t="s">
        <v>2637</v>
      </c>
    </row>
    <row r="824" spans="1:7" ht="15" thickBot="1" x14ac:dyDescent="0.35">
      <c r="A824" s="8" t="s">
        <v>212</v>
      </c>
      <c r="C824" s="21" t="str">
        <f t="shared" si="33"/>
        <v>Ô môi: loại C</v>
      </c>
      <c r="E824" s="22" t="str">
        <f t="shared" si="34"/>
        <v>Ô môi, loại C</v>
      </c>
      <c r="G824" s="23" t="s">
        <v>2638</v>
      </c>
    </row>
    <row r="825" spans="1:7" ht="15" thickBot="1" x14ac:dyDescent="0.35">
      <c r="A825" s="19" t="s">
        <v>1892</v>
      </c>
      <c r="C825" s="21" t="str">
        <f t="shared" si="33"/>
        <v>Ổi các loại</v>
      </c>
      <c r="E825" s="22" t="str">
        <f t="shared" si="34"/>
        <v>Ổi các loại</v>
      </c>
      <c r="G825" s="23" t="s">
        <v>2412</v>
      </c>
    </row>
    <row r="826" spans="1:7" ht="15" thickBot="1" x14ac:dyDescent="0.35">
      <c r="A826" s="8" t="s">
        <v>213</v>
      </c>
      <c r="C826" s="21" t="str">
        <f t="shared" si="33"/>
        <v>Ổi các loại: loại A</v>
      </c>
      <c r="E826" s="22" t="str">
        <f t="shared" si="34"/>
        <v>Ổi các loại, loại A</v>
      </c>
      <c r="G826" s="23" t="s">
        <v>2639</v>
      </c>
    </row>
    <row r="827" spans="1:7" ht="15" thickBot="1" x14ac:dyDescent="0.35">
      <c r="A827" s="19" t="s">
        <v>214</v>
      </c>
      <c r="C827" s="21" t="str">
        <f t="shared" si="33"/>
        <v>Ổi các loại: loại B</v>
      </c>
      <c r="E827" s="22" t="str">
        <f t="shared" si="34"/>
        <v>Ổi các loại, loại B</v>
      </c>
      <c r="G827" s="23" t="s">
        <v>2640</v>
      </c>
    </row>
    <row r="828" spans="1:7" ht="15" thickBot="1" x14ac:dyDescent="0.35">
      <c r="A828" s="8" t="s">
        <v>215</v>
      </c>
      <c r="C828" s="21" t="str">
        <f t="shared" si="33"/>
        <v>Ổi các loại: loại C</v>
      </c>
      <c r="E828" s="22" t="str">
        <f t="shared" si="34"/>
        <v>Ổi các loại, loại C</v>
      </c>
      <c r="G828" s="23" t="s">
        <v>2641</v>
      </c>
    </row>
    <row r="829" spans="1:7" ht="15" thickBot="1" x14ac:dyDescent="0.35">
      <c r="A829" s="19" t="s">
        <v>1897</v>
      </c>
      <c r="C829" s="21" t="str">
        <f t="shared" si="33"/>
        <v>Quýt</v>
      </c>
      <c r="E829" s="22" t="str">
        <f t="shared" si="34"/>
        <v>Quýt</v>
      </c>
      <c r="G829" s="23" t="s">
        <v>2413</v>
      </c>
    </row>
    <row r="830" spans="1:7" ht="15" thickBot="1" x14ac:dyDescent="0.35">
      <c r="A830" s="8" t="s">
        <v>216</v>
      </c>
      <c r="C830" s="21" t="str">
        <f t="shared" si="33"/>
        <v>Quýt đường: loại A</v>
      </c>
      <c r="E830" s="22" t="str">
        <f t="shared" si="34"/>
        <v>Quýt đường, loại A</v>
      </c>
      <c r="G830" s="23" t="s">
        <v>2642</v>
      </c>
    </row>
    <row r="831" spans="1:7" ht="15" thickBot="1" x14ac:dyDescent="0.35">
      <c r="A831" s="19" t="s">
        <v>217</v>
      </c>
      <c r="C831" s="21" t="str">
        <f t="shared" si="33"/>
        <v>Quýt đường: loại B</v>
      </c>
      <c r="E831" s="22" t="str">
        <f t="shared" si="34"/>
        <v>Quýt đường, loại B</v>
      </c>
      <c r="G831" s="23" t="s">
        <v>2643</v>
      </c>
    </row>
    <row r="832" spans="1:7" ht="15" thickBot="1" x14ac:dyDescent="0.35">
      <c r="A832" s="8" t="s">
        <v>218</v>
      </c>
      <c r="C832" s="21" t="str">
        <f t="shared" si="33"/>
        <v>Quýt đường: loại C</v>
      </c>
      <c r="E832" s="22" t="str">
        <f t="shared" si="34"/>
        <v>Quýt đường, loại C</v>
      </c>
      <c r="G832" s="23" t="s">
        <v>2644</v>
      </c>
    </row>
    <row r="833" spans="1:7" ht="15" thickBot="1" x14ac:dyDescent="0.35">
      <c r="A833" s="19" t="s">
        <v>219</v>
      </c>
      <c r="C833" s="21" t="str">
        <f t="shared" si="33"/>
        <v>Quýt Tiều (Quýt hồng): loại A</v>
      </c>
      <c r="E833" s="22" t="str">
        <f t="shared" si="34"/>
        <v>Quýt Tiều (Quýt hồng), loại A</v>
      </c>
      <c r="G833" s="23" t="s">
        <v>2645</v>
      </c>
    </row>
    <row r="834" spans="1:7" ht="15" thickBot="1" x14ac:dyDescent="0.35">
      <c r="A834" s="8" t="s">
        <v>220</v>
      </c>
      <c r="C834" s="21" t="str">
        <f t="shared" ref="C834:C897" si="35">TRIM(A834)</f>
        <v>Quýt Tiều (Quýt hồng): loại B</v>
      </c>
      <c r="E834" s="22" t="str">
        <f t="shared" si="34"/>
        <v>Quýt Tiều (Quýt hồng), loại B</v>
      </c>
      <c r="G834" s="23" t="s">
        <v>2646</v>
      </c>
    </row>
    <row r="835" spans="1:7" ht="15" thickBot="1" x14ac:dyDescent="0.35">
      <c r="A835" s="19" t="s">
        <v>221</v>
      </c>
      <c r="C835" s="21" t="str">
        <f t="shared" si="35"/>
        <v>Quýt Tiều (Quýt hồng): loại C</v>
      </c>
      <c r="E835" s="22" t="str">
        <f t="shared" si="34"/>
        <v>Quýt Tiều (Quýt hồng), loại C</v>
      </c>
      <c r="G835" s="23" t="s">
        <v>2647</v>
      </c>
    </row>
    <row r="836" spans="1:7" ht="15" thickBot="1" x14ac:dyDescent="0.35">
      <c r="A836" s="8" t="s">
        <v>222</v>
      </c>
      <c r="C836" s="21" t="str">
        <f t="shared" si="35"/>
        <v>Quýt các loại: loại A</v>
      </c>
      <c r="E836" s="22" t="str">
        <f t="shared" si="34"/>
        <v>Quýt các loại, loại A</v>
      </c>
      <c r="G836" s="23" t="s">
        <v>2648</v>
      </c>
    </row>
    <row r="837" spans="1:7" ht="15" thickBot="1" x14ac:dyDescent="0.35">
      <c r="A837" s="19" t="s">
        <v>223</v>
      </c>
      <c r="C837" s="21" t="str">
        <f t="shared" si="35"/>
        <v>Quýt các loại: loại B</v>
      </c>
      <c r="E837" s="22" t="str">
        <f t="shared" si="34"/>
        <v>Quýt các loại, loại B</v>
      </c>
      <c r="G837" s="23" t="s">
        <v>2649</v>
      </c>
    </row>
    <row r="838" spans="1:7" ht="15" thickBot="1" x14ac:dyDescent="0.35">
      <c r="A838" s="8" t="s">
        <v>224</v>
      </c>
      <c r="C838" s="21" t="str">
        <f t="shared" si="35"/>
        <v>Quýt các loại: loại C</v>
      </c>
      <c r="E838" s="22" t="str">
        <f t="shared" ref="E838:E901" si="36">IF(IFERROR(REPLACE(C838,SEARCH(":",C838),1,","),0)=0,C838,REPLACE(C838,SEARCH(":",C838),1,","))</f>
        <v>Quýt các loại, loại C</v>
      </c>
      <c r="G838" s="23" t="s">
        <v>2650</v>
      </c>
    </row>
    <row r="839" spans="1:7" ht="15" thickBot="1" x14ac:dyDescent="0.35">
      <c r="A839" s="19" t="s">
        <v>1908</v>
      </c>
      <c r="C839" s="21" t="str">
        <f t="shared" si="35"/>
        <v>Sa bô</v>
      </c>
      <c r="E839" s="22" t="str">
        <f t="shared" si="36"/>
        <v>Sa bô</v>
      </c>
      <c r="G839" s="23" t="s">
        <v>2414</v>
      </c>
    </row>
    <row r="840" spans="1:7" ht="15" thickBot="1" x14ac:dyDescent="0.35">
      <c r="A840" s="8" t="s">
        <v>225</v>
      </c>
      <c r="C840" s="21" t="str">
        <f t="shared" si="35"/>
        <v>Sa bô: loại A</v>
      </c>
      <c r="E840" s="22" t="str">
        <f t="shared" si="36"/>
        <v>Sa bô, loại A</v>
      </c>
      <c r="G840" s="23" t="s">
        <v>2651</v>
      </c>
    </row>
    <row r="841" spans="1:7" ht="15" thickBot="1" x14ac:dyDescent="0.35">
      <c r="A841" s="19" t="s">
        <v>226</v>
      </c>
      <c r="C841" s="21" t="str">
        <f t="shared" si="35"/>
        <v>Sa bô: loại B</v>
      </c>
      <c r="E841" s="22" t="str">
        <f t="shared" si="36"/>
        <v>Sa bô, loại B</v>
      </c>
      <c r="G841" s="23" t="s">
        <v>2652</v>
      </c>
    </row>
    <row r="842" spans="1:7" ht="15" thickBot="1" x14ac:dyDescent="0.35">
      <c r="A842" s="8" t="s">
        <v>227</v>
      </c>
      <c r="C842" s="21" t="str">
        <f t="shared" si="35"/>
        <v>Sa bô: loại C</v>
      </c>
      <c r="E842" s="22" t="str">
        <f t="shared" si="36"/>
        <v>Sa bô, loại C</v>
      </c>
      <c r="G842" s="23" t="s">
        <v>2653</v>
      </c>
    </row>
    <row r="843" spans="1:7" ht="15" thickBot="1" x14ac:dyDescent="0.35">
      <c r="A843" s="19" t="s">
        <v>228</v>
      </c>
      <c r="C843" s="21" t="str">
        <f t="shared" si="35"/>
        <v>Sa bô: có đường kính gốc &gt; 30 cm hoặc đường kính tán cây &gt;=6m</v>
      </c>
      <c r="E843" s="22" t="str">
        <f t="shared" si="36"/>
        <v>Sa bô, có đường kính gốc &gt; 30 cm hoặc đường kính tán cây &gt;=6m</v>
      </c>
      <c r="G843" s="23" t="s">
        <v>2654</v>
      </c>
    </row>
    <row r="844" spans="1:7" ht="15" thickBot="1" x14ac:dyDescent="0.35">
      <c r="A844" s="8" t="s">
        <v>1914</v>
      </c>
      <c r="C844" s="21" t="str">
        <f t="shared" si="35"/>
        <v>Sảnh</v>
      </c>
      <c r="E844" s="22" t="str">
        <f t="shared" si="36"/>
        <v>Sảnh</v>
      </c>
      <c r="G844" s="23" t="s">
        <v>2415</v>
      </c>
    </row>
    <row r="845" spans="1:7" ht="15" thickBot="1" x14ac:dyDescent="0.35">
      <c r="A845" s="19" t="s">
        <v>229</v>
      </c>
      <c r="C845" s="21" t="str">
        <f t="shared" si="35"/>
        <v>Sảnh: loại A</v>
      </c>
      <c r="E845" s="22" t="str">
        <f t="shared" si="36"/>
        <v>Sảnh, loại A</v>
      </c>
      <c r="G845" s="23" t="s">
        <v>2655</v>
      </c>
    </row>
    <row r="846" spans="1:7" ht="15" thickBot="1" x14ac:dyDescent="0.35">
      <c r="A846" s="8" t="s">
        <v>230</v>
      </c>
      <c r="C846" s="21" t="str">
        <f t="shared" si="35"/>
        <v>Sảnh: loại B</v>
      </c>
      <c r="E846" s="22" t="str">
        <f t="shared" si="36"/>
        <v>Sảnh, loại B</v>
      </c>
      <c r="G846" s="23" t="s">
        <v>2656</v>
      </c>
    </row>
    <row r="847" spans="1:7" ht="15" thickBot="1" x14ac:dyDescent="0.35">
      <c r="A847" s="19" t="s">
        <v>231</v>
      </c>
      <c r="C847" s="21" t="str">
        <f t="shared" si="35"/>
        <v>Sảnh: loại C</v>
      </c>
      <c r="E847" s="22" t="str">
        <f t="shared" si="36"/>
        <v>Sảnh, loại C</v>
      </c>
      <c r="G847" s="23" t="s">
        <v>2657</v>
      </c>
    </row>
    <row r="848" spans="1:7" ht="15" thickBot="1" x14ac:dyDescent="0.35">
      <c r="A848" s="8" t="s">
        <v>1919</v>
      </c>
      <c r="C848" s="21" t="str">
        <f t="shared" si="35"/>
        <v>Sơri</v>
      </c>
      <c r="E848" s="22" t="str">
        <f t="shared" si="36"/>
        <v>Sơri</v>
      </c>
      <c r="G848" s="23" t="s">
        <v>2416</v>
      </c>
    </row>
    <row r="849" spans="1:7" ht="15" thickBot="1" x14ac:dyDescent="0.35">
      <c r="A849" s="19" t="s">
        <v>232</v>
      </c>
      <c r="C849" s="21" t="str">
        <f t="shared" si="35"/>
        <v>Sơri: loại A</v>
      </c>
      <c r="E849" s="22" t="str">
        <f t="shared" si="36"/>
        <v>Sơri, loại A</v>
      </c>
      <c r="G849" s="23" t="s">
        <v>2658</v>
      </c>
    </row>
    <row r="850" spans="1:7" ht="15" thickBot="1" x14ac:dyDescent="0.35">
      <c r="A850" s="8" t="s">
        <v>233</v>
      </c>
      <c r="C850" s="21" t="str">
        <f t="shared" si="35"/>
        <v>Sơri: loại B</v>
      </c>
      <c r="E850" s="22" t="str">
        <f t="shared" si="36"/>
        <v>Sơri, loại B</v>
      </c>
      <c r="G850" s="23" t="s">
        <v>2659</v>
      </c>
    </row>
    <row r="851" spans="1:7" ht="15" thickBot="1" x14ac:dyDescent="0.35">
      <c r="A851" s="19" t="s">
        <v>234</v>
      </c>
      <c r="C851" s="21" t="str">
        <f t="shared" si="35"/>
        <v>Sơri: loại C</v>
      </c>
      <c r="E851" s="22" t="str">
        <f t="shared" si="36"/>
        <v>Sơri, loại C</v>
      </c>
      <c r="G851" s="23" t="s">
        <v>2660</v>
      </c>
    </row>
    <row r="852" spans="1:7" ht="15" thickBot="1" x14ac:dyDescent="0.35">
      <c r="A852" s="8" t="s">
        <v>1924</v>
      </c>
      <c r="C852" s="21" t="str">
        <f t="shared" si="35"/>
        <v>Sầu riêng</v>
      </c>
      <c r="E852" s="22" t="str">
        <f t="shared" si="36"/>
        <v>Sầu riêng</v>
      </c>
      <c r="G852" s="23" t="s">
        <v>2417</v>
      </c>
    </row>
    <row r="853" spans="1:7" ht="15" thickBot="1" x14ac:dyDescent="0.35">
      <c r="A853" s="19" t="s">
        <v>235</v>
      </c>
      <c r="C853" s="21" t="str">
        <f t="shared" si="35"/>
        <v>Sầu riêng các loại đặc sản: loại A</v>
      </c>
      <c r="E853" s="22" t="str">
        <f t="shared" si="36"/>
        <v>Sầu riêng các loại đặc sản, loại A</v>
      </c>
      <c r="G853" s="23" t="s">
        <v>2661</v>
      </c>
    </row>
    <row r="854" spans="1:7" ht="15" thickBot="1" x14ac:dyDescent="0.35">
      <c r="A854" s="8" t="s">
        <v>236</v>
      </c>
      <c r="C854" s="21" t="str">
        <f t="shared" si="35"/>
        <v>Sầu riêng các loại đặc sản: loại B</v>
      </c>
      <c r="E854" s="22" t="str">
        <f t="shared" si="36"/>
        <v>Sầu riêng các loại đặc sản, loại B</v>
      </c>
      <c r="G854" s="23" t="s">
        <v>2662</v>
      </c>
    </row>
    <row r="855" spans="1:7" ht="15" thickBot="1" x14ac:dyDescent="0.35">
      <c r="A855" s="19" t="s">
        <v>237</v>
      </c>
      <c r="C855" s="21" t="str">
        <f t="shared" si="35"/>
        <v>Sầu riêng các loại đặc sản: loại C</v>
      </c>
      <c r="E855" s="22" t="str">
        <f t="shared" si="36"/>
        <v>Sầu riêng các loại đặc sản, loại C</v>
      </c>
      <c r="G855" s="23" t="s">
        <v>2663</v>
      </c>
    </row>
    <row r="856" spans="1:7" ht="15" thickBot="1" x14ac:dyDescent="0.35">
      <c r="A856" s="8" t="s">
        <v>238</v>
      </c>
      <c r="C856" s="21" t="str">
        <f t="shared" si="35"/>
        <v>Sầu riêng khổ qua: loại A</v>
      </c>
      <c r="E856" s="22" t="str">
        <f t="shared" si="36"/>
        <v>Sầu riêng khổ qua, loại A</v>
      </c>
      <c r="G856" s="23" t="s">
        <v>2664</v>
      </c>
    </row>
    <row r="857" spans="1:7" ht="15" thickBot="1" x14ac:dyDescent="0.35">
      <c r="A857" s="19" t="s">
        <v>239</v>
      </c>
      <c r="C857" s="21" t="str">
        <f t="shared" si="35"/>
        <v>Sầu riêng khổ qua: loại B</v>
      </c>
      <c r="E857" s="22" t="str">
        <f t="shared" si="36"/>
        <v>Sầu riêng khổ qua, loại B</v>
      </c>
      <c r="G857" s="23" t="s">
        <v>2665</v>
      </c>
    </row>
    <row r="858" spans="1:7" ht="15" thickBot="1" x14ac:dyDescent="0.35">
      <c r="A858" s="8" t="s">
        <v>240</v>
      </c>
      <c r="C858" s="21" t="str">
        <f t="shared" si="35"/>
        <v>Sầu riêng khổ qua: loại C</v>
      </c>
      <c r="E858" s="22" t="str">
        <f t="shared" si="36"/>
        <v>Sầu riêng khổ qua, loại C</v>
      </c>
      <c r="G858" s="23" t="s">
        <v>2666</v>
      </c>
    </row>
    <row r="859" spans="1:7" ht="15" thickBot="1" x14ac:dyDescent="0.35">
      <c r="A859" s="19" t="s">
        <v>241</v>
      </c>
      <c r="C859" s="21" t="str">
        <f t="shared" si="35"/>
        <v>Sầu riêng: có đường kính gốc &gt; 30 cm hoặc đường kính tán cây &gt;=10m</v>
      </c>
      <c r="E859" s="22" t="str">
        <f t="shared" si="36"/>
        <v>Sầu riêng, có đường kính gốc &gt; 30 cm hoặc đường kính tán cây &gt;=10m</v>
      </c>
      <c r="G859" s="23" t="s">
        <v>2667</v>
      </c>
    </row>
    <row r="860" spans="1:7" ht="15" thickBot="1" x14ac:dyDescent="0.35">
      <c r="A860" s="9" t="s">
        <v>1933</v>
      </c>
      <c r="C860" s="21" t="str">
        <f t="shared" si="35"/>
        <v>Chùm ruột</v>
      </c>
      <c r="E860" s="22" t="str">
        <f t="shared" si="36"/>
        <v>Chùm ruột</v>
      </c>
      <c r="G860" s="23" t="s">
        <v>2418</v>
      </c>
    </row>
    <row r="861" spans="1:7" ht="15" thickBot="1" x14ac:dyDescent="0.35">
      <c r="A861" s="19" t="s">
        <v>242</v>
      </c>
      <c r="C861" s="21" t="str">
        <f t="shared" si="35"/>
        <v>Chùm ruột: loại A</v>
      </c>
      <c r="E861" s="22" t="str">
        <f t="shared" si="36"/>
        <v>Chùm ruột, loại A</v>
      </c>
      <c r="G861" s="23" t="s">
        <v>2668</v>
      </c>
    </row>
    <row r="862" spans="1:7" ht="15" thickBot="1" x14ac:dyDescent="0.35">
      <c r="A862" s="8" t="s">
        <v>243</v>
      </c>
      <c r="C862" s="21" t="str">
        <f t="shared" si="35"/>
        <v>Chùm ruột: loại B</v>
      </c>
      <c r="E862" s="22" t="str">
        <f t="shared" si="36"/>
        <v>Chùm ruột, loại B</v>
      </c>
      <c r="G862" s="23" t="s">
        <v>2669</v>
      </c>
    </row>
    <row r="863" spans="1:7" ht="15" thickBot="1" x14ac:dyDescent="0.35">
      <c r="A863" s="19" t="s">
        <v>244</v>
      </c>
      <c r="C863" s="21" t="str">
        <f t="shared" si="35"/>
        <v>Chùm ruột: loại C</v>
      </c>
      <c r="E863" s="22" t="str">
        <f t="shared" si="36"/>
        <v>Chùm ruột, loại C</v>
      </c>
      <c r="G863" s="23" t="s">
        <v>2670</v>
      </c>
    </row>
    <row r="864" spans="1:7" ht="15" thickBot="1" x14ac:dyDescent="0.35">
      <c r="A864" s="8" t="s">
        <v>1938</v>
      </c>
      <c r="C864" s="21" t="str">
        <f t="shared" si="35"/>
        <v>Táo</v>
      </c>
      <c r="E864" s="22" t="str">
        <f t="shared" si="36"/>
        <v>Táo</v>
      </c>
      <c r="G864" s="23" t="s">
        <v>2419</v>
      </c>
    </row>
    <row r="865" spans="1:7" ht="15" thickBot="1" x14ac:dyDescent="0.35">
      <c r="A865" s="19" t="s">
        <v>245</v>
      </c>
      <c r="C865" s="21" t="str">
        <f t="shared" si="35"/>
        <v>Táo: loại A</v>
      </c>
      <c r="E865" s="22" t="str">
        <f t="shared" si="36"/>
        <v>Táo, loại A</v>
      </c>
      <c r="G865" s="23" t="s">
        <v>2671</v>
      </c>
    </row>
    <row r="866" spans="1:7" ht="15" thickBot="1" x14ac:dyDescent="0.35">
      <c r="A866" s="8" t="s">
        <v>246</v>
      </c>
      <c r="C866" s="21" t="str">
        <f t="shared" si="35"/>
        <v>Táo: loại B</v>
      </c>
      <c r="E866" s="22" t="str">
        <f t="shared" si="36"/>
        <v>Táo, loại B</v>
      </c>
      <c r="G866" s="23" t="s">
        <v>2672</v>
      </c>
    </row>
    <row r="867" spans="1:7" ht="15" thickBot="1" x14ac:dyDescent="0.35">
      <c r="A867" s="19" t="s">
        <v>247</v>
      </c>
      <c r="C867" s="21" t="str">
        <f t="shared" si="35"/>
        <v>Táo: loại C</v>
      </c>
      <c r="E867" s="22" t="str">
        <f t="shared" si="36"/>
        <v>Táo, loại C</v>
      </c>
      <c r="G867" s="23" t="s">
        <v>2673</v>
      </c>
    </row>
    <row r="868" spans="1:7" ht="15" thickBot="1" x14ac:dyDescent="0.35">
      <c r="A868" s="8" t="s">
        <v>1943</v>
      </c>
      <c r="C868" s="21" t="str">
        <f t="shared" si="35"/>
        <v>Thanh long</v>
      </c>
      <c r="E868" s="22" t="str">
        <f t="shared" si="36"/>
        <v>Thanh long</v>
      </c>
      <c r="G868" s="23" t="s">
        <v>2420</v>
      </c>
    </row>
    <row r="869" spans="1:7" ht="15" thickBot="1" x14ac:dyDescent="0.35">
      <c r="A869" s="19" t="s">
        <v>248</v>
      </c>
      <c r="C869" s="21" t="str">
        <f t="shared" si="35"/>
        <v>Thanh long: loại A</v>
      </c>
      <c r="E869" s="22" t="str">
        <f t="shared" si="36"/>
        <v>Thanh long, loại A</v>
      </c>
      <c r="G869" s="23" t="s">
        <v>2674</v>
      </c>
    </row>
    <row r="870" spans="1:7" ht="15" thickBot="1" x14ac:dyDescent="0.35">
      <c r="A870" s="8" t="s">
        <v>249</v>
      </c>
      <c r="C870" s="21" t="str">
        <f t="shared" si="35"/>
        <v>Thanh long: loại B</v>
      </c>
      <c r="E870" s="22" t="str">
        <f t="shared" si="36"/>
        <v>Thanh long, loại B</v>
      </c>
      <c r="G870" s="23" t="s">
        <v>2675</v>
      </c>
    </row>
    <row r="871" spans="1:7" ht="15" thickBot="1" x14ac:dyDescent="0.35">
      <c r="A871" s="19" t="s">
        <v>250</v>
      </c>
      <c r="C871" s="21" t="str">
        <f t="shared" si="35"/>
        <v>Thanh long: loại C</v>
      </c>
      <c r="E871" s="22" t="str">
        <f t="shared" si="36"/>
        <v>Thanh long, loại C</v>
      </c>
      <c r="G871" s="23" t="s">
        <v>2676</v>
      </c>
    </row>
    <row r="872" spans="1:7" ht="15" thickBot="1" x14ac:dyDescent="0.35">
      <c r="A872" s="8" t="s">
        <v>1948</v>
      </c>
      <c r="C872" s="21" t="str">
        <f t="shared" si="35"/>
        <v>Tiêu</v>
      </c>
      <c r="E872" s="22" t="str">
        <f t="shared" si="36"/>
        <v>Tiêu</v>
      </c>
      <c r="G872" s="23" t="s">
        <v>2421</v>
      </c>
    </row>
    <row r="873" spans="1:7" ht="15" thickBot="1" x14ac:dyDescent="0.35">
      <c r="A873" s="19" t="s">
        <v>251</v>
      </c>
      <c r="C873" s="21" t="str">
        <f t="shared" si="35"/>
        <v>Tiêu: loại A</v>
      </c>
      <c r="E873" s="22" t="str">
        <f t="shared" si="36"/>
        <v>Tiêu, loại A</v>
      </c>
      <c r="G873" s="23" t="s">
        <v>2677</v>
      </c>
    </row>
    <row r="874" spans="1:7" ht="15" thickBot="1" x14ac:dyDescent="0.35">
      <c r="A874" s="8" t="s">
        <v>252</v>
      </c>
      <c r="C874" s="21" t="str">
        <f t="shared" si="35"/>
        <v>Tiêu: loại B</v>
      </c>
      <c r="E874" s="22" t="str">
        <f t="shared" si="36"/>
        <v>Tiêu, loại B</v>
      </c>
      <c r="G874" s="23" t="s">
        <v>2678</v>
      </c>
    </row>
    <row r="875" spans="1:7" ht="15" thickBot="1" x14ac:dyDescent="0.35">
      <c r="A875" s="19" t="s">
        <v>1952</v>
      </c>
      <c r="C875" s="21" t="str">
        <f t="shared" si="35"/>
        <v>Trầu</v>
      </c>
      <c r="E875" s="22" t="str">
        <f t="shared" si="36"/>
        <v>Trầu</v>
      </c>
      <c r="G875" s="23" t="s">
        <v>2422</v>
      </c>
    </row>
    <row r="876" spans="1:7" ht="15" thickBot="1" x14ac:dyDescent="0.35">
      <c r="A876" s="8" t="s">
        <v>253</v>
      </c>
      <c r="C876" s="21" t="str">
        <f t="shared" si="35"/>
        <v>Trầu: loại A</v>
      </c>
      <c r="E876" s="22" t="str">
        <f t="shared" si="36"/>
        <v>Trầu, loại A</v>
      </c>
      <c r="G876" s="23" t="s">
        <v>2679</v>
      </c>
    </row>
    <row r="877" spans="1:7" ht="15" thickBot="1" x14ac:dyDescent="0.35">
      <c r="A877" s="20" t="s">
        <v>254</v>
      </c>
      <c r="C877" s="21" t="str">
        <f t="shared" si="35"/>
        <v>Trầu: loại B</v>
      </c>
      <c r="E877" s="22" t="str">
        <f t="shared" si="36"/>
        <v>Trầu, loại B</v>
      </c>
      <c r="G877" s="23" t="s">
        <v>2680</v>
      </c>
    </row>
    <row r="878" spans="1:7" ht="15" thickBot="1" x14ac:dyDescent="0.35">
      <c r="A878" s="8" t="s">
        <v>1956</v>
      </c>
      <c r="C878" s="21" t="str">
        <f t="shared" si="35"/>
        <v>Vải thiều</v>
      </c>
      <c r="E878" s="22" t="str">
        <f t="shared" si="36"/>
        <v>Vải thiều</v>
      </c>
      <c r="G878" s="23" t="s">
        <v>2423</v>
      </c>
    </row>
    <row r="879" spans="1:7" ht="15" thickBot="1" x14ac:dyDescent="0.35">
      <c r="A879" s="19" t="s">
        <v>255</v>
      </c>
      <c r="C879" s="21" t="str">
        <f t="shared" si="35"/>
        <v>Vải thiều: loại A</v>
      </c>
      <c r="E879" s="22" t="str">
        <f t="shared" si="36"/>
        <v>Vải thiều, loại A</v>
      </c>
      <c r="G879" s="23" t="s">
        <v>2681</v>
      </c>
    </row>
    <row r="880" spans="1:7" ht="15" thickBot="1" x14ac:dyDescent="0.35">
      <c r="A880" s="8" t="s">
        <v>256</v>
      </c>
      <c r="C880" s="21" t="str">
        <f t="shared" si="35"/>
        <v>Vải thiều: loại B</v>
      </c>
      <c r="E880" s="22" t="str">
        <f t="shared" si="36"/>
        <v>Vải thiều, loại B</v>
      </c>
      <c r="G880" s="23" t="s">
        <v>2682</v>
      </c>
    </row>
    <row r="881" spans="1:7" ht="15" thickBot="1" x14ac:dyDescent="0.35">
      <c r="A881" s="19" t="s">
        <v>257</v>
      </c>
      <c r="C881" s="21" t="str">
        <f t="shared" si="35"/>
        <v>Vải thiều: loại C</v>
      </c>
      <c r="E881" s="22" t="str">
        <f t="shared" si="36"/>
        <v>Vải thiều, loại C</v>
      </c>
      <c r="G881" s="23" t="s">
        <v>2683</v>
      </c>
    </row>
    <row r="882" spans="1:7" ht="15" thickBot="1" x14ac:dyDescent="0.35">
      <c r="A882" s="8" t="s">
        <v>1961</v>
      </c>
      <c r="C882" s="21" t="str">
        <f t="shared" si="35"/>
        <v>Vú sữa</v>
      </c>
      <c r="E882" s="22" t="str">
        <f t="shared" si="36"/>
        <v>Vú sữa</v>
      </c>
      <c r="G882" s="23" t="s">
        <v>2424</v>
      </c>
    </row>
    <row r="883" spans="1:7" ht="15" thickBot="1" x14ac:dyDescent="0.35">
      <c r="A883" s="19" t="s">
        <v>258</v>
      </c>
      <c r="C883" s="21" t="str">
        <f t="shared" si="35"/>
        <v>Vú sữa các loại khác: loại A</v>
      </c>
      <c r="E883" s="22" t="str">
        <f t="shared" si="36"/>
        <v>Vú sữa các loại khác, loại A</v>
      </c>
      <c r="G883" s="23" t="s">
        <v>2684</v>
      </c>
    </row>
    <row r="884" spans="1:7" ht="15" thickBot="1" x14ac:dyDescent="0.35">
      <c r="A884" s="8" t="s">
        <v>259</v>
      </c>
      <c r="C884" s="21" t="str">
        <f t="shared" si="35"/>
        <v>Vú sữa các loại khác: loại B</v>
      </c>
      <c r="E884" s="22" t="str">
        <f t="shared" si="36"/>
        <v>Vú sữa các loại khác, loại B</v>
      </c>
      <c r="G884" s="23" t="s">
        <v>2685</v>
      </c>
    </row>
    <row r="885" spans="1:7" ht="15" thickBot="1" x14ac:dyDescent="0.35">
      <c r="A885" s="19" t="s">
        <v>260</v>
      </c>
      <c r="C885" s="21" t="str">
        <f t="shared" si="35"/>
        <v>Vú sữa các loại khác: loại C</v>
      </c>
      <c r="E885" s="22" t="str">
        <f t="shared" si="36"/>
        <v>Vú sữa các loại khác, loại C</v>
      </c>
      <c r="G885" s="23" t="s">
        <v>2686</v>
      </c>
    </row>
    <row r="886" spans="1:7" ht="15" thickBot="1" x14ac:dyDescent="0.35">
      <c r="A886" s="8" t="s">
        <v>461</v>
      </c>
      <c r="C886" s="21" t="str">
        <f t="shared" si="35"/>
        <v>Vú sữa Hoàng kim: loại A</v>
      </c>
      <c r="E886" s="22" t="str">
        <f t="shared" si="36"/>
        <v>Vú sữa Hoàng kim, loại A</v>
      </c>
      <c r="G886" s="23" t="s">
        <v>2687</v>
      </c>
    </row>
    <row r="887" spans="1:7" ht="15" thickBot="1" x14ac:dyDescent="0.35">
      <c r="A887" s="19" t="s">
        <v>462</v>
      </c>
      <c r="C887" s="21" t="str">
        <f t="shared" si="35"/>
        <v>Vú sữa Hoàng kim: loại B</v>
      </c>
      <c r="E887" s="22" t="str">
        <f t="shared" si="36"/>
        <v>Vú sữa Hoàng kim, loại B</v>
      </c>
      <c r="G887" s="23" t="s">
        <v>2688</v>
      </c>
    </row>
    <row r="888" spans="1:7" ht="15" thickBot="1" x14ac:dyDescent="0.35">
      <c r="A888" s="8" t="s">
        <v>463</v>
      </c>
      <c r="C888" s="21" t="str">
        <f t="shared" si="35"/>
        <v>Vú sữa Hoàng kim: loại C</v>
      </c>
      <c r="E888" s="22" t="str">
        <f t="shared" si="36"/>
        <v>Vú sữa Hoàng kim, loại C</v>
      </c>
      <c r="G888" s="23" t="s">
        <v>2689</v>
      </c>
    </row>
    <row r="889" spans="1:7" ht="15" thickBot="1" x14ac:dyDescent="0.35">
      <c r="A889" s="19" t="s">
        <v>261</v>
      </c>
      <c r="C889" s="21" t="str">
        <f t="shared" si="35"/>
        <v>Vú sữa: có đường kính gốc &gt; 25 cm hoặc đường kính tán cây &gt;=8m</v>
      </c>
      <c r="E889" s="22" t="str">
        <f t="shared" si="36"/>
        <v>Vú sữa, có đường kính gốc &gt; 25 cm hoặc đường kính tán cây &gt;=8m</v>
      </c>
      <c r="G889" s="23" t="s">
        <v>2690</v>
      </c>
    </row>
    <row r="890" spans="1:7" ht="15" thickBot="1" x14ac:dyDescent="0.35">
      <c r="A890" s="8" t="s">
        <v>1970</v>
      </c>
      <c r="C890" s="21" t="str">
        <f t="shared" si="35"/>
        <v>Xoài</v>
      </c>
      <c r="E890" s="22" t="str">
        <f t="shared" si="36"/>
        <v>Xoài</v>
      </c>
      <c r="G890" s="23" t="s">
        <v>2425</v>
      </c>
    </row>
    <row r="891" spans="1:7" ht="15" thickBot="1" x14ac:dyDescent="0.35">
      <c r="A891" s="19" t="s">
        <v>262</v>
      </c>
      <c r="C891" s="21" t="str">
        <f t="shared" si="35"/>
        <v>Xoài cát Hòa Lộc: loại A</v>
      </c>
      <c r="E891" s="22" t="str">
        <f t="shared" si="36"/>
        <v>Xoài cát Hòa Lộc, loại A</v>
      </c>
      <c r="G891" s="23" t="s">
        <v>2691</v>
      </c>
    </row>
    <row r="892" spans="1:7" ht="15" thickBot="1" x14ac:dyDescent="0.35">
      <c r="A892" s="8" t="s">
        <v>263</v>
      </c>
      <c r="C892" s="21" t="str">
        <f t="shared" si="35"/>
        <v>Xoài cát Hòa Lộc: loại B</v>
      </c>
      <c r="E892" s="22" t="str">
        <f t="shared" si="36"/>
        <v>Xoài cát Hòa Lộc, loại B</v>
      </c>
      <c r="G892" s="23" t="s">
        <v>2692</v>
      </c>
    </row>
    <row r="893" spans="1:7" ht="15" thickBot="1" x14ac:dyDescent="0.35">
      <c r="A893" s="19" t="s">
        <v>264</v>
      </c>
      <c r="C893" s="21" t="str">
        <f t="shared" si="35"/>
        <v>Xoài cát Hòa Lộc: loại C</v>
      </c>
      <c r="E893" s="22" t="str">
        <f t="shared" si="36"/>
        <v>Xoài cát Hòa Lộc, loại C</v>
      </c>
      <c r="G893" s="23" t="s">
        <v>2693</v>
      </c>
    </row>
    <row r="894" spans="1:7" ht="15" thickBot="1" x14ac:dyDescent="0.35">
      <c r="A894" s="9" t="s">
        <v>265</v>
      </c>
      <c r="C894" s="21" t="str">
        <f t="shared" si="35"/>
        <v>Xoài Thái Lan: loại A</v>
      </c>
      <c r="E894" s="22" t="str">
        <f t="shared" si="36"/>
        <v>Xoài Thái Lan, loại A</v>
      </c>
      <c r="G894" s="23" t="s">
        <v>2694</v>
      </c>
    </row>
    <row r="895" spans="1:7" ht="15" thickBot="1" x14ac:dyDescent="0.35">
      <c r="A895" s="19" t="s">
        <v>266</v>
      </c>
      <c r="C895" s="21" t="str">
        <f t="shared" si="35"/>
        <v>Xoài Thái Lan: loại B</v>
      </c>
      <c r="E895" s="22" t="str">
        <f t="shared" si="36"/>
        <v>Xoài Thái Lan, loại B</v>
      </c>
      <c r="G895" s="23" t="s">
        <v>2695</v>
      </c>
    </row>
    <row r="896" spans="1:7" ht="15" thickBot="1" x14ac:dyDescent="0.35">
      <c r="A896" s="8" t="s">
        <v>267</v>
      </c>
      <c r="C896" s="21" t="str">
        <f t="shared" si="35"/>
        <v>Xoài Thái Lan: loại C</v>
      </c>
      <c r="E896" s="22" t="str">
        <f t="shared" si="36"/>
        <v>Xoài Thái Lan, loại C</v>
      </c>
      <c r="G896" s="23" t="s">
        <v>2696</v>
      </c>
    </row>
    <row r="897" spans="1:7" ht="15" thickBot="1" x14ac:dyDescent="0.35">
      <c r="A897" s="19" t="s">
        <v>268</v>
      </c>
      <c r="C897" s="21" t="str">
        <f t="shared" si="35"/>
        <v>Xoài Đài Loan: loại A</v>
      </c>
      <c r="E897" s="22" t="str">
        <f t="shared" si="36"/>
        <v>Xoài Đài Loan, loại A</v>
      </c>
      <c r="G897" s="23" t="s">
        <v>2697</v>
      </c>
    </row>
    <row r="898" spans="1:7" ht="15" thickBot="1" x14ac:dyDescent="0.35">
      <c r="A898" s="8" t="s">
        <v>269</v>
      </c>
      <c r="C898" s="21" t="str">
        <f t="shared" ref="C898:C961" si="37">TRIM(A898)</f>
        <v>Xoài Đài Loan: loại B</v>
      </c>
      <c r="E898" s="22" t="str">
        <f t="shared" si="36"/>
        <v>Xoài Đài Loan, loại B</v>
      </c>
      <c r="G898" s="23" t="s">
        <v>2698</v>
      </c>
    </row>
    <row r="899" spans="1:7" ht="15" thickBot="1" x14ac:dyDescent="0.35">
      <c r="A899" s="19" t="s">
        <v>270</v>
      </c>
      <c r="C899" s="21" t="str">
        <f t="shared" si="37"/>
        <v>Xoài Đài Loan: loại C</v>
      </c>
      <c r="E899" s="22" t="str">
        <f t="shared" si="36"/>
        <v>Xoài Đài Loan, loại C</v>
      </c>
      <c r="G899" s="23" t="s">
        <v>2699</v>
      </c>
    </row>
    <row r="900" spans="1:7" ht="15" thickBot="1" x14ac:dyDescent="0.35">
      <c r="A900" s="8" t="s">
        <v>271</v>
      </c>
      <c r="C900" s="21" t="str">
        <f t="shared" si="37"/>
        <v>Xoài Cát chu: loại A</v>
      </c>
      <c r="E900" s="22" t="str">
        <f t="shared" si="36"/>
        <v>Xoài Cát chu, loại A</v>
      </c>
      <c r="G900" s="23" t="s">
        <v>2700</v>
      </c>
    </row>
    <row r="901" spans="1:7" ht="15" thickBot="1" x14ac:dyDescent="0.35">
      <c r="A901" s="19" t="s">
        <v>272</v>
      </c>
      <c r="C901" s="21" t="str">
        <f t="shared" si="37"/>
        <v>Xoài Cát chu: loại B</v>
      </c>
      <c r="E901" s="22" t="str">
        <f t="shared" si="36"/>
        <v>Xoài Cát chu, loại B</v>
      </c>
      <c r="G901" s="23" t="s">
        <v>2701</v>
      </c>
    </row>
    <row r="902" spans="1:7" ht="15" thickBot="1" x14ac:dyDescent="0.35">
      <c r="A902" s="8" t="s">
        <v>273</v>
      </c>
      <c r="C902" s="21" t="str">
        <f t="shared" si="37"/>
        <v>Xoài Cát chu: loại C</v>
      </c>
      <c r="E902" s="22" t="str">
        <f t="shared" ref="E902:E965" si="38">IF(IFERROR(REPLACE(C902,SEARCH(":",C902),1,","),0)=0,C902,REPLACE(C902,SEARCH(":",C902),1,","))</f>
        <v>Xoài Cát chu, loại C</v>
      </c>
      <c r="G902" s="23" t="s">
        <v>2702</v>
      </c>
    </row>
    <row r="903" spans="1:7" ht="15" thickBot="1" x14ac:dyDescent="0.35">
      <c r="A903" s="19" t="s">
        <v>274</v>
      </c>
      <c r="C903" s="21" t="str">
        <f t="shared" si="37"/>
        <v>Xoài Thanh ca: loại A</v>
      </c>
      <c r="E903" s="22" t="str">
        <f t="shared" si="38"/>
        <v>Xoài Thanh ca, loại A</v>
      </c>
      <c r="G903" s="23" t="s">
        <v>2703</v>
      </c>
    </row>
    <row r="904" spans="1:7" ht="15" thickBot="1" x14ac:dyDescent="0.35">
      <c r="A904" s="8" t="s">
        <v>275</v>
      </c>
      <c r="C904" s="21" t="str">
        <f t="shared" si="37"/>
        <v>Xoài Thanh ca: loại B</v>
      </c>
      <c r="E904" s="22" t="str">
        <f t="shared" si="38"/>
        <v>Xoài Thanh ca, loại B</v>
      </c>
      <c r="G904" s="23" t="s">
        <v>2704</v>
      </c>
    </row>
    <row r="905" spans="1:7" ht="15" thickBot="1" x14ac:dyDescent="0.35">
      <c r="A905" s="19" t="s">
        <v>276</v>
      </c>
      <c r="C905" s="21" t="str">
        <f t="shared" si="37"/>
        <v>Xoài Thanh ca: loại C</v>
      </c>
      <c r="E905" s="22" t="str">
        <f t="shared" si="38"/>
        <v>Xoài Thanh ca, loại C</v>
      </c>
      <c r="G905" s="23" t="s">
        <v>2705</v>
      </c>
    </row>
    <row r="906" spans="1:7" ht="15" thickBot="1" x14ac:dyDescent="0.35">
      <c r="A906" s="8" t="s">
        <v>277</v>
      </c>
      <c r="C906" s="21" t="str">
        <f t="shared" si="37"/>
        <v>Xoài khác: loại A</v>
      </c>
      <c r="E906" s="22" t="str">
        <f t="shared" si="38"/>
        <v>Xoài khác, loại A</v>
      </c>
      <c r="G906" s="23" t="s">
        <v>2706</v>
      </c>
    </row>
    <row r="907" spans="1:7" ht="15" thickBot="1" x14ac:dyDescent="0.35">
      <c r="A907" s="19" t="s">
        <v>278</v>
      </c>
      <c r="C907" s="21" t="str">
        <f t="shared" si="37"/>
        <v>Xoài khác: loại B</v>
      </c>
      <c r="E907" s="22" t="str">
        <f t="shared" si="38"/>
        <v>Xoài khác, loại B</v>
      </c>
      <c r="G907" s="23" t="s">
        <v>2707</v>
      </c>
    </row>
    <row r="908" spans="1:7" ht="15" thickBot="1" x14ac:dyDescent="0.35">
      <c r="A908" s="8" t="s">
        <v>279</v>
      </c>
      <c r="C908" s="21" t="str">
        <f t="shared" si="37"/>
        <v>Xoài khác: loại C</v>
      </c>
      <c r="E908" s="22" t="str">
        <f t="shared" si="38"/>
        <v>Xoài khác, loại C</v>
      </c>
      <c r="G908" s="23" t="s">
        <v>2708</v>
      </c>
    </row>
    <row r="909" spans="1:7" ht="15" thickBot="1" x14ac:dyDescent="0.35">
      <c r="A909" s="19" t="s">
        <v>280</v>
      </c>
      <c r="C909" s="21" t="str">
        <f t="shared" si="37"/>
        <v>Xoài: có đường kính gốc &gt; 30 cm hoặc đường kính tán cây =8m</v>
      </c>
      <c r="E909" s="22" t="str">
        <f t="shared" si="38"/>
        <v>Xoài, có đường kính gốc &gt; 30 cm hoặc đường kính tán cây =8m</v>
      </c>
      <c r="G909" s="23" t="s">
        <v>2709</v>
      </c>
    </row>
    <row r="910" spans="1:7" ht="15" thickBot="1" x14ac:dyDescent="0.35">
      <c r="A910" s="8" t="s">
        <v>1991</v>
      </c>
      <c r="C910" s="21" t="str">
        <f t="shared" si="37"/>
        <v>Các loại rau màu</v>
      </c>
      <c r="E910" s="22" t="str">
        <f t="shared" si="38"/>
        <v>Các loại rau màu</v>
      </c>
      <c r="G910" s="23" t="s">
        <v>2426</v>
      </c>
    </row>
    <row r="911" spans="1:7" ht="15" thickBot="1" x14ac:dyDescent="0.35">
      <c r="A911" s="20" t="s">
        <v>281</v>
      </c>
      <c r="C911" s="21" t="str">
        <f t="shared" si="37"/>
        <v>Ấu (củ ấu): loại A</v>
      </c>
      <c r="E911" s="22" t="str">
        <f t="shared" si="38"/>
        <v>Ấu (củ ấu), loại A</v>
      </c>
      <c r="G911" s="23" t="s">
        <v>2710</v>
      </c>
    </row>
    <row r="912" spans="1:7" ht="15" thickBot="1" x14ac:dyDescent="0.35">
      <c r="A912" s="8" t="s">
        <v>282</v>
      </c>
      <c r="C912" s="21" t="str">
        <f t="shared" si="37"/>
        <v>Ấu (củ ấu): loại B</v>
      </c>
      <c r="E912" s="22" t="str">
        <f t="shared" si="38"/>
        <v>Ấu (củ ấu), loại B</v>
      </c>
      <c r="G912" s="23" t="s">
        <v>2711</v>
      </c>
    </row>
    <row r="913" spans="1:7" ht="15" thickBot="1" x14ac:dyDescent="0.35">
      <c r="A913" s="19" t="s">
        <v>283</v>
      </c>
      <c r="C913" s="21" t="str">
        <f t="shared" si="37"/>
        <v>Ấu (củ ấu): loại C</v>
      </c>
      <c r="E913" s="22" t="str">
        <f t="shared" si="38"/>
        <v>Ấu (củ ấu), loại C</v>
      </c>
      <c r="G913" s="23" t="s">
        <v>2712</v>
      </c>
    </row>
    <row r="914" spans="1:7" ht="15" thickBot="1" x14ac:dyDescent="0.35">
      <c r="A914" s="8" t="s">
        <v>1996</v>
      </c>
      <c r="C914" s="21" t="str">
        <f t="shared" si="37"/>
        <v>Bắp</v>
      </c>
      <c r="E914" s="22" t="str">
        <f t="shared" si="38"/>
        <v>Bắp</v>
      </c>
      <c r="G914" s="23" t="s">
        <v>2427</v>
      </c>
    </row>
    <row r="915" spans="1:7" ht="15" thickBot="1" x14ac:dyDescent="0.35">
      <c r="A915" s="19" t="s">
        <v>284</v>
      </c>
      <c r="C915" s="21" t="str">
        <f t="shared" si="37"/>
        <v>Bắp: loại A</v>
      </c>
      <c r="E915" s="22" t="str">
        <f t="shared" si="38"/>
        <v>Bắp, loại A</v>
      </c>
      <c r="G915" s="23" t="s">
        <v>2713</v>
      </c>
    </row>
    <row r="916" spans="1:7" ht="15" thickBot="1" x14ac:dyDescent="0.35">
      <c r="A916" s="8" t="s">
        <v>285</v>
      </c>
      <c r="C916" s="21" t="str">
        <f t="shared" si="37"/>
        <v>Bắp: loại B</v>
      </c>
      <c r="E916" s="22" t="str">
        <f t="shared" si="38"/>
        <v>Bắp, loại B</v>
      </c>
      <c r="G916" s="23" t="s">
        <v>2714</v>
      </c>
    </row>
    <row r="917" spans="1:7" ht="15" thickBot="1" x14ac:dyDescent="0.35">
      <c r="A917" s="19" t="s">
        <v>286</v>
      </c>
      <c r="C917" s="21" t="str">
        <f t="shared" si="37"/>
        <v>Bắp: loại C</v>
      </c>
      <c r="E917" s="22" t="str">
        <f t="shared" si="38"/>
        <v>Bắp, loại C</v>
      </c>
      <c r="G917" s="23" t="s">
        <v>2715</v>
      </c>
    </row>
    <row r="918" spans="1:7" ht="15" thickBot="1" x14ac:dyDescent="0.35">
      <c r="A918" s="8" t="s">
        <v>2001</v>
      </c>
      <c r="C918" s="21" t="str">
        <f t="shared" si="37"/>
        <v>Bầu, bí, dưa leo, đậu các loại</v>
      </c>
      <c r="E918" s="22" t="str">
        <f t="shared" si="38"/>
        <v>Bầu, bí, dưa leo, đậu các loại</v>
      </c>
      <c r="G918" s="23" t="s">
        <v>2428</v>
      </c>
    </row>
    <row r="919" spans="1:7" ht="15" thickBot="1" x14ac:dyDescent="0.35">
      <c r="A919" s="19" t="s">
        <v>287</v>
      </c>
      <c r="C919" s="21" t="str">
        <f t="shared" si="37"/>
        <v>Bầu, bí, dưa leo, đậu: loại A</v>
      </c>
      <c r="E919" s="22" t="str">
        <f t="shared" si="38"/>
        <v>Bầu, bí, dưa leo, đậu, loại A</v>
      </c>
      <c r="G919" s="23" t="s">
        <v>2716</v>
      </c>
    </row>
    <row r="920" spans="1:7" ht="15" thickBot="1" x14ac:dyDescent="0.35">
      <c r="A920" s="8" t="s">
        <v>288</v>
      </c>
      <c r="C920" s="21" t="str">
        <f t="shared" si="37"/>
        <v>Bầu, bí, dưa leo, đậu: loại B</v>
      </c>
      <c r="E920" s="22" t="str">
        <f t="shared" si="38"/>
        <v>Bầu, bí, dưa leo, đậu, loại B</v>
      </c>
      <c r="G920" s="23" t="s">
        <v>2717</v>
      </c>
    </row>
    <row r="921" spans="1:7" ht="15" thickBot="1" x14ac:dyDescent="0.35">
      <c r="A921" s="19" t="s">
        <v>289</v>
      </c>
      <c r="C921" s="21" t="str">
        <f t="shared" si="37"/>
        <v>Bầu, bí, dưa leo, đậu: loại C</v>
      </c>
      <c r="E921" s="22" t="str">
        <f t="shared" si="38"/>
        <v>Bầu, bí, dưa leo, đậu, loại C</v>
      </c>
      <c r="G921" s="23" t="s">
        <v>2718</v>
      </c>
    </row>
    <row r="922" spans="1:7" ht="15" thickBot="1" x14ac:dyDescent="0.35">
      <c r="A922" s="8" t="s">
        <v>2006</v>
      </c>
      <c r="C922" s="21" t="str">
        <f t="shared" si="37"/>
        <v>Cà các loại</v>
      </c>
      <c r="E922" s="22" t="str">
        <f t="shared" si="38"/>
        <v>Cà các loại</v>
      </c>
      <c r="G922" s="23" t="s">
        <v>2429</v>
      </c>
    </row>
    <row r="923" spans="1:7" ht="15" thickBot="1" x14ac:dyDescent="0.35">
      <c r="A923" s="19" t="s">
        <v>290</v>
      </c>
      <c r="C923" s="21" t="str">
        <f t="shared" si="37"/>
        <v>Cà các loại: loại A</v>
      </c>
      <c r="E923" s="22" t="str">
        <f t="shared" si="38"/>
        <v>Cà các loại, loại A</v>
      </c>
      <c r="G923" s="23" t="s">
        <v>2719</v>
      </c>
    </row>
    <row r="924" spans="1:7" ht="15" thickBot="1" x14ac:dyDescent="0.35">
      <c r="A924" s="8" t="s">
        <v>291</v>
      </c>
      <c r="C924" s="21" t="str">
        <f t="shared" si="37"/>
        <v>Cà các loại: loại B</v>
      </c>
      <c r="E924" s="22" t="str">
        <f t="shared" si="38"/>
        <v>Cà các loại, loại B</v>
      </c>
      <c r="G924" s="23" t="s">
        <v>2720</v>
      </c>
    </row>
    <row r="925" spans="1:7" ht="15" thickBot="1" x14ac:dyDescent="0.35">
      <c r="A925" s="19" t="s">
        <v>292</v>
      </c>
      <c r="C925" s="21" t="str">
        <f t="shared" si="37"/>
        <v>Cà các loại: loại C</v>
      </c>
      <c r="E925" s="22" t="str">
        <f t="shared" si="38"/>
        <v>Cà các loại, loại C</v>
      </c>
      <c r="G925" s="23" t="s">
        <v>2721</v>
      </c>
    </row>
    <row r="926" spans="1:7" ht="15" thickBot="1" x14ac:dyDescent="0.35">
      <c r="A926" s="8" t="s">
        <v>2011</v>
      </c>
      <c r="C926" s="21" t="str">
        <f t="shared" si="37"/>
        <v>Chè (trà)</v>
      </c>
      <c r="E926" s="22" t="str">
        <f t="shared" si="38"/>
        <v>Chè (trà)</v>
      </c>
      <c r="G926" s="23" t="s">
        <v>2430</v>
      </c>
    </row>
    <row r="927" spans="1:7" ht="15" thickBot="1" x14ac:dyDescent="0.35">
      <c r="A927" s="19" t="s">
        <v>293</v>
      </c>
      <c r="C927" s="21" t="str">
        <f t="shared" si="37"/>
        <v>Chè (trà): loại A</v>
      </c>
      <c r="E927" s="22" t="str">
        <f t="shared" si="38"/>
        <v>Chè (trà), loại A</v>
      </c>
      <c r="G927" s="23" t="s">
        <v>2722</v>
      </c>
    </row>
    <row r="928" spans="1:7" ht="15" thickBot="1" x14ac:dyDescent="0.35">
      <c r="A928" s="8" t="s">
        <v>294</v>
      </c>
      <c r="C928" s="21" t="str">
        <f t="shared" si="37"/>
        <v>Chè (trà): loại B</v>
      </c>
      <c r="E928" s="22" t="str">
        <f t="shared" si="38"/>
        <v>Chè (trà), loại B</v>
      </c>
      <c r="G928" s="23" t="s">
        <v>2723</v>
      </c>
    </row>
    <row r="929" spans="1:7" ht="15" thickBot="1" x14ac:dyDescent="0.35">
      <c r="A929" s="19" t="s">
        <v>2015</v>
      </c>
      <c r="C929" s="21" t="str">
        <f t="shared" si="37"/>
        <v>Đậu lấy hạt</v>
      </c>
      <c r="E929" s="22" t="str">
        <f t="shared" si="38"/>
        <v>Đậu lấy hạt</v>
      </c>
      <c r="G929" s="23" t="s">
        <v>2431</v>
      </c>
    </row>
    <row r="930" spans="1:7" ht="15" thickBot="1" x14ac:dyDescent="0.35">
      <c r="A930" s="8" t="s">
        <v>295</v>
      </c>
      <c r="C930" s="21" t="str">
        <f t="shared" si="37"/>
        <v>Đậu lấy hạt: loại A</v>
      </c>
      <c r="E930" s="22" t="str">
        <f t="shared" si="38"/>
        <v>Đậu lấy hạt, loại A</v>
      </c>
      <c r="G930" s="23" t="s">
        <v>2724</v>
      </c>
    </row>
    <row r="931" spans="1:7" ht="15" thickBot="1" x14ac:dyDescent="0.35">
      <c r="A931" s="19" t="s">
        <v>296</v>
      </c>
      <c r="C931" s="21" t="str">
        <f t="shared" si="37"/>
        <v>Đậu lấy hạt: loại B</v>
      </c>
      <c r="E931" s="22" t="str">
        <f t="shared" si="38"/>
        <v>Đậu lấy hạt, loại B</v>
      </c>
      <c r="G931" s="23" t="s">
        <v>2725</v>
      </c>
    </row>
    <row r="932" spans="1:7" ht="15" thickBot="1" x14ac:dyDescent="0.35">
      <c r="A932" s="8" t="s">
        <v>297</v>
      </c>
      <c r="C932" s="21" t="str">
        <f t="shared" si="37"/>
        <v>Đậu lấy hạt: loại C</v>
      </c>
      <c r="E932" s="22" t="str">
        <f t="shared" si="38"/>
        <v>Đậu lấy hạt, loại C</v>
      </c>
      <c r="G932" s="23" t="s">
        <v>2726</v>
      </c>
    </row>
    <row r="933" spans="1:7" ht="15" thickBot="1" x14ac:dyDescent="0.35">
      <c r="A933" s="19" t="s">
        <v>2020</v>
      </c>
      <c r="C933" s="21" t="str">
        <f t="shared" si="37"/>
        <v>Dưa hấu</v>
      </c>
      <c r="E933" s="22" t="str">
        <f t="shared" si="38"/>
        <v>Dưa hấu</v>
      </c>
      <c r="G933" s="23" t="s">
        <v>2432</v>
      </c>
    </row>
    <row r="934" spans="1:7" ht="15" thickBot="1" x14ac:dyDescent="0.35">
      <c r="A934" s="8" t="s">
        <v>298</v>
      </c>
      <c r="C934" s="21" t="str">
        <f t="shared" si="37"/>
        <v>Dưa hấu: loại A</v>
      </c>
      <c r="E934" s="22" t="str">
        <f t="shared" si="38"/>
        <v>Dưa hấu, loại A</v>
      </c>
      <c r="G934" s="23" t="s">
        <v>2727</v>
      </c>
    </row>
    <row r="935" spans="1:7" ht="15" thickBot="1" x14ac:dyDescent="0.35">
      <c r="A935" s="19" t="s">
        <v>299</v>
      </c>
      <c r="C935" s="21" t="str">
        <f t="shared" si="37"/>
        <v>Dưa hấu: loại B</v>
      </c>
      <c r="E935" s="22" t="str">
        <f t="shared" si="38"/>
        <v>Dưa hấu, loại B</v>
      </c>
      <c r="G935" s="23" t="s">
        <v>2728</v>
      </c>
    </row>
    <row r="936" spans="1:7" ht="15" thickBot="1" x14ac:dyDescent="0.35">
      <c r="A936" s="8" t="s">
        <v>300</v>
      </c>
      <c r="C936" s="21" t="str">
        <f t="shared" si="37"/>
        <v>Dưa hấu: loại C</v>
      </c>
      <c r="E936" s="22" t="str">
        <f t="shared" si="38"/>
        <v>Dưa hấu, loại C</v>
      </c>
      <c r="G936" s="23" t="s">
        <v>2729</v>
      </c>
    </row>
    <row r="937" spans="1:7" ht="15" thickBot="1" x14ac:dyDescent="0.35">
      <c r="A937" s="19" t="s">
        <v>2025</v>
      </c>
      <c r="C937" s="21" t="str">
        <f t="shared" si="37"/>
        <v>Gừng</v>
      </c>
      <c r="E937" s="22" t="str">
        <f t="shared" si="38"/>
        <v>Gừng</v>
      </c>
      <c r="G937" s="23" t="s">
        <v>2433</v>
      </c>
    </row>
    <row r="938" spans="1:7" ht="15" thickBot="1" x14ac:dyDescent="0.35">
      <c r="A938" s="8" t="s">
        <v>301</v>
      </c>
      <c r="C938" s="21" t="str">
        <f t="shared" si="37"/>
        <v>Gừng: loại A</v>
      </c>
      <c r="E938" s="22" t="str">
        <f t="shared" si="38"/>
        <v>Gừng, loại A</v>
      </c>
      <c r="G938" s="23" t="s">
        <v>2730</v>
      </c>
    </row>
    <row r="939" spans="1:7" ht="15" thickBot="1" x14ac:dyDescent="0.35">
      <c r="A939" s="19" t="s">
        <v>302</v>
      </c>
      <c r="C939" s="21" t="str">
        <f t="shared" si="37"/>
        <v>Gừng: loại B</v>
      </c>
      <c r="E939" s="22" t="str">
        <f t="shared" si="38"/>
        <v>Gừng, loại B</v>
      </c>
      <c r="G939" s="23" t="s">
        <v>2731</v>
      </c>
    </row>
    <row r="940" spans="1:7" ht="15" thickBot="1" x14ac:dyDescent="0.35">
      <c r="A940" s="8" t="s">
        <v>303</v>
      </c>
      <c r="C940" s="21" t="str">
        <f t="shared" si="37"/>
        <v>Gừng: loại C</v>
      </c>
      <c r="E940" s="22" t="str">
        <f t="shared" si="38"/>
        <v>Gừng, loại C</v>
      </c>
      <c r="G940" s="23" t="s">
        <v>2732</v>
      </c>
    </row>
    <row r="941" spans="1:7" ht="15" thickBot="1" x14ac:dyDescent="0.35">
      <c r="A941" s="19" t="s">
        <v>2030</v>
      </c>
      <c r="C941" s="21" t="str">
        <f t="shared" si="37"/>
        <v>Khóm</v>
      </c>
      <c r="E941" s="22" t="str">
        <f t="shared" si="38"/>
        <v>Khóm</v>
      </c>
      <c r="G941" s="23" t="s">
        <v>2434</v>
      </c>
    </row>
    <row r="942" spans="1:7" ht="15" thickBot="1" x14ac:dyDescent="0.35">
      <c r="A942" s="8" t="s">
        <v>304</v>
      </c>
      <c r="C942" s="21" t="str">
        <f t="shared" si="37"/>
        <v>Khóm (Thơm, Dứa): loại A</v>
      </c>
      <c r="E942" s="22" t="str">
        <f t="shared" si="38"/>
        <v>Khóm (Thơm, Dứa), loại A</v>
      </c>
      <c r="G942" s="23" t="s">
        <v>2733</v>
      </c>
    </row>
    <row r="943" spans="1:7" ht="15" thickBot="1" x14ac:dyDescent="0.35">
      <c r="A943" s="19" t="s">
        <v>305</v>
      </c>
      <c r="C943" s="21" t="str">
        <f t="shared" si="37"/>
        <v>Khóm (Thơm, Dứa): loại B</v>
      </c>
      <c r="E943" s="22" t="str">
        <f t="shared" si="38"/>
        <v>Khóm (Thơm, Dứa), loại B</v>
      </c>
      <c r="G943" s="23" t="s">
        <v>2734</v>
      </c>
    </row>
    <row r="944" spans="1:7" ht="15" thickBot="1" x14ac:dyDescent="0.35">
      <c r="A944" s="8" t="s">
        <v>306</v>
      </c>
      <c r="C944" s="21" t="str">
        <f t="shared" si="37"/>
        <v>Khóm (Thơm, Dứa): loại C</v>
      </c>
      <c r="E944" s="22" t="str">
        <f t="shared" si="38"/>
        <v>Khóm (Thơm, Dứa), loại C</v>
      </c>
      <c r="G944" s="23" t="s">
        <v>2735</v>
      </c>
    </row>
    <row r="945" spans="1:7" ht="15" thickBot="1" x14ac:dyDescent="0.35">
      <c r="A945" s="19" t="s">
        <v>2035</v>
      </c>
      <c r="C945" s="21" t="str">
        <f t="shared" si="37"/>
        <v>Khoai các loại</v>
      </c>
      <c r="E945" s="22" t="str">
        <f t="shared" si="38"/>
        <v>Khoai các loại</v>
      </c>
      <c r="G945" s="23" t="s">
        <v>2435</v>
      </c>
    </row>
    <row r="946" spans="1:7" ht="15" thickBot="1" x14ac:dyDescent="0.35">
      <c r="A946" s="8" t="s">
        <v>307</v>
      </c>
      <c r="C946" s="21" t="str">
        <f t="shared" si="37"/>
        <v>Khoai lang, Khoai mì: loại A</v>
      </c>
      <c r="E946" s="22" t="str">
        <f t="shared" si="38"/>
        <v>Khoai lang, Khoai mì, loại A</v>
      </c>
      <c r="G946" s="23" t="s">
        <v>2736</v>
      </c>
    </row>
    <row r="947" spans="1:7" ht="15" thickBot="1" x14ac:dyDescent="0.35">
      <c r="A947" s="19" t="s">
        <v>308</v>
      </c>
      <c r="C947" s="21" t="str">
        <f t="shared" si="37"/>
        <v>Khoai lang, Khoai mì: loại B</v>
      </c>
      <c r="E947" s="22" t="str">
        <f t="shared" si="38"/>
        <v>Khoai lang, Khoai mì, loại B</v>
      </c>
      <c r="G947" s="23" t="s">
        <v>2737</v>
      </c>
    </row>
    <row r="948" spans="1:7" ht="15" thickBot="1" x14ac:dyDescent="0.35">
      <c r="A948" s="8" t="s">
        <v>309</v>
      </c>
      <c r="C948" s="21" t="str">
        <f t="shared" si="37"/>
        <v>Khoai lang, Khoai mì: loại C</v>
      </c>
      <c r="E948" s="22" t="str">
        <f t="shared" si="38"/>
        <v>Khoai lang, Khoai mì, loại C</v>
      </c>
      <c r="G948" s="23" t="s">
        <v>2738</v>
      </c>
    </row>
    <row r="949" spans="1:7" ht="15" thickBot="1" x14ac:dyDescent="0.35">
      <c r="A949" s="19" t="s">
        <v>310</v>
      </c>
      <c r="C949" s="21" t="str">
        <f t="shared" si="37"/>
        <v>Khoai môn, Khoai cao, khoai chuối: loại A</v>
      </c>
      <c r="E949" s="22" t="str">
        <f t="shared" si="38"/>
        <v>Khoai môn, Khoai cao, khoai chuối, loại A</v>
      </c>
      <c r="G949" s="23" t="s">
        <v>2739</v>
      </c>
    </row>
    <row r="950" spans="1:7" ht="15" thickBot="1" x14ac:dyDescent="0.35">
      <c r="A950" s="8" t="s">
        <v>311</v>
      </c>
      <c r="C950" s="21" t="str">
        <f t="shared" si="37"/>
        <v>Khoai môn, Khoai cao, khoai chuối: loại B</v>
      </c>
      <c r="E950" s="22" t="str">
        <f t="shared" si="38"/>
        <v>Khoai môn, Khoai cao, khoai chuối, loại B</v>
      </c>
      <c r="G950" s="23" t="s">
        <v>2740</v>
      </c>
    </row>
    <row r="951" spans="1:7" ht="15" thickBot="1" x14ac:dyDescent="0.35">
      <c r="A951" s="19" t="s">
        <v>312</v>
      </c>
      <c r="C951" s="21" t="str">
        <f t="shared" si="37"/>
        <v>Khoai môn, Khoai cao, khoai chuối: loại C</v>
      </c>
      <c r="E951" s="22" t="str">
        <f t="shared" si="38"/>
        <v>Khoai môn, Khoai cao, khoai chuối, loại C</v>
      </c>
      <c r="G951" s="23" t="s">
        <v>2741</v>
      </c>
    </row>
    <row r="952" spans="1:7" ht="15" thickBot="1" x14ac:dyDescent="0.35">
      <c r="A952" s="8" t="s">
        <v>2043</v>
      </c>
      <c r="C952" s="21" t="str">
        <f t="shared" si="37"/>
        <v>Lá dừa nước</v>
      </c>
      <c r="E952" s="22" t="str">
        <f t="shared" si="38"/>
        <v>Lá dừa nước</v>
      </c>
      <c r="G952" s="23" t="s">
        <v>2436</v>
      </c>
    </row>
    <row r="953" spans="1:7" ht="15" thickBot="1" x14ac:dyDescent="0.35">
      <c r="A953" s="19" t="s">
        <v>313</v>
      </c>
      <c r="C953" s="21" t="str">
        <f t="shared" si="37"/>
        <v>Lá dừa nước: loại A</v>
      </c>
      <c r="E953" s="22" t="str">
        <f t="shared" si="38"/>
        <v>Lá dừa nước, loại A</v>
      </c>
      <c r="G953" s="23" t="s">
        <v>2742</v>
      </c>
    </row>
    <row r="954" spans="1:7" ht="15" thickBot="1" x14ac:dyDescent="0.35">
      <c r="A954" s="8" t="s">
        <v>314</v>
      </c>
      <c r="C954" s="21" t="str">
        <f t="shared" si="37"/>
        <v>Lá dừa nước: loại B</v>
      </c>
      <c r="E954" s="22" t="str">
        <f t="shared" si="38"/>
        <v>Lá dừa nước, loại B</v>
      </c>
      <c r="G954" s="23" t="s">
        <v>2743</v>
      </c>
    </row>
    <row r="955" spans="1:7" ht="15" thickBot="1" x14ac:dyDescent="0.35">
      <c r="A955" s="19" t="s">
        <v>2047</v>
      </c>
      <c r="C955" s="21" t="str">
        <f t="shared" si="37"/>
        <v>Lúa</v>
      </c>
      <c r="E955" s="22" t="str">
        <f t="shared" si="38"/>
        <v>Lúa</v>
      </c>
      <c r="G955" s="23" t="s">
        <v>2437</v>
      </c>
    </row>
    <row r="956" spans="1:7" ht="15" thickBot="1" x14ac:dyDescent="0.35">
      <c r="A956" s="8" t="s">
        <v>315</v>
      </c>
      <c r="C956" s="21" t="str">
        <f t="shared" si="37"/>
        <v>Lúa: loại A</v>
      </c>
      <c r="E956" s="22" t="str">
        <f t="shared" si="38"/>
        <v>Lúa, loại A</v>
      </c>
      <c r="G956" s="23" t="s">
        <v>2744</v>
      </c>
    </row>
    <row r="957" spans="1:7" ht="15" thickBot="1" x14ac:dyDescent="0.35">
      <c r="A957" s="19" t="s">
        <v>316</v>
      </c>
      <c r="C957" s="21" t="str">
        <f t="shared" si="37"/>
        <v>Lúa: loại B</v>
      </c>
      <c r="E957" s="22" t="str">
        <f t="shared" si="38"/>
        <v>Lúa, loại B</v>
      </c>
      <c r="G957" s="23" t="s">
        <v>2745</v>
      </c>
    </row>
    <row r="958" spans="1:7" ht="15" thickBot="1" x14ac:dyDescent="0.35">
      <c r="A958" s="8" t="s">
        <v>317</v>
      </c>
      <c r="C958" s="21" t="str">
        <f t="shared" si="37"/>
        <v>Lúa: loại C</v>
      </c>
      <c r="E958" s="22" t="str">
        <f t="shared" si="38"/>
        <v>Lúa, loại C</v>
      </c>
      <c r="G958" s="23" t="s">
        <v>2746</v>
      </c>
    </row>
    <row r="959" spans="1:7" ht="15" thickBot="1" x14ac:dyDescent="0.35">
      <c r="A959" s="19" t="s">
        <v>318</v>
      </c>
      <c r="C959" s="21" t="str">
        <f t="shared" si="37"/>
        <v>Sen, Bồn bồn: loại A</v>
      </c>
      <c r="E959" s="22" t="str">
        <f t="shared" si="38"/>
        <v>Sen, Bồn bồn, loại A</v>
      </c>
      <c r="G959" s="23" t="s">
        <v>2747</v>
      </c>
    </row>
    <row r="960" spans="1:7" ht="15" thickBot="1" x14ac:dyDescent="0.35">
      <c r="A960" s="8" t="s">
        <v>319</v>
      </c>
      <c r="C960" s="21" t="str">
        <f t="shared" si="37"/>
        <v>Sen, Bồn bồn: loại B</v>
      </c>
      <c r="E960" s="22" t="str">
        <f t="shared" si="38"/>
        <v>Sen, Bồn bồn, loại B</v>
      </c>
      <c r="G960" s="23" t="s">
        <v>2748</v>
      </c>
    </row>
    <row r="961" spans="1:7" ht="15" thickBot="1" x14ac:dyDescent="0.35">
      <c r="A961" s="19" t="s">
        <v>320</v>
      </c>
      <c r="C961" s="21" t="str">
        <f t="shared" si="37"/>
        <v>Sen, Bồn bồn: loại C</v>
      </c>
      <c r="E961" s="22" t="str">
        <f t="shared" si="38"/>
        <v>Sen, Bồn bồn, loại C</v>
      </c>
      <c r="G961" s="23" t="s">
        <v>2749</v>
      </c>
    </row>
    <row r="962" spans="1:7" ht="15" thickBot="1" x14ac:dyDescent="0.35">
      <c r="A962" s="8" t="s">
        <v>2055</v>
      </c>
      <c r="C962" s="21" t="str">
        <f t="shared" ref="C962:C1025" si="39">TRIM(A962)</f>
        <v>Lát (cói)</v>
      </c>
      <c r="E962" s="22" t="str">
        <f t="shared" si="38"/>
        <v>Lát (cói)</v>
      </c>
      <c r="G962" s="23" t="s">
        <v>2438</v>
      </c>
    </row>
    <row r="963" spans="1:7" ht="15" thickBot="1" x14ac:dyDescent="0.35">
      <c r="A963" s="19" t="s">
        <v>321</v>
      </c>
      <c r="C963" s="21" t="str">
        <f t="shared" si="39"/>
        <v>Lát (cói): loại A</v>
      </c>
      <c r="E963" s="22" t="str">
        <f t="shared" si="38"/>
        <v>Lát (cói), loại A</v>
      </c>
      <c r="G963" s="23" t="s">
        <v>2750</v>
      </c>
    </row>
    <row r="964" spans="1:7" ht="15" thickBot="1" x14ac:dyDescent="0.35">
      <c r="A964" s="8" t="s">
        <v>322</v>
      </c>
      <c r="C964" s="21" t="str">
        <f t="shared" si="39"/>
        <v>Lát (cói): loại B</v>
      </c>
      <c r="E964" s="22" t="str">
        <f t="shared" si="38"/>
        <v>Lát (cói), loại B</v>
      </c>
      <c r="G964" s="23" t="s">
        <v>2751</v>
      </c>
    </row>
    <row r="965" spans="1:7" ht="15" thickBot="1" x14ac:dyDescent="0.35">
      <c r="A965" s="10" t="s">
        <v>323</v>
      </c>
      <c r="C965" s="21" t="str">
        <f t="shared" si="39"/>
        <v>Lát (cói): loại C</v>
      </c>
      <c r="E965" s="22" t="str">
        <f t="shared" si="38"/>
        <v>Lát (cói), loại C</v>
      </c>
      <c r="G965" s="23" t="s">
        <v>2752</v>
      </c>
    </row>
    <row r="966" spans="1:7" ht="15" thickBot="1" x14ac:dyDescent="0.35">
      <c r="A966" s="10" t="s">
        <v>2060</v>
      </c>
      <c r="C966" s="21" t="str">
        <f t="shared" si="39"/>
        <v>Mía</v>
      </c>
      <c r="E966" s="22" t="str">
        <f t="shared" ref="E966:E1029" si="40">IF(IFERROR(REPLACE(C966,SEARCH(":",C966),1,","),0)=0,C966,REPLACE(C966,SEARCH(":",C966),1,","))</f>
        <v>Mía</v>
      </c>
      <c r="G966" s="23" t="s">
        <v>2439</v>
      </c>
    </row>
    <row r="967" spans="1:7" ht="15" thickBot="1" x14ac:dyDescent="0.35">
      <c r="A967" s="10" t="s">
        <v>324</v>
      </c>
      <c r="C967" s="21" t="str">
        <f t="shared" si="39"/>
        <v>Mía: loại A</v>
      </c>
      <c r="E967" s="22" t="str">
        <f t="shared" si="40"/>
        <v>Mía, loại A</v>
      </c>
      <c r="G967" s="23" t="s">
        <v>2753</v>
      </c>
    </row>
    <row r="968" spans="1:7" ht="15" thickBot="1" x14ac:dyDescent="0.35">
      <c r="A968" s="10" t="s">
        <v>325</v>
      </c>
      <c r="C968" s="21" t="str">
        <f t="shared" si="39"/>
        <v>Mía: loại B</v>
      </c>
      <c r="E968" s="22" t="str">
        <f t="shared" si="40"/>
        <v>Mía, loại B</v>
      </c>
      <c r="G968" s="23" t="s">
        <v>2754</v>
      </c>
    </row>
    <row r="969" spans="1:7" ht="15" thickBot="1" x14ac:dyDescent="0.35">
      <c r="A969" s="10" t="s">
        <v>326</v>
      </c>
      <c r="C969" s="21" t="str">
        <f t="shared" si="39"/>
        <v>Mía: loại C</v>
      </c>
      <c r="E969" s="22" t="str">
        <f t="shared" si="40"/>
        <v>Mía, loại C</v>
      </c>
      <c r="G969" s="23" t="s">
        <v>2755</v>
      </c>
    </row>
    <row r="970" spans="1:7" ht="15" thickBot="1" x14ac:dyDescent="0.35">
      <c r="A970" s="10" t="s">
        <v>2065</v>
      </c>
      <c r="C970" s="21" t="str">
        <f t="shared" si="39"/>
        <v>Mè</v>
      </c>
      <c r="E970" s="22" t="str">
        <f t="shared" si="40"/>
        <v>Mè</v>
      </c>
      <c r="G970" s="23" t="s">
        <v>2440</v>
      </c>
    </row>
    <row r="971" spans="1:7" ht="15" thickBot="1" x14ac:dyDescent="0.35">
      <c r="A971" s="10" t="s">
        <v>327</v>
      </c>
      <c r="C971" s="21" t="str">
        <f t="shared" si="39"/>
        <v>Mè: loại A</v>
      </c>
      <c r="E971" s="22" t="str">
        <f t="shared" si="40"/>
        <v>Mè, loại A</v>
      </c>
      <c r="G971" s="23" t="s">
        <v>2756</v>
      </c>
    </row>
    <row r="972" spans="1:7" ht="15" thickBot="1" x14ac:dyDescent="0.35">
      <c r="A972" s="10" t="s">
        <v>328</v>
      </c>
      <c r="C972" s="21" t="str">
        <f t="shared" si="39"/>
        <v>Mè: loại B</v>
      </c>
      <c r="E972" s="22" t="str">
        <f t="shared" si="40"/>
        <v>Mè, loại B</v>
      </c>
      <c r="G972" s="23" t="s">
        <v>2757</v>
      </c>
    </row>
    <row r="973" spans="1:7" ht="15" thickBot="1" x14ac:dyDescent="0.35">
      <c r="A973" s="10" t="s">
        <v>329</v>
      </c>
      <c r="C973" s="21" t="str">
        <f t="shared" si="39"/>
        <v>Mè: loại C</v>
      </c>
      <c r="E973" s="22" t="str">
        <f t="shared" si="40"/>
        <v>Mè, loại C</v>
      </c>
      <c r="G973" s="23" t="s">
        <v>2758</v>
      </c>
    </row>
    <row r="974" spans="1:7" ht="15" thickBot="1" x14ac:dyDescent="0.35">
      <c r="A974" s="10" t="s">
        <v>2070</v>
      </c>
      <c r="C974" s="21" t="str">
        <f t="shared" si="39"/>
        <v>Ớt</v>
      </c>
      <c r="E974" s="22" t="str">
        <f t="shared" si="40"/>
        <v>Ớt</v>
      </c>
      <c r="G974" s="23" t="s">
        <v>2441</v>
      </c>
    </row>
    <row r="975" spans="1:7" ht="15" thickBot="1" x14ac:dyDescent="0.35">
      <c r="A975" s="10" t="s">
        <v>330</v>
      </c>
      <c r="C975" s="21" t="str">
        <f t="shared" si="39"/>
        <v>Ớt: loại A</v>
      </c>
      <c r="E975" s="22" t="str">
        <f t="shared" si="40"/>
        <v>Ớt, loại A</v>
      </c>
      <c r="G975" s="23" t="s">
        <v>2759</v>
      </c>
    </row>
    <row r="976" spans="1:7" ht="15" thickBot="1" x14ac:dyDescent="0.35">
      <c r="A976" s="10" t="s">
        <v>331</v>
      </c>
      <c r="C976" s="21" t="str">
        <f t="shared" si="39"/>
        <v>Ớt: loại B</v>
      </c>
      <c r="E976" s="22" t="str">
        <f t="shared" si="40"/>
        <v>Ớt, loại B</v>
      </c>
      <c r="G976" s="23" t="s">
        <v>2760</v>
      </c>
    </row>
    <row r="977" spans="1:7" ht="15" thickBot="1" x14ac:dyDescent="0.35">
      <c r="A977" s="10" t="s">
        <v>332</v>
      </c>
      <c r="C977" s="21" t="str">
        <f t="shared" si="39"/>
        <v>Ớt: loại C</v>
      </c>
      <c r="E977" s="22" t="str">
        <f t="shared" si="40"/>
        <v>Ớt, loại C</v>
      </c>
      <c r="G977" s="23" t="s">
        <v>2761</v>
      </c>
    </row>
    <row r="978" spans="1:7" ht="15" thickBot="1" x14ac:dyDescent="0.35">
      <c r="A978" s="10" t="s">
        <v>2075</v>
      </c>
      <c r="C978" s="21" t="str">
        <f t="shared" si="39"/>
        <v>Rau các loại</v>
      </c>
      <c r="E978" s="22" t="str">
        <f t="shared" si="40"/>
        <v>Rau các loại</v>
      </c>
      <c r="G978" s="23" t="s">
        <v>2442</v>
      </c>
    </row>
    <row r="979" spans="1:7" ht="15" thickBot="1" x14ac:dyDescent="0.35">
      <c r="A979" s="10" t="s">
        <v>333</v>
      </c>
      <c r="C979" s="21" t="str">
        <f t="shared" si="39"/>
        <v>Rau các loại, Sả: loại A</v>
      </c>
      <c r="E979" s="22" t="str">
        <f t="shared" si="40"/>
        <v>Rau các loại, Sả, loại A</v>
      </c>
      <c r="G979" s="23" t="s">
        <v>2762</v>
      </c>
    </row>
    <row r="980" spans="1:7" ht="15" thickBot="1" x14ac:dyDescent="0.35">
      <c r="A980" s="10" t="s">
        <v>334</v>
      </c>
      <c r="C980" s="21" t="str">
        <f t="shared" si="39"/>
        <v>Rau các loại, Sả: loại B</v>
      </c>
      <c r="E980" s="22" t="str">
        <f t="shared" si="40"/>
        <v>Rau các loại, Sả, loại B</v>
      </c>
      <c r="G980" s="23" t="s">
        <v>2763</v>
      </c>
    </row>
    <row r="981" spans="1:7" ht="15" thickBot="1" x14ac:dyDescent="0.35">
      <c r="A981" s="10" t="s">
        <v>335</v>
      </c>
      <c r="C981" s="21" t="str">
        <f t="shared" si="39"/>
        <v>Rau các loại, Sả: loại C</v>
      </c>
      <c r="E981" s="22" t="str">
        <f t="shared" si="40"/>
        <v>Rau các loại, Sả, loại C</v>
      </c>
      <c r="G981" s="23" t="s">
        <v>2764</v>
      </c>
    </row>
    <row r="982" spans="1:7" ht="15" thickBot="1" x14ac:dyDescent="0.35">
      <c r="A982" s="10" t="s">
        <v>2080</v>
      </c>
      <c r="C982" s="21" t="str">
        <f t="shared" si="39"/>
        <v>Cây thuốc cá</v>
      </c>
      <c r="E982" s="22" t="str">
        <f t="shared" si="40"/>
        <v>Cây thuốc cá</v>
      </c>
      <c r="G982" s="23" t="s">
        <v>2443</v>
      </c>
    </row>
    <row r="983" spans="1:7" ht="15" thickBot="1" x14ac:dyDescent="0.35">
      <c r="A983" s="10" t="s">
        <v>336</v>
      </c>
      <c r="C983" s="21" t="str">
        <f t="shared" si="39"/>
        <v>Cây thuốc cá: loại A</v>
      </c>
      <c r="E983" s="22" t="str">
        <f t="shared" si="40"/>
        <v>Cây thuốc cá, loại A</v>
      </c>
      <c r="G983" s="23" t="s">
        <v>2765</v>
      </c>
    </row>
    <row r="984" spans="1:7" ht="15" thickBot="1" x14ac:dyDescent="0.35">
      <c r="A984" s="10" t="s">
        <v>337</v>
      </c>
      <c r="C984" s="21" t="str">
        <f t="shared" si="39"/>
        <v>Cây thuốc cá: loại B</v>
      </c>
      <c r="E984" s="22" t="str">
        <f t="shared" si="40"/>
        <v>Cây thuốc cá, loại B</v>
      </c>
      <c r="G984" s="23" t="s">
        <v>2766</v>
      </c>
    </row>
    <row r="985" spans="1:7" ht="15" thickBot="1" x14ac:dyDescent="0.35">
      <c r="A985" s="10" t="s">
        <v>2084</v>
      </c>
      <c r="C985" s="21" t="str">
        <f t="shared" si="39"/>
        <v>Các loại cây lấy gỗ</v>
      </c>
      <c r="E985" s="22" t="str">
        <f t="shared" si="40"/>
        <v>Các loại cây lấy gỗ</v>
      </c>
      <c r="G985" s="23" t="s">
        <v>2444</v>
      </c>
    </row>
    <row r="986" spans="1:7" ht="15" thickBot="1" x14ac:dyDescent="0.35">
      <c r="A986" s="10" t="s">
        <v>2086</v>
      </c>
      <c r="C986" s="21" t="str">
        <f t="shared" si="39"/>
        <v>Cây lấy gỗ</v>
      </c>
      <c r="E986" s="22" t="str">
        <f t="shared" si="40"/>
        <v>Cây lấy gỗ</v>
      </c>
      <c r="G986" s="23" t="s">
        <v>2445</v>
      </c>
    </row>
    <row r="987" spans="1:7" ht="15" thickBot="1" x14ac:dyDescent="0.35">
      <c r="A987" s="10" t="s">
        <v>338</v>
      </c>
      <c r="C987" s="21" t="str">
        <f t="shared" si="39"/>
        <v>Cây lấy gỗ Sưa, Sao, Dầu, Thao lao, Gõ, Tùng, Bách, Bằng lăng, Căm xe, Sa la: loại A</v>
      </c>
      <c r="E987" s="22" t="str">
        <f t="shared" si="40"/>
        <v>Cây lấy gỗ Sưa, Sao, Dầu, Thao lao, Gõ, Tùng, Bách, Bằng lăng, Căm xe, Sa la, loại A</v>
      </c>
      <c r="G987" s="23" t="s">
        <v>2767</v>
      </c>
    </row>
    <row r="988" spans="1:7" ht="15" thickBot="1" x14ac:dyDescent="0.35">
      <c r="A988" s="9" t="s">
        <v>339</v>
      </c>
      <c r="C988" s="21" t="str">
        <f t="shared" si="39"/>
        <v>Cây lấy gỗ Sưa, Sao, Dầu, Thao lao, Gõ, Tùng, Bách, Bằng lăng, Căm xe, Sa la: loại B</v>
      </c>
      <c r="E988" s="22" t="str">
        <f t="shared" si="40"/>
        <v>Cây lấy gỗ Sưa, Sao, Dầu, Thao lao, Gõ, Tùng, Bách, Bằng lăng, Căm xe, Sa la, loại B</v>
      </c>
      <c r="G988" s="23" t="s">
        <v>2768</v>
      </c>
    </row>
    <row r="989" spans="1:7" ht="15" thickBot="1" x14ac:dyDescent="0.35">
      <c r="A989" s="19" t="s">
        <v>340</v>
      </c>
      <c r="C989" s="21" t="str">
        <f t="shared" si="39"/>
        <v>Cây lấy gỗ Sưa, Sao, Dầu, Thao lao, Gõ, Tùng, Bách, Bằng lăng, Căm xe, Sa la: loại C</v>
      </c>
      <c r="E989" s="22" t="str">
        <f t="shared" si="40"/>
        <v>Cây lấy gỗ Sưa, Sao, Dầu, Thao lao, Gõ, Tùng, Bách, Bằng lăng, Căm xe, Sa la, loại C</v>
      </c>
      <c r="G989" s="23" t="s">
        <v>2769</v>
      </c>
    </row>
    <row r="990" spans="1:7" ht="15" thickBot="1" x14ac:dyDescent="0.35">
      <c r="A990" s="8" t="s">
        <v>341</v>
      </c>
      <c r="C990" s="21" t="str">
        <f t="shared" si="39"/>
        <v>Cây lấy gỗ Sưa, Sao, Dầu, Thao lao, Gõ, Tùng, Bách, Bằng lăng, Căm xe, Sa la: loại D</v>
      </c>
      <c r="E990" s="22" t="str">
        <f t="shared" si="40"/>
        <v>Cây lấy gỗ Sưa, Sao, Dầu, Thao lao, Gõ, Tùng, Bách, Bằng lăng, Căm xe, Sa la, loại D</v>
      </c>
      <c r="G990" s="23" t="s">
        <v>2770</v>
      </c>
    </row>
    <row r="991" spans="1:7" ht="15" thickBot="1" x14ac:dyDescent="0.35">
      <c r="A991" s="19" t="s">
        <v>342</v>
      </c>
      <c r="C991" s="21" t="str">
        <f t="shared" si="39"/>
        <v>Cây lấy gỗ Sưa, Sao, Dầu, Thao lao, Gõ, Tùng, Bách, Bằng lăng, Căm xe, Sa la: loại E</v>
      </c>
      <c r="E991" s="22" t="str">
        <f t="shared" si="40"/>
        <v>Cây lấy gỗ Sưa, Sao, Dầu, Thao lao, Gõ, Tùng, Bách, Bằng lăng, Căm xe, Sa la, loại E</v>
      </c>
      <c r="G991" s="23" t="s">
        <v>2771</v>
      </c>
    </row>
    <row r="992" spans="1:7" ht="15" thickBot="1" x14ac:dyDescent="0.35">
      <c r="A992" s="8" t="s">
        <v>2093</v>
      </c>
      <c r="C992" s="21" t="str">
        <f t="shared" si="39"/>
        <v>Cây lấy gỗ Sưa, Sao, Dầu, Thao lao, Gõ, Tùng, Bách, Bằng lăng, Căm xe, Sa la: có đường kính gốc &gt; 60 cm</v>
      </c>
      <c r="E992" s="22" t="str">
        <f t="shared" si="40"/>
        <v>Cây lấy gỗ Sưa, Sao, Dầu, Thao lao, Gõ, Tùng, Bách, Bằng lăng, Căm xe, Sa la, có đường kính gốc &gt; 60 cm</v>
      </c>
      <c r="G992" s="23" t="s">
        <v>2772</v>
      </c>
    </row>
    <row r="993" spans="1:7" ht="15" thickBot="1" x14ac:dyDescent="0.35">
      <c r="A993" s="19" t="s">
        <v>343</v>
      </c>
      <c r="C993"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A</v>
      </c>
      <c r="E993"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A</v>
      </c>
      <c r="G993" s="23" t="s">
        <v>2773</v>
      </c>
    </row>
    <row r="994" spans="1:7" ht="15" thickBot="1" x14ac:dyDescent="0.35">
      <c r="A994" s="8" t="s">
        <v>344</v>
      </c>
      <c r="C994"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B</v>
      </c>
      <c r="E994"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B</v>
      </c>
      <c r="G994" s="23" t="s">
        <v>2774</v>
      </c>
    </row>
    <row r="995" spans="1:7" ht="15" thickBot="1" x14ac:dyDescent="0.35">
      <c r="A995" s="19" t="s">
        <v>2097</v>
      </c>
      <c r="C995"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C</v>
      </c>
      <c r="E995"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C</v>
      </c>
      <c r="G995" s="23" t="s">
        <v>2775</v>
      </c>
    </row>
    <row r="996" spans="1:7" ht="15" thickBot="1" x14ac:dyDescent="0.35">
      <c r="A996" s="8" t="s">
        <v>345</v>
      </c>
      <c r="C996"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D</v>
      </c>
      <c r="E996"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D</v>
      </c>
      <c r="G996" s="23" t="s">
        <v>2776</v>
      </c>
    </row>
    <row r="997" spans="1:7" ht="15" thickBot="1" x14ac:dyDescent="0.35">
      <c r="A997" s="19" t="s">
        <v>346</v>
      </c>
      <c r="C997"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E</v>
      </c>
      <c r="E997"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loại E</v>
      </c>
      <c r="G997" s="23" t="s">
        <v>2777</v>
      </c>
    </row>
    <row r="998" spans="1:7" ht="15" thickBot="1" x14ac:dyDescent="0.35">
      <c r="A998" s="8" t="s">
        <v>2101</v>
      </c>
      <c r="C998" s="21" t="str">
        <f t="shared" si="39"/>
        <v>Cây lấy gỗ: Sộp, Sắn, Gáo, Xương cá, Mướp xác, Xăng máu, Mù u, Tràm bông vàng (Tràm biển), Xà cừ (Gié ngựa), Điệp (Phượng), Vẹt, Vạc, Đước, Bã Đậu, Keo Tai tượng, Keo lai, Còng, Bàng, Trâm, Trâm bầu, Hoàng hậu, Sa kê, Chùm ngây, Me keo: có đường kính gốc</v>
      </c>
      <c r="E998" s="22" t="str">
        <f t="shared" si="40"/>
        <v>Cây lấy gỗ, Sộp, Sắn, Gáo, Xương cá, Mướp xác, Xăng máu, Mù u, Tràm bông vàng (Tràm biển), Xà cừ (Gié ngựa), Điệp (Phượng), Vẹt, Vạc, Đước, Bã Đậu, Keo Tai tượng, Keo lai, Còng, Bàng, Trâm, Trâm bầu, Hoàng hậu, Sa kê, Chùm ngây, Me keo: có đường kính gốc</v>
      </c>
      <c r="G998" s="23" t="s">
        <v>2778</v>
      </c>
    </row>
    <row r="999" spans="1:7" ht="15" thickBot="1" x14ac:dyDescent="0.35">
      <c r="A999" s="19" t="s">
        <v>347</v>
      </c>
      <c r="C999" s="21" t="str">
        <f t="shared" si="39"/>
        <v>Cây lấy gỗ: Bạch đàn: loại A</v>
      </c>
      <c r="E999" s="22" t="str">
        <f t="shared" si="40"/>
        <v>Cây lấy gỗ, Bạch đàn: loại A</v>
      </c>
      <c r="G999" s="23" t="s">
        <v>2779</v>
      </c>
    </row>
    <row r="1000" spans="1:7" ht="15" thickBot="1" x14ac:dyDescent="0.35">
      <c r="A1000" s="8" t="s">
        <v>348</v>
      </c>
      <c r="C1000" s="21" t="str">
        <f t="shared" si="39"/>
        <v>Cây lấy gỗ: Bạch đàn: loại B</v>
      </c>
      <c r="E1000" s="22" t="str">
        <f t="shared" si="40"/>
        <v>Cây lấy gỗ, Bạch đàn: loại B</v>
      </c>
      <c r="G1000" s="23" t="s">
        <v>2780</v>
      </c>
    </row>
    <row r="1001" spans="1:7" ht="15" thickBot="1" x14ac:dyDescent="0.35">
      <c r="A1001" s="19" t="s">
        <v>349</v>
      </c>
      <c r="C1001" s="21" t="str">
        <f t="shared" si="39"/>
        <v>Cây lấy gỗ: Bạch đàn: loại C</v>
      </c>
      <c r="E1001" s="22" t="str">
        <f t="shared" si="40"/>
        <v>Cây lấy gỗ, Bạch đàn: loại C</v>
      </c>
      <c r="G1001" s="23" t="s">
        <v>2781</v>
      </c>
    </row>
    <row r="1002" spans="1:7" ht="15" thickBot="1" x14ac:dyDescent="0.35">
      <c r="A1002" s="8" t="s">
        <v>350</v>
      </c>
      <c r="C1002" s="21" t="str">
        <f t="shared" si="39"/>
        <v>Cây lấy gỗ: Bạch đàn: loại D</v>
      </c>
      <c r="E1002" s="22" t="str">
        <f t="shared" si="40"/>
        <v>Cây lấy gỗ, Bạch đàn: loại D</v>
      </c>
      <c r="G1002" s="23" t="s">
        <v>2782</v>
      </c>
    </row>
    <row r="1003" spans="1:7" ht="15" thickBot="1" x14ac:dyDescent="0.35">
      <c r="A1003" s="19" t="s">
        <v>351</v>
      </c>
      <c r="C1003" s="21" t="str">
        <f t="shared" si="39"/>
        <v>Cây lấy gỗ: Bạch đàn: loại E</v>
      </c>
      <c r="E1003" s="22" t="str">
        <f t="shared" si="40"/>
        <v>Cây lấy gỗ, Bạch đàn: loại E</v>
      </c>
      <c r="G1003" s="23" t="s">
        <v>2783</v>
      </c>
    </row>
    <row r="1004" spans="1:7" ht="15" thickBot="1" x14ac:dyDescent="0.35">
      <c r="A1004" s="8" t="s">
        <v>352</v>
      </c>
      <c r="C1004" s="21" t="str">
        <f t="shared" si="39"/>
        <v>Cây lấy gỗ: Bạch đàn: có đường kính gốc &gt; 60 cm</v>
      </c>
      <c r="E1004" s="22" t="str">
        <f t="shared" si="40"/>
        <v>Cây lấy gỗ, Bạch đàn: có đường kính gốc &gt; 60 cm</v>
      </c>
      <c r="G1004" s="23" t="s">
        <v>2784</v>
      </c>
    </row>
    <row r="1005" spans="1:7" ht="15" thickBot="1" x14ac:dyDescent="0.35">
      <c r="A1005" s="19" t="s">
        <v>353</v>
      </c>
      <c r="C1005" s="21" t="str">
        <f t="shared" si="39"/>
        <v>Cây lấy gỗ: Gòn, Vông nem, Bần, Gừa, Lừ ư, Bí bái, So đũa, Nhàu, Đinh lăng, Lụa: loại A</v>
      </c>
      <c r="E1005" s="22" t="str">
        <f t="shared" si="40"/>
        <v>Cây lấy gỗ, Gòn, Vông nem, Bần, Gừa, Lừ ư, Bí bái, So đũa, Nhàu, Đinh lăng, Lụa: loại A</v>
      </c>
      <c r="G1005" s="23" t="s">
        <v>2785</v>
      </c>
    </row>
    <row r="1006" spans="1:7" ht="15" thickBot="1" x14ac:dyDescent="0.35">
      <c r="A1006" s="8" t="s">
        <v>354</v>
      </c>
      <c r="C1006" s="21" t="str">
        <f t="shared" si="39"/>
        <v>Cây lấy gỗ: Gòn, Vông nem, Bần, Gừa, Lừ ư, Bí bái, So đũa, Nhàu, Đinh lăng, Lụa: loại B</v>
      </c>
      <c r="E1006" s="22" t="str">
        <f t="shared" si="40"/>
        <v>Cây lấy gỗ, Gòn, Vông nem, Bần, Gừa, Lừ ư, Bí bái, So đũa, Nhàu, Đinh lăng, Lụa: loại B</v>
      </c>
      <c r="G1006" s="23" t="s">
        <v>2786</v>
      </c>
    </row>
    <row r="1007" spans="1:7" ht="15" thickBot="1" x14ac:dyDescent="0.35">
      <c r="A1007" s="19" t="s">
        <v>355</v>
      </c>
      <c r="C1007" s="21" t="str">
        <f t="shared" si="39"/>
        <v>Cây lấy gỗ: Gòn, Vông nem, Bần, Gừa, Lừ ư, Bí bái, So đũa, Nhàu, Đinh lăng, Lụa: loại C</v>
      </c>
      <c r="E1007" s="22" t="str">
        <f t="shared" si="40"/>
        <v>Cây lấy gỗ, Gòn, Vông nem, Bần, Gừa, Lừ ư, Bí bái, So đũa, Nhàu, Đinh lăng, Lụa: loại C</v>
      </c>
      <c r="G1007" s="23" t="s">
        <v>2787</v>
      </c>
    </row>
    <row r="1008" spans="1:7" ht="15" thickBot="1" x14ac:dyDescent="0.35">
      <c r="A1008" s="8" t="s">
        <v>356</v>
      </c>
      <c r="C1008" s="21" t="str">
        <f t="shared" si="39"/>
        <v>Cây lấy gỗ: Gòn, Vông nem, Bần, Gừa, Lừ ư, Bí bái, So đũa, Nhàu, Đinh lăng, Lụa: loại D</v>
      </c>
      <c r="E1008" s="22" t="str">
        <f t="shared" si="40"/>
        <v>Cây lấy gỗ, Gòn, Vông nem, Bần, Gừa, Lừ ư, Bí bái, So đũa, Nhàu, Đinh lăng, Lụa: loại D</v>
      </c>
      <c r="G1008" s="23" t="s">
        <v>2788</v>
      </c>
    </row>
    <row r="1009" spans="1:7" ht="15" thickBot="1" x14ac:dyDescent="0.35">
      <c r="A1009" s="19" t="s">
        <v>357</v>
      </c>
      <c r="C1009" s="21" t="str">
        <f t="shared" si="39"/>
        <v>Cây lấy gỗ: Gòn, Vông nem, Bần, Gừa, Lừ ư, Bí bái, So đũa, Nhàu, Đinh lăng, Lụa: loại E</v>
      </c>
      <c r="E1009" s="22" t="str">
        <f t="shared" si="40"/>
        <v>Cây lấy gỗ, Gòn, Vông nem, Bần, Gừa, Lừ ư, Bí bái, So đũa, Nhàu, Đinh lăng, Lụa: loại E</v>
      </c>
      <c r="G1009" s="23" t="s">
        <v>2789</v>
      </c>
    </row>
    <row r="1010" spans="1:7" ht="15" thickBot="1" x14ac:dyDescent="0.35">
      <c r="A1010" s="8" t="s">
        <v>358</v>
      </c>
      <c r="C1010" s="21" t="str">
        <f t="shared" si="39"/>
        <v>Cây lấy gỗ: Đủng đỉnh, Trứng cá, Bình bát, Cách, Bời lời, Tra, Sung gỗ, Muối: loại A</v>
      </c>
      <c r="E1010" s="22" t="str">
        <f t="shared" si="40"/>
        <v>Cây lấy gỗ, Đủng đỉnh, Trứng cá, Bình bát, Cách, Bời lời, Tra, Sung gỗ, Muối: loại A</v>
      </c>
      <c r="G1010" s="23" t="s">
        <v>2790</v>
      </c>
    </row>
    <row r="1011" spans="1:7" ht="15" thickBot="1" x14ac:dyDescent="0.35">
      <c r="A1011" s="19" t="s">
        <v>359</v>
      </c>
      <c r="C1011" s="21" t="str">
        <f t="shared" si="39"/>
        <v>Cây lấy gỗ: Đủng đỉnh, Trứng cá, Bình bát, Cách, Bời lời, Tra, Sung gỗ, Muối: loại B</v>
      </c>
      <c r="E1011" s="22" t="str">
        <f t="shared" si="40"/>
        <v>Cây lấy gỗ, Đủng đỉnh, Trứng cá, Bình bát, Cách, Bời lời, Tra, Sung gỗ, Muối: loại B</v>
      </c>
      <c r="G1011" s="23" t="s">
        <v>2791</v>
      </c>
    </row>
    <row r="1012" spans="1:7" ht="15" thickBot="1" x14ac:dyDescent="0.35">
      <c r="A1012" s="8" t="s">
        <v>360</v>
      </c>
      <c r="C1012" s="21" t="str">
        <f t="shared" si="39"/>
        <v>Cây lấy gỗ: Đủng đỉnh, Trứng cá, Bình bát, Cách, Bời lời, Tra, Sung gỗ, Muối: loại C</v>
      </c>
      <c r="E1012" s="22" t="str">
        <f t="shared" si="40"/>
        <v>Cây lấy gỗ, Đủng đỉnh, Trứng cá, Bình bát, Cách, Bời lời, Tra, Sung gỗ, Muối: loại C</v>
      </c>
      <c r="G1012" s="23" t="s">
        <v>2792</v>
      </c>
    </row>
    <row r="1013" spans="1:7" ht="15" thickBot="1" x14ac:dyDescent="0.35">
      <c r="A1013" s="19" t="s">
        <v>361</v>
      </c>
      <c r="C1013" s="21" t="str">
        <f t="shared" si="39"/>
        <v>Cây lấy gỗ: Đủng đỉnh, Trứng cá, Bình bát, Cách, Bời lời, Tra, Sung gỗ, Muối: loại D</v>
      </c>
      <c r="E1013" s="22" t="str">
        <f t="shared" si="40"/>
        <v>Cây lấy gỗ, Đủng đỉnh, Trứng cá, Bình bát, Cách, Bời lời, Tra, Sung gỗ, Muối: loại D</v>
      </c>
      <c r="G1013" s="23" t="s">
        <v>2793</v>
      </c>
    </row>
    <row r="1014" spans="1:7" ht="15" thickBot="1" x14ac:dyDescent="0.35">
      <c r="A1014" s="8" t="s">
        <v>362</v>
      </c>
      <c r="C1014" s="21" t="str">
        <f t="shared" si="39"/>
        <v>Cây lấy gỗ: Đủng đỉnh, Trứng cá, Bình bát, Cách, Bời lời, Tra, Sung gỗ, Muối: loại E</v>
      </c>
      <c r="E1014" s="22" t="str">
        <f t="shared" si="40"/>
        <v>Cây lấy gỗ, Đủng đỉnh, Trứng cá, Bình bát, Cách, Bời lời, Tra, Sung gỗ, Muối: loại E</v>
      </c>
      <c r="G1014" s="23" t="s">
        <v>2794</v>
      </c>
    </row>
    <row r="1015" spans="1:7" ht="15" thickBot="1" x14ac:dyDescent="0.35">
      <c r="A1015" s="19" t="s">
        <v>2119</v>
      </c>
      <c r="C1015" s="21" t="str">
        <f t="shared" si="39"/>
        <v>Tràm</v>
      </c>
      <c r="E1015" s="22" t="str">
        <f t="shared" si="40"/>
        <v>Tràm</v>
      </c>
      <c r="G1015" s="23" t="s">
        <v>2446</v>
      </c>
    </row>
    <row r="1016" spans="1:7" ht="15" thickBot="1" x14ac:dyDescent="0.35">
      <c r="A1016" s="8" t="s">
        <v>363</v>
      </c>
      <c r="C1016" s="21" t="str">
        <f t="shared" si="39"/>
        <v>Tràm rừng (tràm nước), Tràm Úc: loại A</v>
      </c>
      <c r="E1016" s="22" t="str">
        <f t="shared" si="40"/>
        <v>Tràm rừng (tràm nước), Tràm Úc, loại A</v>
      </c>
      <c r="G1016" s="23" t="s">
        <v>2795</v>
      </c>
    </row>
    <row r="1017" spans="1:7" ht="15" thickBot="1" x14ac:dyDescent="0.35">
      <c r="A1017" s="19" t="s">
        <v>364</v>
      </c>
      <c r="C1017" s="21" t="str">
        <f t="shared" si="39"/>
        <v>Tràm rừng (tràm nước), Tràm Úc: loại B</v>
      </c>
      <c r="E1017" s="22" t="str">
        <f t="shared" si="40"/>
        <v>Tràm rừng (tràm nước), Tràm Úc, loại B</v>
      </c>
      <c r="G1017" s="23" t="s">
        <v>2796</v>
      </c>
    </row>
    <row r="1018" spans="1:7" ht="15" thickBot="1" x14ac:dyDescent="0.35">
      <c r="A1018" s="8" t="s">
        <v>365</v>
      </c>
      <c r="C1018" s="21" t="str">
        <f t="shared" si="39"/>
        <v>Tràm rừng (tràm nước), Tràm Úc: loại C</v>
      </c>
      <c r="E1018" s="22" t="str">
        <f t="shared" si="40"/>
        <v>Tràm rừng (tràm nước), Tràm Úc, loại C</v>
      </c>
      <c r="G1018" s="23" t="s">
        <v>2797</v>
      </c>
    </row>
    <row r="1019" spans="1:7" ht="15" thickBot="1" x14ac:dyDescent="0.35">
      <c r="A1019" s="19" t="s">
        <v>470</v>
      </c>
      <c r="C1019" s="21" t="str">
        <f t="shared" si="39"/>
        <v>Tràm rừng (tràm nước), Tràm Úc: loại D</v>
      </c>
      <c r="E1019" s="22" t="str">
        <f t="shared" si="40"/>
        <v>Tràm rừng (tràm nước), Tràm Úc, loại D</v>
      </c>
      <c r="G1019" s="23" t="s">
        <v>2798</v>
      </c>
    </row>
    <row r="1020" spans="1:7" ht="15" thickBot="1" x14ac:dyDescent="0.35">
      <c r="A1020" s="8" t="s">
        <v>471</v>
      </c>
      <c r="C1020" s="21" t="str">
        <f t="shared" si="39"/>
        <v>Tràm rừng (tràm nước), Tràm Úc: loại E</v>
      </c>
      <c r="E1020" s="22" t="str">
        <f t="shared" si="40"/>
        <v>Tràm rừng (tràm nước), Tràm Úc, loại E</v>
      </c>
      <c r="G1020" s="23" t="s">
        <v>2799</v>
      </c>
    </row>
    <row r="1021" spans="1:7" ht="15" thickBot="1" x14ac:dyDescent="0.35">
      <c r="A1021" s="19" t="s">
        <v>2126</v>
      </c>
      <c r="C1021" s="21" t="str">
        <f t="shared" si="39"/>
        <v>Tầm vông</v>
      </c>
      <c r="E1021" s="22" t="str">
        <f t="shared" si="40"/>
        <v>Tầm vông</v>
      </c>
      <c r="G1021" s="23" t="s">
        <v>2447</v>
      </c>
    </row>
    <row r="1022" spans="1:7" ht="15" thickBot="1" x14ac:dyDescent="0.35">
      <c r="A1022" s="8" t="s">
        <v>366</v>
      </c>
      <c r="C1022" s="21" t="str">
        <f t="shared" si="39"/>
        <v>Tầm vông: loại A</v>
      </c>
      <c r="E1022" s="22" t="str">
        <f t="shared" si="40"/>
        <v>Tầm vông, loại A</v>
      </c>
      <c r="G1022" s="23" t="s">
        <v>2800</v>
      </c>
    </row>
    <row r="1023" spans="1:7" ht="15" thickBot="1" x14ac:dyDescent="0.35">
      <c r="A1023" s="19" t="s">
        <v>367</v>
      </c>
      <c r="C1023" s="21" t="str">
        <f t="shared" si="39"/>
        <v>Tầm vông: loại B</v>
      </c>
      <c r="E1023" s="22" t="str">
        <f t="shared" si="40"/>
        <v>Tầm vông, loại B</v>
      </c>
      <c r="G1023" s="23" t="s">
        <v>2801</v>
      </c>
    </row>
    <row r="1024" spans="1:7" ht="15" thickBot="1" x14ac:dyDescent="0.35">
      <c r="A1024" s="8" t="s">
        <v>368</v>
      </c>
      <c r="C1024" s="21" t="str">
        <f t="shared" si="39"/>
        <v>Tầm vông: loại C</v>
      </c>
      <c r="E1024" s="22" t="str">
        <f t="shared" si="40"/>
        <v>Tầm vông, loại C</v>
      </c>
      <c r="G1024" s="23" t="s">
        <v>2802</v>
      </c>
    </row>
    <row r="1025" spans="1:7" ht="15" thickBot="1" x14ac:dyDescent="0.35">
      <c r="A1025" s="19" t="s">
        <v>482</v>
      </c>
      <c r="C1025" s="21" t="str">
        <f t="shared" si="39"/>
        <v>Tầm vông: loại D</v>
      </c>
      <c r="E1025" s="22" t="str">
        <f t="shared" si="40"/>
        <v>Tầm vông, loại D</v>
      </c>
      <c r="G1025" s="23" t="s">
        <v>2803</v>
      </c>
    </row>
    <row r="1026" spans="1:7" ht="15" thickBot="1" x14ac:dyDescent="0.35">
      <c r="A1026" s="8" t="s">
        <v>483</v>
      </c>
      <c r="C1026" s="21" t="str">
        <f t="shared" ref="C1026:C1089" si="41">TRIM(A1026)</f>
        <v>Tầm vông: loại E</v>
      </c>
      <c r="E1026" s="22" t="str">
        <f t="shared" si="40"/>
        <v>Tầm vông, loại E</v>
      </c>
      <c r="G1026" s="23" t="s">
        <v>2804</v>
      </c>
    </row>
    <row r="1027" spans="1:7" ht="15" thickBot="1" x14ac:dyDescent="0.35">
      <c r="A1027" s="19" t="s">
        <v>2133</v>
      </c>
      <c r="C1027" s="21" t="str">
        <f t="shared" si="41"/>
        <v>Tre</v>
      </c>
      <c r="E1027" s="22" t="str">
        <f t="shared" si="40"/>
        <v>Tre</v>
      </c>
      <c r="G1027" s="23" t="s">
        <v>2448</v>
      </c>
    </row>
    <row r="1028" spans="1:7" ht="15" thickBot="1" x14ac:dyDescent="0.35">
      <c r="A1028" s="8" t="s">
        <v>472</v>
      </c>
      <c r="C1028" s="21" t="str">
        <f t="shared" si="41"/>
        <v>Tre mạnh tông, tre tàu: loại A</v>
      </c>
      <c r="E1028" s="22" t="str">
        <f t="shared" si="40"/>
        <v>Tre mạnh tông, tre tàu, loại A</v>
      </c>
      <c r="G1028" s="23" t="s">
        <v>2805</v>
      </c>
    </row>
    <row r="1029" spans="1:7" ht="15" thickBot="1" x14ac:dyDescent="0.35">
      <c r="A1029" s="19" t="s">
        <v>473</v>
      </c>
      <c r="C1029" s="21" t="str">
        <f t="shared" si="41"/>
        <v>Tre mạnh tông, tre tàu: loại B</v>
      </c>
      <c r="E1029" s="22" t="str">
        <f t="shared" si="40"/>
        <v>Tre mạnh tông, tre tàu, loại B</v>
      </c>
      <c r="G1029" s="23" t="s">
        <v>2806</v>
      </c>
    </row>
    <row r="1030" spans="1:7" ht="15" thickBot="1" x14ac:dyDescent="0.35">
      <c r="A1030" s="8" t="s">
        <v>474</v>
      </c>
      <c r="C1030" s="21" t="str">
        <f t="shared" si="41"/>
        <v>Tre mạnh tông, tre tàu: loại C</v>
      </c>
      <c r="E1030" s="22" t="str">
        <f t="shared" ref="E1030:E1093" si="42">IF(IFERROR(REPLACE(C1030,SEARCH(":",C1030),1,","),0)=0,C1030,REPLACE(C1030,SEARCH(":",C1030),1,","))</f>
        <v>Tre mạnh tông, tre tàu, loại C</v>
      </c>
      <c r="G1030" s="23" t="s">
        <v>2807</v>
      </c>
    </row>
    <row r="1031" spans="1:7" ht="15" thickBot="1" x14ac:dyDescent="0.35">
      <c r="A1031" s="19" t="s">
        <v>475</v>
      </c>
      <c r="C1031" s="21" t="str">
        <f t="shared" si="41"/>
        <v>Tre mạnh tông, tre tàu: loại D</v>
      </c>
      <c r="E1031" s="22" t="str">
        <f t="shared" si="42"/>
        <v>Tre mạnh tông, tre tàu, loại D</v>
      </c>
      <c r="G1031" s="23" t="s">
        <v>2808</v>
      </c>
    </row>
    <row r="1032" spans="1:7" ht="15" thickBot="1" x14ac:dyDescent="0.35">
      <c r="A1032" s="8" t="s">
        <v>476</v>
      </c>
      <c r="C1032" s="21" t="str">
        <f t="shared" si="41"/>
        <v>Tre mạnh tông, tre tàu: loại E</v>
      </c>
      <c r="E1032" s="22" t="str">
        <f t="shared" si="42"/>
        <v>Tre mạnh tông, tre tàu, loại E</v>
      </c>
      <c r="G1032" s="23" t="s">
        <v>2809</v>
      </c>
    </row>
    <row r="1033" spans="1:7" ht="15" thickBot="1" x14ac:dyDescent="0.35">
      <c r="A1033" s="19" t="s">
        <v>477</v>
      </c>
      <c r="C1033" s="21" t="str">
        <f t="shared" si="41"/>
        <v>Tre khác: loại A</v>
      </c>
      <c r="E1033" s="22" t="str">
        <f t="shared" si="42"/>
        <v>Tre khác, loại A</v>
      </c>
      <c r="G1033" s="23" t="s">
        <v>2810</v>
      </c>
    </row>
    <row r="1034" spans="1:7" ht="15" thickBot="1" x14ac:dyDescent="0.35">
      <c r="A1034" s="8" t="s">
        <v>478</v>
      </c>
      <c r="C1034" s="21" t="str">
        <f t="shared" si="41"/>
        <v>Tre khác: loại B</v>
      </c>
      <c r="E1034" s="22" t="str">
        <f t="shared" si="42"/>
        <v>Tre khác, loại B</v>
      </c>
      <c r="G1034" s="23" t="s">
        <v>2811</v>
      </c>
    </row>
    <row r="1035" spans="1:7" ht="15" thickBot="1" x14ac:dyDescent="0.35">
      <c r="A1035" s="19" t="s">
        <v>479</v>
      </c>
      <c r="C1035" s="21" t="str">
        <f t="shared" si="41"/>
        <v>Tre khác: loại C</v>
      </c>
      <c r="E1035" s="22" t="str">
        <f t="shared" si="42"/>
        <v>Tre khác, loại C</v>
      </c>
      <c r="G1035" s="23" t="s">
        <v>2812</v>
      </c>
    </row>
    <row r="1036" spans="1:7" ht="15" thickBot="1" x14ac:dyDescent="0.35">
      <c r="A1036" s="8" t="s">
        <v>480</v>
      </c>
      <c r="C1036" s="21" t="str">
        <f t="shared" si="41"/>
        <v>Tre khác: loại D</v>
      </c>
      <c r="E1036" s="22" t="str">
        <f t="shared" si="42"/>
        <v>Tre khác, loại D</v>
      </c>
      <c r="G1036" s="23" t="s">
        <v>2813</v>
      </c>
    </row>
    <row r="1037" spans="1:7" ht="15" thickBot="1" x14ac:dyDescent="0.35">
      <c r="A1037" s="19" t="s">
        <v>481</v>
      </c>
      <c r="C1037" s="21" t="str">
        <f t="shared" si="41"/>
        <v>Tre khác: loại E</v>
      </c>
      <c r="E1037" s="22" t="str">
        <f t="shared" si="42"/>
        <v>Tre khác, loại E</v>
      </c>
      <c r="G1037" s="23" t="s">
        <v>2814</v>
      </c>
    </row>
    <row r="1038" spans="1:7" ht="15" thickBot="1" x14ac:dyDescent="0.35">
      <c r="A1038" s="8" t="s">
        <v>2145</v>
      </c>
      <c r="C1038" s="21" t="str">
        <f t="shared" si="41"/>
        <v>Trúc, nứa - Lồ ô, lục bình</v>
      </c>
      <c r="E1038" s="22" t="str">
        <f t="shared" si="42"/>
        <v>Trúc, nứa - Lồ ô, lục bình</v>
      </c>
      <c r="G1038" s="23" t="s">
        <v>2449</v>
      </c>
    </row>
    <row r="1039" spans="1:7" ht="15" thickBot="1" x14ac:dyDescent="0.35">
      <c r="A1039" s="19" t="s">
        <v>369</v>
      </c>
      <c r="C1039" s="21" t="str">
        <f t="shared" si="41"/>
        <v>Trúc, nứa, Lồ ô, lục bình: loại A</v>
      </c>
      <c r="E1039" s="22" t="str">
        <f t="shared" si="42"/>
        <v>Trúc, nứa, Lồ ô, lục bình, loại A</v>
      </c>
      <c r="G1039" s="23" t="s">
        <v>2815</v>
      </c>
    </row>
    <row r="1040" spans="1:7" ht="15" thickBot="1" x14ac:dyDescent="0.35">
      <c r="A1040" s="8" t="s">
        <v>370</v>
      </c>
      <c r="C1040" s="21" t="str">
        <f t="shared" si="41"/>
        <v>Trúc, nứa, Lồ ô, lục bình: loại B</v>
      </c>
      <c r="E1040" s="22" t="str">
        <f t="shared" si="42"/>
        <v>Trúc, nứa, Lồ ô, lục bình, loại B</v>
      </c>
      <c r="G1040" s="23" t="s">
        <v>2816</v>
      </c>
    </row>
    <row r="1041" spans="1:7" ht="15" thickBot="1" x14ac:dyDescent="0.35">
      <c r="A1041" s="19" t="s">
        <v>371</v>
      </c>
      <c r="C1041" s="21" t="str">
        <f t="shared" si="41"/>
        <v>Trúc, nứa, Lồ ô, lục bình: loại C</v>
      </c>
      <c r="E1041" s="22" t="str">
        <f t="shared" si="42"/>
        <v>Trúc, nứa, Lồ ô, lục bình, loại C</v>
      </c>
      <c r="G1041" s="23" t="s">
        <v>2817</v>
      </c>
    </row>
    <row r="1042" spans="1:7" ht="15" thickBot="1" x14ac:dyDescent="0.35">
      <c r="A1042" s="8" t="s">
        <v>372</v>
      </c>
      <c r="C1042" s="21" t="str">
        <f t="shared" si="41"/>
        <v>Trúc, nứa, Lồ ô, lục bình: loại D</v>
      </c>
      <c r="E1042" s="22" t="str">
        <f t="shared" si="42"/>
        <v>Trúc, nứa, Lồ ô, lục bình, loại D</v>
      </c>
      <c r="G1042" s="23" t="s">
        <v>2818</v>
      </c>
    </row>
    <row r="1043" spans="1:7" ht="15" thickBot="1" x14ac:dyDescent="0.35">
      <c r="A1043" s="19" t="s">
        <v>373</v>
      </c>
      <c r="C1043" s="21" t="str">
        <f t="shared" si="41"/>
        <v>Trúc, nứa, Lồ ô, lục bình: loại E</v>
      </c>
      <c r="E1043" s="22" t="str">
        <f t="shared" si="42"/>
        <v>Trúc, nứa, Lồ ô, lục bình, loại E</v>
      </c>
      <c r="G1043" s="23" t="s">
        <v>2819</v>
      </c>
    </row>
    <row r="1044" spans="1:7" ht="15" thickBot="1" x14ac:dyDescent="0.35">
      <c r="A1044" s="8" t="s">
        <v>2152</v>
      </c>
      <c r="C1044" s="21" t="str">
        <f t="shared" si="41"/>
        <v>Cây kiểng (cây cảnh)</v>
      </c>
      <c r="E1044" s="22" t="str">
        <f t="shared" si="42"/>
        <v>Cây kiểng (cây cảnh)</v>
      </c>
      <c r="G1044" s="23" t="s">
        <v>2450</v>
      </c>
    </row>
    <row r="1045" spans="1:7" ht="15" thickBot="1" x14ac:dyDescent="0.35">
      <c r="A1045" s="19" t="s">
        <v>2154</v>
      </c>
      <c r="C1045" s="21" t="str">
        <f t="shared" si="41"/>
        <v>Cau vua</v>
      </c>
      <c r="E1045" s="22" t="str">
        <f t="shared" si="42"/>
        <v>Cau vua</v>
      </c>
      <c r="G1045" s="23" t="s">
        <v>2451</v>
      </c>
    </row>
    <row r="1046" spans="1:7" ht="15" thickBot="1" x14ac:dyDescent="0.35">
      <c r="A1046" s="9" t="s">
        <v>374</v>
      </c>
      <c r="C1046" s="21" t="str">
        <f t="shared" si="41"/>
        <v>Cau vua: có chiều cao lóng &lt;0,2m</v>
      </c>
      <c r="E1046" s="22" t="str">
        <f t="shared" si="42"/>
        <v>Cau vua, có chiều cao lóng &lt;0,2m</v>
      </c>
      <c r="G1046" s="23" t="s">
        <v>2820</v>
      </c>
    </row>
    <row r="1047" spans="1:7" ht="15" thickBot="1" x14ac:dyDescent="0.35">
      <c r="A1047" s="20" t="s">
        <v>375</v>
      </c>
      <c r="C1047" s="21" t="str">
        <f t="shared" si="41"/>
        <v>Cau vua: có chiều cao lóng 0,2-0,5m</v>
      </c>
      <c r="E1047" s="22" t="str">
        <f t="shared" si="42"/>
        <v>Cau vua, có chiều cao lóng 0,2-0,5m</v>
      </c>
      <c r="G1047" s="23" t="s">
        <v>2821</v>
      </c>
    </row>
    <row r="1048" spans="1:7" ht="15" thickBot="1" x14ac:dyDescent="0.35">
      <c r="A1048" s="8" t="s">
        <v>376</v>
      </c>
      <c r="C1048" s="21" t="str">
        <f t="shared" si="41"/>
        <v>Cau vua: có chiều cao lóng &gt;0,5-1m</v>
      </c>
      <c r="E1048" s="22" t="str">
        <f t="shared" si="42"/>
        <v>Cau vua, có chiều cao lóng &gt;0,5-1m</v>
      </c>
      <c r="G1048" s="23" t="s">
        <v>2822</v>
      </c>
    </row>
    <row r="1049" spans="1:7" ht="15" thickBot="1" x14ac:dyDescent="0.35">
      <c r="A1049" s="20" t="s">
        <v>377</v>
      </c>
      <c r="C1049" s="21" t="str">
        <f t="shared" si="41"/>
        <v>Cau vua: có chiều cao lóng &gt;1-2m</v>
      </c>
      <c r="E1049" s="22" t="str">
        <f t="shared" si="42"/>
        <v>Cau vua, có chiều cao lóng &gt;1-2m</v>
      </c>
      <c r="G1049" s="23" t="s">
        <v>2823</v>
      </c>
    </row>
    <row r="1050" spans="1:7" ht="15" thickBot="1" x14ac:dyDescent="0.35">
      <c r="A1050" s="8" t="s">
        <v>378</v>
      </c>
      <c r="C1050" s="21" t="str">
        <f t="shared" si="41"/>
        <v>Cau vua: có chiều cao lóng &gt;2m</v>
      </c>
      <c r="E1050" s="22" t="str">
        <f t="shared" si="42"/>
        <v>Cau vua, có chiều cao lóng &gt;2m</v>
      </c>
      <c r="G1050" s="23" t="s">
        <v>2824</v>
      </c>
    </row>
    <row r="1051" spans="1:7" ht="15" thickBot="1" x14ac:dyDescent="0.35">
      <c r="A1051" s="19" t="s">
        <v>379</v>
      </c>
      <c r="C1051" s="21" t="str">
        <f t="shared" si="41"/>
        <v>Cau vua trồng trong chậu: có chiều cao lóng từ 0,2m trở lên</v>
      </c>
      <c r="E1051" s="22" t="str">
        <f t="shared" si="42"/>
        <v>Cau vua trồng trong chậu, có chiều cao lóng từ 0,2m trở lên</v>
      </c>
      <c r="G1051" s="23" t="s">
        <v>2825</v>
      </c>
    </row>
    <row r="1052" spans="1:7" ht="15" thickBot="1" x14ac:dyDescent="0.35">
      <c r="A1052" s="8" t="s">
        <v>2162</v>
      </c>
      <c r="C1052" s="21" t="str">
        <f t="shared" si="41"/>
        <v>Cau Sâm banh</v>
      </c>
      <c r="E1052" s="22" t="str">
        <f t="shared" si="42"/>
        <v>Cau Sâm banh</v>
      </c>
      <c r="G1052" s="23" t="s">
        <v>2452</v>
      </c>
    </row>
    <row r="1053" spans="1:7" ht="15" thickBot="1" x14ac:dyDescent="0.35">
      <c r="A1053" s="19" t="s">
        <v>380</v>
      </c>
      <c r="C1053" s="21" t="str">
        <f t="shared" si="41"/>
        <v>Cau Sâm banh nhỏ: có chiều cao &lt;1m, đường kính gốc &lt;5cm</v>
      </c>
      <c r="E1053" s="22" t="str">
        <f t="shared" si="42"/>
        <v>Cau Sâm banh nhỏ, có chiều cao &lt;1m, đường kính gốc &lt;5cm</v>
      </c>
      <c r="G1053" s="23" t="s">
        <v>2826</v>
      </c>
    </row>
    <row r="1054" spans="1:7" ht="15" thickBot="1" x14ac:dyDescent="0.35">
      <c r="A1054" s="8" t="s">
        <v>381</v>
      </c>
      <c r="C1054" s="21" t="str">
        <f t="shared" si="41"/>
        <v>Cau Sâm banh: có chiều cao 1-1,5m, đường kính gốc 5-15cm</v>
      </c>
      <c r="E1054" s="22" t="str">
        <f t="shared" si="42"/>
        <v>Cau Sâm banh, có chiều cao 1-1,5m, đường kính gốc 5-15cm</v>
      </c>
      <c r="G1054" s="23" t="s">
        <v>2827</v>
      </c>
    </row>
    <row r="1055" spans="1:7" ht="15" thickBot="1" x14ac:dyDescent="0.35">
      <c r="A1055" s="19" t="s">
        <v>382</v>
      </c>
      <c r="C1055" s="21" t="str">
        <f t="shared" si="41"/>
        <v>Cau Sâm banh: có chiều cao 1-1,5m, đường kính gốc &gt;15-25cm</v>
      </c>
      <c r="E1055" s="22" t="str">
        <f t="shared" si="42"/>
        <v>Cau Sâm banh, có chiều cao 1-1,5m, đường kính gốc &gt;15-25cm</v>
      </c>
      <c r="G1055" s="23" t="s">
        <v>2828</v>
      </c>
    </row>
    <row r="1056" spans="1:7" ht="15" thickBot="1" x14ac:dyDescent="0.35">
      <c r="A1056" s="8" t="s">
        <v>383</v>
      </c>
      <c r="C1056" s="21" t="str">
        <f t="shared" si="41"/>
        <v>Cau Sâm banh: có chiều cao &gt;1,5-2m, đường kính gốc &gt;25-40cm</v>
      </c>
      <c r="E1056" s="22" t="str">
        <f t="shared" si="42"/>
        <v>Cau Sâm banh, có chiều cao &gt;1,5-2m, đường kính gốc &gt;25-40cm</v>
      </c>
      <c r="G1056" s="23" t="s">
        <v>2829</v>
      </c>
    </row>
    <row r="1057" spans="1:7" ht="15" thickBot="1" x14ac:dyDescent="0.35">
      <c r="A1057" s="19" t="s">
        <v>384</v>
      </c>
      <c r="C1057" s="21" t="str">
        <f t="shared" si="41"/>
        <v>Cau Sâm banh: có chiều cao &gt;2m, đường kính gốc &gt;40cm</v>
      </c>
      <c r="E1057" s="22" t="str">
        <f t="shared" si="42"/>
        <v>Cau Sâm banh, có chiều cao &gt;2m, đường kính gốc &gt;40cm</v>
      </c>
      <c r="G1057" s="23" t="s">
        <v>2830</v>
      </c>
    </row>
    <row r="1058" spans="1:7" ht="15" thickBot="1" x14ac:dyDescent="0.35">
      <c r="A1058" s="8" t="s">
        <v>385</v>
      </c>
      <c r="C1058" s="21" t="str">
        <f t="shared" si="41"/>
        <v>Cau Sâm banh trồng trong chậu: có chiều cao từ 1, đường kính gốc &gt;15cm</v>
      </c>
      <c r="E1058" s="22" t="str">
        <f t="shared" si="42"/>
        <v>Cau Sâm banh trồng trong chậu, có chiều cao từ 1, đường kính gốc &gt;15cm</v>
      </c>
      <c r="G1058" s="23" t="s">
        <v>2831</v>
      </c>
    </row>
    <row r="1059" spans="1:7" ht="15" thickBot="1" x14ac:dyDescent="0.35">
      <c r="A1059" s="19" t="s">
        <v>2170</v>
      </c>
      <c r="C1059" s="21" t="str">
        <f t="shared" si="41"/>
        <v>Cây Dừa cảnh, Cau bụi</v>
      </c>
      <c r="E1059" s="22" t="str">
        <f t="shared" si="42"/>
        <v>Cây Dừa cảnh, Cau bụi</v>
      </c>
      <c r="G1059" s="23" t="s">
        <v>2453</v>
      </c>
    </row>
    <row r="1060" spans="1:7" ht="15" thickBot="1" x14ac:dyDescent="0.35">
      <c r="A1060" s="8" t="s">
        <v>386</v>
      </c>
      <c r="C1060" s="21" t="str">
        <f t="shared" si="41"/>
        <v>Dừa cảnh, Cau bụi: còn nhỏ có chiều cao &lt;0,2m</v>
      </c>
      <c r="E1060" s="22" t="str">
        <f t="shared" si="42"/>
        <v>Dừa cảnh, Cau bụi, còn nhỏ có chiều cao &lt;0,2m</v>
      </c>
      <c r="G1060" s="23" t="s">
        <v>2832</v>
      </c>
    </row>
    <row r="1061" spans="1:7" ht="15" thickBot="1" x14ac:dyDescent="0.35">
      <c r="A1061" s="19" t="s">
        <v>387</v>
      </c>
      <c r="C1061" s="21" t="str">
        <f t="shared" si="41"/>
        <v>Dừa cảnh, Cau bụi: có chiều cao 0,2-0,3m, đường kính gốc bụi &lt;0,5cm</v>
      </c>
      <c r="E1061" s="22" t="str">
        <f t="shared" si="42"/>
        <v>Dừa cảnh, Cau bụi, có chiều cao 0,2-0,3m, đường kính gốc bụi &lt;0,5cm</v>
      </c>
      <c r="G1061" s="23" t="s">
        <v>2833</v>
      </c>
    </row>
    <row r="1062" spans="1:7" ht="15" thickBot="1" x14ac:dyDescent="0.35">
      <c r="A1062" s="8" t="s">
        <v>388</v>
      </c>
      <c r="C1062" s="21" t="str">
        <f t="shared" si="41"/>
        <v>Dừa cảnh, Cau bụi: có chiều cao 0,2-0,3m, đường kính gốc bụi 0,5-10cm</v>
      </c>
      <c r="E1062" s="22" t="str">
        <f t="shared" si="42"/>
        <v>Dừa cảnh, Cau bụi, có chiều cao 0,2-0,3m, đường kính gốc bụi 0,5-10cm</v>
      </c>
      <c r="G1062" s="23" t="s">
        <v>2834</v>
      </c>
    </row>
    <row r="1063" spans="1:7" ht="15" thickBot="1" x14ac:dyDescent="0.35">
      <c r="A1063" s="19" t="s">
        <v>389</v>
      </c>
      <c r="C1063" s="21" t="str">
        <f t="shared" si="41"/>
        <v>Dừa cảnh, Cau bụi: có chiều cao &gt;0,3-0,5m, đường kính gốc bụi &gt;10-15cm</v>
      </c>
      <c r="E1063" s="22" t="str">
        <f t="shared" si="42"/>
        <v>Dừa cảnh, Cau bụi, có chiều cao &gt;0,3-0,5m, đường kính gốc bụi &gt;10-15cm</v>
      </c>
      <c r="G1063" s="23" t="s">
        <v>2835</v>
      </c>
    </row>
    <row r="1064" spans="1:7" ht="15" thickBot="1" x14ac:dyDescent="0.35">
      <c r="A1064" s="8" t="s">
        <v>390</v>
      </c>
      <c r="C1064" s="21" t="str">
        <f t="shared" si="41"/>
        <v>Dừa cảnh, Cau bụi: có chiều cao &gt;0,5-0,7m, đường kính gốc bụi &gt;15-20cm</v>
      </c>
      <c r="E1064" s="22" t="str">
        <f t="shared" si="42"/>
        <v>Dừa cảnh, Cau bụi, có chiều cao &gt;0,5-0,7m, đường kính gốc bụi &gt;15-20cm</v>
      </c>
      <c r="G1064" s="23" t="s">
        <v>2836</v>
      </c>
    </row>
    <row r="1065" spans="1:7" ht="15" thickBot="1" x14ac:dyDescent="0.35">
      <c r="A1065" s="20" t="s">
        <v>391</v>
      </c>
      <c r="C1065" s="21" t="str">
        <f t="shared" si="41"/>
        <v>Dừa cảnh, Cau bụi: có chiều cao &gt;0,7--1,2m, đường kính gốc bụi &gt;20-30cm</v>
      </c>
      <c r="E1065" s="22" t="str">
        <f t="shared" si="42"/>
        <v>Dừa cảnh, Cau bụi, có chiều cao &gt;0,7--1,2m, đường kính gốc bụi &gt;20-30cm</v>
      </c>
      <c r="G1065" s="23" t="s">
        <v>2837</v>
      </c>
    </row>
    <row r="1066" spans="1:7" ht="15" thickBot="1" x14ac:dyDescent="0.35">
      <c r="A1066" s="8" t="s">
        <v>392</v>
      </c>
      <c r="C1066" s="21" t="str">
        <f t="shared" si="41"/>
        <v>Dừa cảnh, Cau bụi: có chiều cao &gt;1,2m, đường kính gốc bụi &gt;30cm</v>
      </c>
      <c r="E1066" s="22" t="str">
        <f t="shared" si="42"/>
        <v>Dừa cảnh, Cau bụi, có chiều cao &gt;1,2m, đường kính gốc bụi &gt;30cm</v>
      </c>
      <c r="G1066" s="23" t="s">
        <v>2838</v>
      </c>
    </row>
    <row r="1067" spans="1:7" ht="15" thickBot="1" x14ac:dyDescent="0.35">
      <c r="A1067" s="19" t="s">
        <v>393</v>
      </c>
      <c r="C1067" s="21" t="str">
        <f t="shared" si="41"/>
        <v>Dừa cảnh, Cau bụi trồng trong chậu: có chiều cao &gt;0,5m, ĐK gốc bụi &gt;15cm</v>
      </c>
      <c r="E1067" s="22" t="str">
        <f t="shared" si="42"/>
        <v>Dừa cảnh, Cau bụi trồng trong chậu, có chiều cao &gt;0,5m, ĐK gốc bụi &gt;15cm</v>
      </c>
      <c r="G1067" s="23" t="s">
        <v>2839</v>
      </c>
    </row>
    <row r="1068" spans="1:7" ht="15" thickBot="1" x14ac:dyDescent="0.35">
      <c r="A1068" s="8" t="s">
        <v>2180</v>
      </c>
      <c r="C1068" s="21" t="str">
        <f t="shared" si="41"/>
        <v>Cây Hoa giấy, Nguyệt quế, Bông trang, Hoàng anh</v>
      </c>
      <c r="E1068" s="22" t="str">
        <f t="shared" si="42"/>
        <v>Cây Hoa giấy, Nguyệt quế, Bông trang, Hoàng anh</v>
      </c>
      <c r="G1068" s="23" t="s">
        <v>2454</v>
      </c>
    </row>
    <row r="1069" spans="1:7" ht="15" thickBot="1" x14ac:dyDescent="0.35">
      <c r="A1069" s="19" t="s">
        <v>394</v>
      </c>
      <c r="C1069" s="21" t="str">
        <f t="shared" si="41"/>
        <v>Hoa giấy, Nguyệt quế, Bông trang, Hoàng anh: còn nhỏ có chiều cao &lt;0,3m</v>
      </c>
      <c r="E1069" s="22" t="str">
        <f t="shared" si="42"/>
        <v>Hoa giấy, Nguyệt quế, Bông trang, Hoàng anh, còn nhỏ có chiều cao &lt;0,3m</v>
      </c>
      <c r="G1069" s="23" t="s">
        <v>2840</v>
      </c>
    </row>
    <row r="1070" spans="1:7" ht="15" thickBot="1" x14ac:dyDescent="0.35">
      <c r="A1070" s="8" t="s">
        <v>395</v>
      </c>
      <c r="C1070" s="21" t="str">
        <f t="shared" si="41"/>
        <v>Hoa giấy, Nguyệt quế, Bông trang, Hoàng anh: có chiều cao 0,3-0,5m</v>
      </c>
      <c r="E1070" s="22" t="str">
        <f t="shared" si="42"/>
        <v>Hoa giấy, Nguyệt quế, Bông trang, Hoàng anh, có chiều cao 0,3-0,5m</v>
      </c>
      <c r="G1070" s="23" t="s">
        <v>2841</v>
      </c>
    </row>
    <row r="1071" spans="1:7" ht="15" thickBot="1" x14ac:dyDescent="0.35">
      <c r="A1071" s="19" t="s">
        <v>396</v>
      </c>
      <c r="C1071" s="21" t="str">
        <f t="shared" si="41"/>
        <v>Hoa giấy, Nguyệt quế, Bông trang, Hoàng anh: có chiều cao &gt;0,5m</v>
      </c>
      <c r="E1071" s="22" t="str">
        <f t="shared" si="42"/>
        <v>Hoa giấy, Nguyệt quế, Bông trang, Hoàng anh, có chiều cao &gt;0,5m</v>
      </c>
      <c r="G1071" s="23" t="s">
        <v>2842</v>
      </c>
    </row>
    <row r="1072" spans="1:7" ht="15" thickBot="1" x14ac:dyDescent="0.35">
      <c r="A1072" s="8" t="s">
        <v>397</v>
      </c>
      <c r="C1072" s="21" t="str">
        <f t="shared" si="41"/>
        <v>Hàng rào bằng cây trồng các loại có chăm sóc tạo cảnh</v>
      </c>
      <c r="E1072" s="22" t="str">
        <f t="shared" si="42"/>
        <v>Hàng rào bằng cây trồng các loại có chăm sóc tạo cảnh</v>
      </c>
      <c r="G1072" s="23" t="s">
        <v>397</v>
      </c>
    </row>
    <row r="1073" spans="1:7" ht="15" thickBot="1" x14ac:dyDescent="0.35">
      <c r="A1073" s="19" t="s">
        <v>398</v>
      </c>
      <c r="C1073" s="21" t="str">
        <f t="shared" si="41"/>
        <v>Hàng rào bằng cây trồng các loại trồng tự nhiên không chăm sóc</v>
      </c>
      <c r="E1073" s="22" t="str">
        <f t="shared" si="42"/>
        <v>Hàng rào bằng cây trồng các loại trồng tự nhiên không chăm sóc</v>
      </c>
      <c r="G1073" s="23" t="s">
        <v>398</v>
      </c>
    </row>
    <row r="1074" spans="1:7" ht="15" thickBot="1" x14ac:dyDescent="0.35">
      <c r="A1074" s="8" t="s">
        <v>399</v>
      </c>
      <c r="C1074" s="21" t="str">
        <f t="shared" si="41"/>
        <v>Các loại hoa trồng tập trung trên nền đất (huệ, vạn thọ, cúc, sống đời…) được chăm sóc tốt</v>
      </c>
      <c r="E1074" s="22" t="str">
        <f t="shared" si="42"/>
        <v>Các loại hoa trồng tập trung trên nền đất (huệ, vạn thọ, cúc, sống đời…) được chăm sóc tốt</v>
      </c>
      <c r="G1074" s="23" t="s">
        <v>399</v>
      </c>
    </row>
    <row r="1075" spans="1:7" ht="15" thickBot="1" x14ac:dyDescent="0.35">
      <c r="A1075" s="19" t="s">
        <v>400</v>
      </c>
      <c r="C1075" s="21" t="str">
        <f t="shared" si="41"/>
        <v>Các loại hoa trồng tập trung trên nền đất (huệ, vạn thọ, cúc, sống đời…) không chăm sóc</v>
      </c>
      <c r="E1075" s="22" t="str">
        <f t="shared" si="42"/>
        <v>Các loại hoa trồng tập trung trên nền đất (huệ, vạn thọ, cúc, sống đời…) không chăm sóc</v>
      </c>
      <c r="G1075" s="23" t="s">
        <v>400</v>
      </c>
    </row>
    <row r="1076" spans="1:7" ht="15" thickBot="1" x14ac:dyDescent="0.35">
      <c r="A1076" s="8" t="s">
        <v>2189</v>
      </c>
      <c r="C1076" s="21" t="str">
        <f t="shared" si="41"/>
        <v>Khế kiểng</v>
      </c>
      <c r="E1076" s="22" t="str">
        <f t="shared" si="42"/>
        <v>Khế kiểng</v>
      </c>
      <c r="G1076" s="23" t="s">
        <v>2455</v>
      </c>
    </row>
    <row r="1077" spans="1:7" ht="15" thickBot="1" x14ac:dyDescent="0.35">
      <c r="A1077" s="19" t="s">
        <v>401</v>
      </c>
      <c r="C1077" s="21" t="str">
        <f t="shared" si="41"/>
        <v>Khế kiểng nhỏ: có chiều cao &lt;1m, đường kính gốc &lt;3cm</v>
      </c>
      <c r="E1077" s="22" t="str">
        <f t="shared" si="42"/>
        <v>Khế kiểng nhỏ, có chiều cao &lt;1m, đường kính gốc &lt;3cm</v>
      </c>
      <c r="G1077" s="23" t="s">
        <v>2843</v>
      </c>
    </row>
    <row r="1078" spans="1:7" ht="15" thickBot="1" x14ac:dyDescent="0.35">
      <c r="A1078" s="9" t="s">
        <v>402</v>
      </c>
      <c r="C1078" s="21" t="str">
        <f t="shared" si="41"/>
        <v>Khế kiểng: có chiều cao 1-1,5m, đường kính gốc 3-7cm</v>
      </c>
      <c r="E1078" s="22" t="str">
        <f t="shared" si="42"/>
        <v>Khế kiểng, có chiều cao 1-1,5m, đường kính gốc 3-7cm</v>
      </c>
      <c r="G1078" s="23" t="s">
        <v>2844</v>
      </c>
    </row>
    <row r="1079" spans="1:7" ht="15" thickBot="1" x14ac:dyDescent="0.35">
      <c r="A1079" s="19" t="s">
        <v>403</v>
      </c>
      <c r="C1079" s="21" t="str">
        <f t="shared" si="41"/>
        <v>Khế kiểng: có chiều cao &gt;1,5-2m, đường kính gốc &gt;7-15cm</v>
      </c>
      <c r="E1079" s="22" t="str">
        <f t="shared" si="42"/>
        <v>Khế kiểng, có chiều cao &gt;1,5-2m, đường kính gốc &gt;7-15cm</v>
      </c>
      <c r="G1079" s="23" t="s">
        <v>2845</v>
      </c>
    </row>
    <row r="1080" spans="1:7" ht="15" thickBot="1" x14ac:dyDescent="0.35">
      <c r="A1080" s="8" t="s">
        <v>404</v>
      </c>
      <c r="C1080" s="21" t="str">
        <f t="shared" si="41"/>
        <v>Khế kiểng: có chiều cao &gt;2m, đường kính gốc &gt;15cm</v>
      </c>
      <c r="E1080" s="22" t="str">
        <f t="shared" si="42"/>
        <v>Khế kiểng, có chiều cao &gt;2m, đường kính gốc &gt;15cm</v>
      </c>
      <c r="G1080" s="23" t="s">
        <v>2846</v>
      </c>
    </row>
    <row r="1081" spans="1:7" ht="15" thickBot="1" x14ac:dyDescent="0.35">
      <c r="A1081" s="19" t="s">
        <v>405</v>
      </c>
      <c r="C1081" s="21" t="str">
        <f t="shared" si="41"/>
        <v>Khế kiểng trồng trong chậu: có chiều cao &gt;1,5 đến &gt;2m, đường kính gốc &gt;7cm</v>
      </c>
      <c r="E1081" s="22" t="str">
        <f t="shared" si="42"/>
        <v>Khế kiểng trồng trong chậu, có chiều cao &gt;1,5 đến &gt;2m, đường kính gốc &gt;7cm</v>
      </c>
      <c r="G1081" s="23" t="s">
        <v>2847</v>
      </c>
    </row>
    <row r="1082" spans="1:7" ht="15" thickBot="1" x14ac:dyDescent="0.35">
      <c r="A1082" s="8" t="s">
        <v>2196</v>
      </c>
      <c r="C1082" s="21" t="str">
        <f t="shared" si="41"/>
        <v>Mai vàng, Mai Tứ quý</v>
      </c>
      <c r="E1082" s="22" t="str">
        <f t="shared" si="42"/>
        <v>Mai vàng, Mai Tứ quý</v>
      </c>
      <c r="G1082" s="23" t="s">
        <v>2456</v>
      </c>
    </row>
    <row r="1083" spans="1:7" ht="15" thickBot="1" x14ac:dyDescent="0.35">
      <c r="A1083" s="19" t="s">
        <v>406</v>
      </c>
      <c r="C1083" s="21" t="str">
        <f t="shared" si="41"/>
        <v>Mai vàng, Mai Tứ quý: còn nhỏ có chiều cao &lt;= 0,5m</v>
      </c>
      <c r="E1083" s="22" t="str">
        <f t="shared" si="42"/>
        <v>Mai vàng, Mai Tứ quý, còn nhỏ có chiều cao &lt;= 0,5m</v>
      </c>
      <c r="G1083" s="23" t="s">
        <v>2848</v>
      </c>
    </row>
    <row r="1084" spans="1:7" ht="15" thickBot="1" x14ac:dyDescent="0.35">
      <c r="A1084" s="9" t="s">
        <v>407</v>
      </c>
      <c r="C1084" s="21" t="str">
        <f t="shared" si="41"/>
        <v>Mai vàng, Mai Tứ quý: có chiều cao &gt; 0,5m&lt;=1m</v>
      </c>
      <c r="E1084" s="22" t="str">
        <f t="shared" si="42"/>
        <v>Mai vàng, Mai Tứ quý, có chiều cao &gt; 0,5m&lt;=1m</v>
      </c>
      <c r="G1084" s="23" t="s">
        <v>2849</v>
      </c>
    </row>
    <row r="1085" spans="1:7" ht="15" thickBot="1" x14ac:dyDescent="0.35">
      <c r="A1085" s="20" t="s">
        <v>408</v>
      </c>
      <c r="C1085" s="21" t="str">
        <f t="shared" si="41"/>
        <v>Mai vàng, Mai Tứ quý: có chiều cao &gt; 1m có đường kính gốc &lt;3cm</v>
      </c>
      <c r="E1085" s="22" t="str">
        <f t="shared" si="42"/>
        <v>Mai vàng, Mai Tứ quý, có chiều cao &gt; 1m có đường kính gốc &lt;3cm</v>
      </c>
      <c r="G1085" s="23" t="s">
        <v>2850</v>
      </c>
    </row>
    <row r="1086" spans="1:7" ht="15" thickBot="1" x14ac:dyDescent="0.35">
      <c r="A1086" s="8" t="s">
        <v>409</v>
      </c>
      <c r="C1086" s="21" t="str">
        <f t="shared" si="41"/>
        <v>Mai vàng, Mai Tứ quý: có chiều cao &gt; 1m có đường kính gốc 3-5cm</v>
      </c>
      <c r="E1086" s="22" t="str">
        <f t="shared" si="42"/>
        <v>Mai vàng, Mai Tứ quý, có chiều cao &gt; 1m có đường kính gốc 3-5cm</v>
      </c>
      <c r="G1086" s="23" t="s">
        <v>2851</v>
      </c>
    </row>
    <row r="1087" spans="1:7" ht="15" thickBot="1" x14ac:dyDescent="0.35">
      <c r="A1087" s="19" t="s">
        <v>410</v>
      </c>
      <c r="C1087" s="21" t="str">
        <f t="shared" si="41"/>
        <v>Mai vàng, Mai Tứ quý: có đường kính gốc &gt;5 - 10cm</v>
      </c>
      <c r="E1087" s="22" t="str">
        <f t="shared" si="42"/>
        <v>Mai vàng, Mai Tứ quý, có đường kính gốc &gt;5 - 10cm</v>
      </c>
      <c r="G1087" s="23" t="s">
        <v>2852</v>
      </c>
    </row>
    <row r="1088" spans="1:7" ht="15" thickBot="1" x14ac:dyDescent="0.35">
      <c r="A1088" s="8" t="s">
        <v>411</v>
      </c>
      <c r="C1088" s="21" t="str">
        <f t="shared" si="41"/>
        <v>Mai vàng, Mai Tứ quý: có đường kính gốc &gt; 10cm</v>
      </c>
      <c r="E1088" s="22" t="str">
        <f t="shared" si="42"/>
        <v>Mai vàng, Mai Tứ quý, có đường kính gốc &gt; 10cm</v>
      </c>
      <c r="G1088" s="23" t="s">
        <v>2853</v>
      </c>
    </row>
    <row r="1089" spans="1:7" ht="15" thickBot="1" x14ac:dyDescent="0.35">
      <c r="A1089" s="19" t="s">
        <v>412</v>
      </c>
      <c r="C1089" s="21" t="str">
        <f t="shared" si="41"/>
        <v>Mai vàng, Mai Tứ quý trồng trong chậu: có chiều cao &gt;1m có ĐK gốc từ 3cm</v>
      </c>
      <c r="E1089" s="22" t="str">
        <f t="shared" si="42"/>
        <v>Mai vàng, Mai Tứ quý trồng trong chậu, có chiều cao &gt;1m có ĐK gốc từ 3cm</v>
      </c>
      <c r="G1089" s="23" t="s">
        <v>2854</v>
      </c>
    </row>
    <row r="1090" spans="1:7" ht="15" thickBot="1" x14ac:dyDescent="0.35">
      <c r="A1090" s="8" t="s">
        <v>2338</v>
      </c>
      <c r="C1090" s="21" t="str">
        <f t="shared" ref="C1090:C1153" si="43">TRIM(A1090)</f>
        <v>Mai chiếu thuỷ</v>
      </c>
      <c r="E1090" s="22" t="str">
        <f t="shared" si="42"/>
        <v>Mai chiếu thuỷ</v>
      </c>
      <c r="G1090" s="23" t="s">
        <v>2457</v>
      </c>
    </row>
    <row r="1091" spans="1:7" ht="15" thickBot="1" x14ac:dyDescent="0.35">
      <c r="A1091" s="19" t="s">
        <v>2330</v>
      </c>
      <c r="C1091" s="21" t="str">
        <f t="shared" si="43"/>
        <v>Mai chiếu thuỷ nhỏ: có chiều cao &lt;0,3m</v>
      </c>
      <c r="E1091" s="22" t="str">
        <f t="shared" si="42"/>
        <v>Mai chiếu thuỷ nhỏ, có chiều cao &lt;0,3m</v>
      </c>
      <c r="G1091" s="23" t="s">
        <v>2855</v>
      </c>
    </row>
    <row r="1092" spans="1:7" ht="15" thickBot="1" x14ac:dyDescent="0.35">
      <c r="A1092" s="8" t="s">
        <v>2331</v>
      </c>
      <c r="C1092" s="21" t="str">
        <f t="shared" si="43"/>
        <v>Mai chiếu thuỷ: có chiều cao 0,3 - 0,5m</v>
      </c>
      <c r="E1092" s="22" t="str">
        <f t="shared" si="42"/>
        <v>Mai chiếu thuỷ, có chiều cao 0,3 - 0,5m</v>
      </c>
      <c r="G1092" s="23" t="s">
        <v>2856</v>
      </c>
    </row>
    <row r="1093" spans="1:7" ht="15" thickBot="1" x14ac:dyDescent="0.35">
      <c r="A1093" s="19" t="s">
        <v>2332</v>
      </c>
      <c r="C1093" s="21" t="str">
        <f t="shared" si="43"/>
        <v>Mai chiếu thuỷ: có đường kính gốc &gt;0,5-1cm</v>
      </c>
      <c r="E1093" s="22" t="str">
        <f t="shared" si="42"/>
        <v>Mai chiếu thuỷ, có đường kính gốc &gt;0,5-1cm</v>
      </c>
      <c r="G1093" s="23" t="s">
        <v>2857</v>
      </c>
    </row>
    <row r="1094" spans="1:7" ht="15" thickBot="1" x14ac:dyDescent="0.35">
      <c r="A1094" s="8" t="s">
        <v>2333</v>
      </c>
      <c r="C1094" s="21" t="str">
        <f t="shared" si="43"/>
        <v>Mai chiếu thuỷ: có đường kính gốc &gt;1-2cm</v>
      </c>
      <c r="E1094" s="22" t="str">
        <f t="shared" ref="E1094:E1157" si="44">IF(IFERROR(REPLACE(C1094,SEARCH(":",C1094),1,","),0)=0,C1094,REPLACE(C1094,SEARCH(":",C1094),1,","))</f>
        <v>Mai chiếu thuỷ, có đường kính gốc &gt;1-2cm</v>
      </c>
      <c r="G1094" s="23" t="s">
        <v>2858</v>
      </c>
    </row>
    <row r="1095" spans="1:7" ht="15" thickBot="1" x14ac:dyDescent="0.35">
      <c r="A1095" s="19" t="s">
        <v>2334</v>
      </c>
      <c r="C1095" s="21" t="str">
        <f t="shared" si="43"/>
        <v>Mai chiếu thuỷ: có đường kính gốc &gt;2-3cm</v>
      </c>
      <c r="E1095" s="22" t="str">
        <f t="shared" si="44"/>
        <v>Mai chiếu thuỷ, có đường kính gốc &gt;2-3cm</v>
      </c>
      <c r="G1095" s="23" t="s">
        <v>2859</v>
      </c>
    </row>
    <row r="1096" spans="1:7" ht="15" thickBot="1" x14ac:dyDescent="0.35">
      <c r="A1096" s="8" t="s">
        <v>2335</v>
      </c>
      <c r="C1096" s="21" t="str">
        <f t="shared" si="43"/>
        <v>Mai chiếu thuỷ: có đường kính gốc &gt;3-5cm</v>
      </c>
      <c r="E1096" s="22" t="str">
        <f t="shared" si="44"/>
        <v>Mai chiếu thuỷ, có đường kính gốc &gt;3-5cm</v>
      </c>
      <c r="G1096" s="23" t="s">
        <v>2860</v>
      </c>
    </row>
    <row r="1097" spans="1:7" ht="15" thickBot="1" x14ac:dyDescent="0.35">
      <c r="A1097" s="20" t="s">
        <v>2336</v>
      </c>
      <c r="C1097" s="21" t="str">
        <f t="shared" si="43"/>
        <v>Mai chiếu thuỷ: có đường kính gốc &gt;5cm</v>
      </c>
      <c r="E1097" s="22" t="str">
        <f t="shared" si="44"/>
        <v>Mai chiếu thuỷ, có đường kính gốc &gt;5cm</v>
      </c>
      <c r="G1097" s="23" t="s">
        <v>2861</v>
      </c>
    </row>
    <row r="1098" spans="1:7" ht="15" thickBot="1" x14ac:dyDescent="0.35">
      <c r="A1098" s="8" t="s">
        <v>2337</v>
      </c>
      <c r="C1098" s="21" t="str">
        <f t="shared" si="43"/>
        <v>Mai chiếu thuỷ trồng trong chậu: có đường kính gốc &gt;3cm</v>
      </c>
      <c r="E1098" s="22" t="str">
        <f t="shared" si="44"/>
        <v>Mai chiếu thuỷ trồng trong chậu, có đường kính gốc &gt;3cm</v>
      </c>
      <c r="G1098" s="23" t="s">
        <v>2862</v>
      </c>
    </row>
    <row r="1099" spans="1:7" ht="15" thickBot="1" x14ac:dyDescent="0.35">
      <c r="A1099" s="20" t="s">
        <v>2214</v>
      </c>
      <c r="C1099" s="21" t="str">
        <f t="shared" si="43"/>
        <v>Cây Muồng đen</v>
      </c>
      <c r="E1099" s="22" t="str">
        <f t="shared" si="44"/>
        <v>Cây Muồng đen</v>
      </c>
      <c r="G1099" s="23" t="s">
        <v>2458</v>
      </c>
    </row>
    <row r="1100" spans="1:7" ht="15" thickBot="1" x14ac:dyDescent="0.35">
      <c r="A1100" s="8" t="s">
        <v>413</v>
      </c>
      <c r="C1100" s="21" t="str">
        <f t="shared" si="43"/>
        <v>Muồng đen nhỏ: chiều cao &lt;1m, đường kính gốc &lt;1cm</v>
      </c>
      <c r="E1100" s="22" t="str">
        <f t="shared" si="44"/>
        <v>Muồng đen nhỏ, chiều cao &lt;1m, đường kính gốc &lt;1cm</v>
      </c>
      <c r="G1100" s="23" t="s">
        <v>2863</v>
      </c>
    </row>
    <row r="1101" spans="1:7" ht="15" thickBot="1" x14ac:dyDescent="0.35">
      <c r="A1101" s="19" t="s">
        <v>414</v>
      </c>
      <c r="C1101" s="21" t="str">
        <f t="shared" si="43"/>
        <v>Muồng đen: có chiều cao 1-1,5m, đường kính gốc 1-2cm</v>
      </c>
      <c r="E1101" s="22" t="str">
        <f t="shared" si="44"/>
        <v>Muồng đen, có chiều cao 1-1,5m, đường kính gốc 1-2cm</v>
      </c>
      <c r="G1101" s="23" t="s">
        <v>2864</v>
      </c>
    </row>
    <row r="1102" spans="1:7" ht="15" thickBot="1" x14ac:dyDescent="0.35">
      <c r="A1102" s="8" t="s">
        <v>415</v>
      </c>
      <c r="C1102" s="21" t="str">
        <f t="shared" si="43"/>
        <v>Muồng đen: có chiều cao &gt;1,5-3m, đường kính gốc &gt;2-5cm</v>
      </c>
      <c r="E1102" s="22" t="str">
        <f t="shared" si="44"/>
        <v>Muồng đen, có chiều cao &gt;1,5-3m, đường kính gốc &gt;2-5cm</v>
      </c>
      <c r="G1102" s="23" t="s">
        <v>2865</v>
      </c>
    </row>
    <row r="1103" spans="1:7" ht="15" thickBot="1" x14ac:dyDescent="0.35">
      <c r="A1103" s="19" t="s">
        <v>416</v>
      </c>
      <c r="C1103" s="21" t="str">
        <f t="shared" si="43"/>
        <v>Muồng đen: có chiều cao &gt;3-6m, đường kính gốc &gt;5-15cm</v>
      </c>
      <c r="E1103" s="22" t="str">
        <f t="shared" si="44"/>
        <v>Muồng đen, có chiều cao &gt;3-6m, đường kính gốc &gt;5-15cm</v>
      </c>
      <c r="G1103" s="23" t="s">
        <v>2866</v>
      </c>
    </row>
    <row r="1104" spans="1:7" ht="15" thickBot="1" x14ac:dyDescent="0.35">
      <c r="A1104" s="9" t="s">
        <v>417</v>
      </c>
      <c r="C1104" s="21" t="str">
        <f t="shared" si="43"/>
        <v>Muồng đen: có chiều cao &gt;6m, đường kính gốc &gt;15cm</v>
      </c>
      <c r="E1104" s="22" t="str">
        <f t="shared" si="44"/>
        <v>Muồng đen, có chiều cao &gt;6m, đường kính gốc &gt;15cm</v>
      </c>
      <c r="G1104" s="23" t="s">
        <v>2867</v>
      </c>
    </row>
    <row r="1105" spans="1:7" ht="15" thickBot="1" x14ac:dyDescent="0.35">
      <c r="A1105" s="20" t="s">
        <v>418</v>
      </c>
      <c r="C1105" s="21" t="str">
        <f t="shared" si="43"/>
        <v>Muồng đen trồng trong chậu: có chiều cao &gt;1,5m, ĐK gốc &gt;2cm</v>
      </c>
      <c r="E1105" s="22" t="str">
        <f t="shared" si="44"/>
        <v>Muồng đen trồng trong chậu, có chiều cao &gt;1,5m, ĐK gốc &gt;2cm</v>
      </c>
      <c r="G1105" s="23" t="s">
        <v>2868</v>
      </c>
    </row>
    <row r="1106" spans="1:7" ht="15" thickBot="1" x14ac:dyDescent="0.35">
      <c r="A1106" s="8" t="s">
        <v>2222</v>
      </c>
      <c r="C1106" s="21" t="str">
        <f t="shared" si="43"/>
        <v>Phát tài</v>
      </c>
      <c r="E1106" s="22" t="str">
        <f t="shared" si="44"/>
        <v>Phát tài</v>
      </c>
      <c r="G1106" s="23" t="s">
        <v>2459</v>
      </c>
    </row>
    <row r="1107" spans="1:7" ht="15" thickBot="1" x14ac:dyDescent="0.35">
      <c r="A1107" s="19" t="s">
        <v>419</v>
      </c>
      <c r="C1107" s="21" t="str">
        <f t="shared" si="43"/>
        <v>Cây Phát tài nhỏ mới trồng</v>
      </c>
      <c r="E1107" s="22" t="str">
        <f t="shared" si="44"/>
        <v>Cây Phát tài nhỏ mới trồng</v>
      </c>
      <c r="G1107" s="23" t="s">
        <v>419</v>
      </c>
    </row>
    <row r="1108" spans="1:7" ht="15" thickBot="1" x14ac:dyDescent="0.35">
      <c r="A1108" s="8" t="s">
        <v>420</v>
      </c>
      <c r="C1108" s="21" t="str">
        <f t="shared" si="43"/>
        <v>Cây Phát tài: có đường kính gốc &lt; 5 cm</v>
      </c>
      <c r="E1108" s="22" t="str">
        <f t="shared" si="44"/>
        <v>Cây Phát tài, có đường kính gốc &lt; 5 cm</v>
      </c>
      <c r="G1108" s="23" t="s">
        <v>2869</v>
      </c>
    </row>
    <row r="1109" spans="1:7" ht="15" thickBot="1" x14ac:dyDescent="0.35">
      <c r="A1109" s="19" t="s">
        <v>421</v>
      </c>
      <c r="C1109" s="21" t="str">
        <f t="shared" si="43"/>
        <v>Cây Phát tài: có đường kính gốc &gt; hoặc = 5 cm</v>
      </c>
      <c r="E1109" s="22" t="str">
        <f t="shared" si="44"/>
        <v>Cây Phát tài, có đường kính gốc &gt; hoặc = 5 cm</v>
      </c>
      <c r="G1109" s="23" t="s">
        <v>2870</v>
      </c>
    </row>
    <row r="1110" spans="1:7" ht="15" thickBot="1" x14ac:dyDescent="0.35">
      <c r="A1110" s="8" t="s">
        <v>2227</v>
      </c>
      <c r="C1110" s="21" t="str">
        <f t="shared" si="43"/>
        <v>Sung cảnh, Sứ cảnh, Cau trắng, cây Da</v>
      </c>
      <c r="E1110" s="22" t="str">
        <f t="shared" si="44"/>
        <v>Sung cảnh, Sứ cảnh, Cau trắng, cây Da</v>
      </c>
      <c r="G1110" s="23" t="s">
        <v>2460</v>
      </c>
    </row>
    <row r="1111" spans="1:7" ht="15" thickBot="1" x14ac:dyDescent="0.35">
      <c r="A1111" s="19" t="s">
        <v>422</v>
      </c>
      <c r="C1111" s="21" t="str">
        <f t="shared" si="43"/>
        <v>Sung cảnh, Sứ cảnh, Cau trắng, cây Da: còn nhỏ có chiều cao &lt;0,7m, đường kính gốc &lt;0,5cm</v>
      </c>
      <c r="E1111" s="22" t="str">
        <f t="shared" si="44"/>
        <v>Sung cảnh, Sứ cảnh, Cau trắng, cây Da, còn nhỏ có chiều cao &lt;0,7m, đường kính gốc &lt;0,5cm</v>
      </c>
      <c r="G1111" s="23" t="s">
        <v>2871</v>
      </c>
    </row>
    <row r="1112" spans="1:7" ht="15" thickBot="1" x14ac:dyDescent="0.35">
      <c r="A1112" s="8" t="s">
        <v>423</v>
      </c>
      <c r="C1112" s="21" t="str">
        <f t="shared" si="43"/>
        <v>Sung cảnh, Sứ cảnh, Cau trắng, cây Da: có chiều cao 0,7-1m, đường kính gốc 0,5-10cm</v>
      </c>
      <c r="E1112" s="22" t="str">
        <f t="shared" si="44"/>
        <v>Sung cảnh, Sứ cảnh, Cau trắng, cây Da, có chiều cao 0,7-1m, đường kính gốc 0,5-10cm</v>
      </c>
      <c r="G1112" s="23" t="s">
        <v>2872</v>
      </c>
    </row>
    <row r="1113" spans="1:7" ht="15" thickBot="1" x14ac:dyDescent="0.35">
      <c r="A1113" s="19" t="s">
        <v>424</v>
      </c>
      <c r="C1113" s="21" t="str">
        <f t="shared" si="43"/>
        <v>Sung cảnh, Sứ cảnh, Cau trắng, cây Da: có chiều cao &gt;1-1,5m, đường kính gốc &gt;10-20cm</v>
      </c>
      <c r="E1113" s="22" t="str">
        <f t="shared" si="44"/>
        <v>Sung cảnh, Sứ cảnh, Cau trắng, cây Da, có chiều cao &gt;1-1,5m, đường kính gốc &gt;10-20cm</v>
      </c>
      <c r="G1113" s="23" t="s">
        <v>2873</v>
      </c>
    </row>
    <row r="1114" spans="1:7" ht="15" thickBot="1" x14ac:dyDescent="0.35">
      <c r="A1114" s="8" t="s">
        <v>425</v>
      </c>
      <c r="C1114" s="21" t="str">
        <f t="shared" si="43"/>
        <v>Sung cảnh, Sứ cảnh, Cau trắng, cây Da: có chiều cao &gt;1,5-2m, đường kính gốc &gt;10-20cm</v>
      </c>
      <c r="E1114" s="22" t="str">
        <f t="shared" si="44"/>
        <v>Sung cảnh, Sứ cảnh, Cau trắng, cây Da, có chiều cao &gt;1,5-2m, đường kính gốc &gt;10-20cm</v>
      </c>
      <c r="G1114" s="23" t="s">
        <v>2874</v>
      </c>
    </row>
    <row r="1115" spans="1:7" ht="15" thickBot="1" x14ac:dyDescent="0.35">
      <c r="A1115" s="19" t="s">
        <v>426</v>
      </c>
      <c r="C1115" s="21" t="str">
        <f t="shared" si="43"/>
        <v>Sung cảnh, Sứ cảnh, Cau trắng, cây Da: có chiều cao &gt;2m, đường kính gốc &gt;20cm</v>
      </c>
      <c r="E1115" s="22" t="str">
        <f t="shared" si="44"/>
        <v>Sung cảnh, Sứ cảnh, Cau trắng, cây Da, có chiều cao &gt;2m, đường kính gốc &gt;20cm</v>
      </c>
      <c r="G1115" s="23" t="s">
        <v>2875</v>
      </c>
    </row>
    <row r="1116" spans="1:7" ht="15" thickBot="1" x14ac:dyDescent="0.35">
      <c r="A1116" s="8" t="s">
        <v>427</v>
      </c>
      <c r="C1116" s="21" t="str">
        <f t="shared" si="43"/>
        <v>Sung cảnh, Sứ cảnh, Cau trắng, cây Da trồng trong chậu: có chiều cao &gt;1m , ĐK gốc &gt;10cm</v>
      </c>
      <c r="E1116" s="22" t="str">
        <f t="shared" si="44"/>
        <v>Sung cảnh, Sứ cảnh, Cau trắng, cây Da trồng trong chậu, có chiều cao &gt;1m , ĐK gốc &gt;10cm</v>
      </c>
      <c r="G1116" s="23" t="s">
        <v>2876</v>
      </c>
    </row>
    <row r="1117" spans="1:7" ht="15" thickBot="1" x14ac:dyDescent="0.35">
      <c r="A1117" s="19" t="s">
        <v>2235</v>
      </c>
      <c r="C1117" s="21" t="str">
        <f t="shared" si="43"/>
        <v>Tùng, Bách tán, Bồ đề</v>
      </c>
      <c r="E1117" s="22" t="str">
        <f t="shared" si="44"/>
        <v>Tùng, Bách tán, Bồ đề</v>
      </c>
      <c r="G1117" s="23" t="s">
        <v>2461</v>
      </c>
    </row>
    <row r="1118" spans="1:7" ht="15" thickBot="1" x14ac:dyDescent="0.35">
      <c r="A1118" s="8" t="s">
        <v>428</v>
      </c>
      <c r="C1118" s="21" t="str">
        <f t="shared" si="43"/>
        <v>Tùng, Bách tán, Bồ đề: còn nhỏ chiều cao &lt;1m, đường kính gốc &lt;3cm</v>
      </c>
      <c r="E1118" s="22" t="str">
        <f t="shared" si="44"/>
        <v>Tùng, Bách tán, Bồ đề, còn nhỏ chiều cao &lt;1m, đường kính gốc &lt;3cm</v>
      </c>
      <c r="G1118" s="23" t="s">
        <v>2877</v>
      </c>
    </row>
    <row r="1119" spans="1:7" ht="15" thickBot="1" x14ac:dyDescent="0.35">
      <c r="A1119" s="19" t="s">
        <v>429</v>
      </c>
      <c r="C1119" s="21" t="str">
        <f t="shared" si="43"/>
        <v>Tùng, Bách tán, Bồ đề: có chiều cao 1-1,2m, đường kính gốc 3-5cm</v>
      </c>
      <c r="E1119" s="22" t="str">
        <f t="shared" si="44"/>
        <v>Tùng, Bách tán, Bồ đề, có chiều cao 1-1,2m, đường kính gốc 3-5cm</v>
      </c>
      <c r="G1119" s="23" t="s">
        <v>2878</v>
      </c>
    </row>
    <row r="1120" spans="1:7" ht="15" thickBot="1" x14ac:dyDescent="0.35">
      <c r="A1120" s="9" t="s">
        <v>430</v>
      </c>
      <c r="C1120" s="21" t="str">
        <f t="shared" si="43"/>
        <v>Tùng, Bách tán, Bồ đề: có chiều cao 1,2-1,5m, đường kính gốc &gt;5-8cm</v>
      </c>
      <c r="E1120" s="22" t="str">
        <f t="shared" si="44"/>
        <v>Tùng, Bách tán, Bồ đề, có chiều cao 1,2-1,5m, đường kính gốc &gt;5-8cm</v>
      </c>
      <c r="G1120" s="23" t="s">
        <v>2879</v>
      </c>
    </row>
    <row r="1121" spans="1:7" ht="15" thickBot="1" x14ac:dyDescent="0.35">
      <c r="A1121" s="20" t="s">
        <v>431</v>
      </c>
      <c r="C1121" s="21" t="str">
        <f t="shared" si="43"/>
        <v>Tùng, Bách tán, Bồ đề: có chiều cao &gt;1,5-2m, đường kính gốc &gt;8-12cm</v>
      </c>
      <c r="E1121" s="22" t="str">
        <f t="shared" si="44"/>
        <v>Tùng, Bách tán, Bồ đề, có chiều cao &gt;1,5-2m, đường kính gốc &gt;8-12cm</v>
      </c>
      <c r="G1121" s="23" t="s">
        <v>2880</v>
      </c>
    </row>
    <row r="1122" spans="1:7" ht="15" thickBot="1" x14ac:dyDescent="0.35">
      <c r="A1122" s="8" t="s">
        <v>432</v>
      </c>
      <c r="C1122" s="21" t="str">
        <f t="shared" si="43"/>
        <v>Tùng, Bách tán, Bồ đề: có chiều cao &gt;2-3m, đường kính gốc &gt;12-20cm</v>
      </c>
      <c r="E1122" s="22" t="str">
        <f t="shared" si="44"/>
        <v>Tùng, Bách tán, Bồ đề, có chiều cao &gt;2-3m, đường kính gốc &gt;12-20cm</v>
      </c>
      <c r="G1122" s="23" t="s">
        <v>2881</v>
      </c>
    </row>
    <row r="1123" spans="1:7" ht="15" thickBot="1" x14ac:dyDescent="0.35">
      <c r="A1123" s="20" t="s">
        <v>433</v>
      </c>
      <c r="C1123" s="21" t="str">
        <f t="shared" si="43"/>
        <v>Tùng, Bách tán, Bồ đề: có chiều cao &gt;3-4m, đường kính gốc &gt;20-35cm</v>
      </c>
      <c r="E1123" s="22" t="str">
        <f t="shared" si="44"/>
        <v>Tùng, Bách tán, Bồ đề, có chiều cao &gt;3-4m, đường kính gốc &gt;20-35cm</v>
      </c>
      <c r="G1123" s="23" t="s">
        <v>2882</v>
      </c>
    </row>
    <row r="1124" spans="1:7" ht="15" thickBot="1" x14ac:dyDescent="0.35">
      <c r="A1124" s="9" t="s">
        <v>434</v>
      </c>
      <c r="C1124" s="21" t="str">
        <f t="shared" si="43"/>
        <v>Tùng, Bách tán, Bồ đề: có chiều cao &gt;4-4,5m, đường kính gốc &gt;35-40cm</v>
      </c>
      <c r="E1124" s="22" t="str">
        <f t="shared" si="44"/>
        <v>Tùng, Bách tán, Bồ đề, có chiều cao &gt;4-4,5m, đường kính gốc &gt;35-40cm</v>
      </c>
      <c r="G1124" s="23" t="s">
        <v>2883</v>
      </c>
    </row>
    <row r="1125" spans="1:7" ht="15" thickBot="1" x14ac:dyDescent="0.35">
      <c r="A1125" s="20" t="s">
        <v>435</v>
      </c>
      <c r="C1125" s="21" t="str">
        <f t="shared" si="43"/>
        <v>Tùng, Bách tán, Bồ đề: có chiều cao &gt;4,5m, đường kính gốc &gt;40cm</v>
      </c>
      <c r="E1125" s="22" t="str">
        <f t="shared" si="44"/>
        <v>Tùng, Bách tán, Bồ đề, có chiều cao &gt;4,5m, đường kính gốc &gt;40cm</v>
      </c>
      <c r="G1125" s="23" t="s">
        <v>2884</v>
      </c>
    </row>
    <row r="1126" spans="1:7" ht="15" thickBot="1" x14ac:dyDescent="0.35">
      <c r="A1126" s="8" t="s">
        <v>436</v>
      </c>
      <c r="C1126" s="21" t="str">
        <f t="shared" si="43"/>
        <v>Tùng, Bách tán, Bồ đề trồng trong chậu: có chiều cao từ 1,2m, ĐK gốc từ &gt;5cm</v>
      </c>
      <c r="E1126" s="22" t="str">
        <f t="shared" si="44"/>
        <v>Tùng, Bách tán, Bồ đề trồng trong chậu, có chiều cao từ 1,2m, ĐK gốc từ &gt;5cm</v>
      </c>
      <c r="G1126" s="23" t="s">
        <v>2885</v>
      </c>
    </row>
    <row r="1127" spans="1:7" ht="15" thickBot="1" x14ac:dyDescent="0.35">
      <c r="A1127" s="19" t="s">
        <v>2246</v>
      </c>
      <c r="C1127" s="21" t="str">
        <f t="shared" si="43"/>
        <v>Vạn tuế, Thiên tuế</v>
      </c>
      <c r="E1127" s="22" t="str">
        <f t="shared" si="44"/>
        <v>Vạn tuế, Thiên tuế</v>
      </c>
      <c r="G1127" s="23" t="s">
        <v>2462</v>
      </c>
    </row>
    <row r="1128" spans="1:7" ht="15" thickBot="1" x14ac:dyDescent="0.35">
      <c r="A1128" s="8" t="s">
        <v>437</v>
      </c>
      <c r="C1128" s="21" t="str">
        <f t="shared" si="43"/>
        <v>Vạn tuế, Thiên tuế: còn nhỏ chiều cao &lt;0,35m</v>
      </c>
      <c r="E1128" s="22" t="str">
        <f t="shared" si="44"/>
        <v>Vạn tuế, Thiên tuế, còn nhỏ chiều cao &lt;0,35m</v>
      </c>
      <c r="G1128" s="23" t="s">
        <v>2886</v>
      </c>
    </row>
    <row r="1129" spans="1:7" ht="15" thickBot="1" x14ac:dyDescent="0.35">
      <c r="A1129" s="19" t="s">
        <v>438</v>
      </c>
      <c r="C1129" s="21" t="str">
        <f t="shared" si="43"/>
        <v>Vạn tuế, Thiên tuế: có chiều cao 0,35 - 0,5m, đường kính gốc 3-6cm</v>
      </c>
      <c r="E1129" s="22" t="str">
        <f t="shared" si="44"/>
        <v>Vạn tuế, Thiên tuế, có chiều cao 0,35 - 0,5m, đường kính gốc 3-6cm</v>
      </c>
      <c r="G1129" s="23" t="s">
        <v>2887</v>
      </c>
    </row>
    <row r="1130" spans="1:7" ht="15" thickBot="1" x14ac:dyDescent="0.35">
      <c r="A1130" s="9" t="s">
        <v>439</v>
      </c>
      <c r="C1130" s="21" t="str">
        <f t="shared" si="43"/>
        <v>Vạn tuế, Thiên tuế: có chiều cao 0,35 - 0,5m, đường kính gốc &gt;6-12cm</v>
      </c>
      <c r="E1130" s="22" t="str">
        <f t="shared" si="44"/>
        <v>Vạn tuế, Thiên tuế, có chiều cao 0,35 - 0,5m, đường kính gốc &gt;6-12cm</v>
      </c>
      <c r="G1130" s="23" t="s">
        <v>2888</v>
      </c>
    </row>
    <row r="1131" spans="1:7" ht="15" thickBot="1" x14ac:dyDescent="0.35">
      <c r="A1131" s="19" t="s">
        <v>440</v>
      </c>
      <c r="C1131" s="21" t="str">
        <f t="shared" si="43"/>
        <v>Vạn tuế, Thiên tuế: có chiều cao &gt; 0,5m, đường kính gốc &gt;12cm</v>
      </c>
      <c r="E1131" s="22" t="str">
        <f t="shared" si="44"/>
        <v>Vạn tuế, Thiên tuế, có chiều cao &gt; 0,5m, đường kính gốc &gt;12cm</v>
      </c>
      <c r="G1131" s="23" t="s">
        <v>2889</v>
      </c>
    </row>
    <row r="1132" spans="1:7" ht="15" thickBot="1" x14ac:dyDescent="0.35">
      <c r="A1132" s="8" t="s">
        <v>441</v>
      </c>
      <c r="C1132" s="21" t="str">
        <f t="shared" si="43"/>
        <v>Vạn tuế, Thiên tuế trồng trong chậu: có chiều cao từ 0,35m, đường kính gốc &gt;6cm</v>
      </c>
      <c r="E1132" s="22" t="str">
        <f t="shared" si="44"/>
        <v>Vạn tuế, Thiên tuế trồng trong chậu, có chiều cao từ 0,35m, đường kính gốc &gt;6cm</v>
      </c>
      <c r="G1132" s="23" t="s">
        <v>2890</v>
      </c>
    </row>
    <row r="1133" spans="1:7" ht="15" thickBot="1" x14ac:dyDescent="0.35">
      <c r="A1133" s="19" t="s">
        <v>2253</v>
      </c>
      <c r="C1133" s="21" t="str">
        <f t="shared" si="43"/>
        <v>Vừng, Sanh, Si</v>
      </c>
      <c r="E1133" s="22" t="str">
        <f t="shared" si="44"/>
        <v>Vừng, Sanh, Si</v>
      </c>
      <c r="G1133" s="23" t="s">
        <v>2463</v>
      </c>
    </row>
    <row r="1134" spans="1:7" ht="15" thickBot="1" x14ac:dyDescent="0.35">
      <c r="A1134" s="8" t="s">
        <v>442</v>
      </c>
      <c r="C1134" s="21" t="str">
        <f t="shared" si="43"/>
        <v>Vừng, Sanh, Si: còn nhỏ chiều cao &lt;0,7m, đường kính gốc &lt;2cm</v>
      </c>
      <c r="E1134" s="22" t="str">
        <f t="shared" si="44"/>
        <v>Vừng, Sanh, Si, còn nhỏ chiều cao &lt;0,7m, đường kính gốc &lt;2cm</v>
      </c>
      <c r="G1134" s="23" t="s">
        <v>2891</v>
      </c>
    </row>
    <row r="1135" spans="1:7" ht="15" thickBot="1" x14ac:dyDescent="0.35">
      <c r="A1135" s="19" t="s">
        <v>443</v>
      </c>
      <c r="C1135" s="21" t="str">
        <f t="shared" si="43"/>
        <v>Vừng, Sanh, Si: có chiều cao 0,7 - 1m, đường kính gốc 2-3cm</v>
      </c>
      <c r="E1135" s="22" t="str">
        <f t="shared" si="44"/>
        <v>Vừng, Sanh, Si, có chiều cao 0,7 - 1m, đường kính gốc 2-3cm</v>
      </c>
      <c r="G1135" s="23" t="s">
        <v>2892</v>
      </c>
    </row>
    <row r="1136" spans="1:7" ht="15" thickBot="1" x14ac:dyDescent="0.35">
      <c r="A1136" s="8" t="s">
        <v>444</v>
      </c>
      <c r="C1136" s="21" t="str">
        <f t="shared" si="43"/>
        <v>Vừng, Sanh, Si: có chiều cao &gt;1-1,5m, đường kính gốc &gt;3-7cm</v>
      </c>
      <c r="E1136" s="22" t="str">
        <f t="shared" si="44"/>
        <v>Vừng, Sanh, Si, có chiều cao &gt;1-1,5m, đường kính gốc &gt;3-7cm</v>
      </c>
      <c r="G1136" s="23" t="s">
        <v>2893</v>
      </c>
    </row>
    <row r="1137" spans="1:7" ht="15" thickBot="1" x14ac:dyDescent="0.35">
      <c r="A1137" s="19" t="s">
        <v>445</v>
      </c>
      <c r="C1137" s="21" t="str">
        <f t="shared" si="43"/>
        <v>Vừng, Sanh, Si: có chiều cao &gt;1,5-2m, đường kính gốc &gt;7-15cm</v>
      </c>
      <c r="E1137" s="22" t="str">
        <f t="shared" si="44"/>
        <v>Vừng, Sanh, Si, có chiều cao &gt;1,5-2m, đường kính gốc &gt;7-15cm</v>
      </c>
      <c r="G1137" s="23" t="s">
        <v>2894</v>
      </c>
    </row>
    <row r="1138" spans="1:7" ht="15" thickBot="1" x14ac:dyDescent="0.35">
      <c r="A1138" s="8" t="s">
        <v>446</v>
      </c>
      <c r="C1138" s="21" t="str">
        <f t="shared" si="43"/>
        <v>Vừng, Sanh, Si: có chiều cao &gt;2-2,5m, đường kính gốc &gt;15-20cm</v>
      </c>
      <c r="E1138" s="22" t="str">
        <f t="shared" si="44"/>
        <v>Vừng, Sanh, Si, có chiều cao &gt;2-2,5m, đường kính gốc &gt;15-20cm</v>
      </c>
      <c r="G1138" s="23" t="s">
        <v>2895</v>
      </c>
    </row>
    <row r="1139" spans="1:7" ht="15" thickBot="1" x14ac:dyDescent="0.35">
      <c r="A1139" s="19" t="s">
        <v>447</v>
      </c>
      <c r="C1139" s="21" t="str">
        <f t="shared" si="43"/>
        <v>Vừng, Sanh, Si: có chiều cao &gt;2,5-3,5m, đường kính gốc &gt;20-30cm</v>
      </c>
      <c r="E1139" s="22" t="str">
        <f t="shared" si="44"/>
        <v>Vừng, Sanh, Si, có chiều cao &gt;2,5-3,5m, đường kính gốc &gt;20-30cm</v>
      </c>
      <c r="G1139" s="23" t="s">
        <v>2896</v>
      </c>
    </row>
    <row r="1140" spans="1:7" ht="15" thickBot="1" x14ac:dyDescent="0.35">
      <c r="A1140" s="8" t="s">
        <v>448</v>
      </c>
      <c r="C1140" s="21" t="str">
        <f t="shared" si="43"/>
        <v>Vừng, Sanh, Si: có chiều cao &gt;3,5-5m, đường kính gốc &gt;30-40cm</v>
      </c>
      <c r="E1140" s="22" t="str">
        <f t="shared" si="44"/>
        <v>Vừng, Sanh, Si, có chiều cao &gt;3,5-5m, đường kính gốc &gt;30-40cm</v>
      </c>
      <c r="G1140" s="23" t="s">
        <v>2897</v>
      </c>
    </row>
    <row r="1141" spans="1:7" ht="15" thickBot="1" x14ac:dyDescent="0.35">
      <c r="A1141" s="19" t="s">
        <v>449</v>
      </c>
      <c r="C1141" s="21" t="str">
        <f t="shared" si="43"/>
        <v>Vừng, Sanh, Si: có chiều cao &gt;5-7m, đường kính gốc &gt;40-50cm</v>
      </c>
      <c r="E1141" s="22" t="str">
        <f t="shared" si="44"/>
        <v>Vừng, Sanh, Si, có chiều cao &gt;5-7m, đường kính gốc &gt;40-50cm</v>
      </c>
      <c r="G1141" s="23" t="s">
        <v>2898</v>
      </c>
    </row>
    <row r="1142" spans="1:7" ht="15" thickBot="1" x14ac:dyDescent="0.35">
      <c r="A1142" s="9" t="s">
        <v>450</v>
      </c>
      <c r="C1142" s="21" t="str">
        <f t="shared" si="43"/>
        <v>Vừng, Sanh, Si: có chiều cao &gt;7m, đường kính gốc &gt;50cm</v>
      </c>
      <c r="E1142" s="22" t="str">
        <f t="shared" si="44"/>
        <v>Vừng, Sanh, Si, có chiều cao &gt;7m, đường kính gốc &gt;50cm</v>
      </c>
      <c r="G1142" s="23" t="s">
        <v>2899</v>
      </c>
    </row>
    <row r="1143" spans="1:7" ht="15" thickBot="1" x14ac:dyDescent="0.35">
      <c r="A1143" s="20" t="s">
        <v>451</v>
      </c>
      <c r="C1143" s="21" t="str">
        <f t="shared" si="43"/>
        <v>Vừng, Sanh, Si trồng trong chậu: có chiều cao &gt;1,5m, đường kính gốc &gt;7cm</v>
      </c>
      <c r="E1143" s="22" t="str">
        <f t="shared" si="44"/>
        <v>Vừng, Sanh, Si trồng trong chậu, có chiều cao &gt;1,5m, đường kính gốc &gt;7cm</v>
      </c>
      <c r="G1143" s="23" t="s">
        <v>2900</v>
      </c>
    </row>
    <row r="1144" spans="1:7" ht="15" thickBot="1" x14ac:dyDescent="0.35">
      <c r="A1144" s="9" t="s">
        <v>2265</v>
      </c>
      <c r="C1144" s="21" t="str">
        <f t="shared" si="43"/>
        <v>Cây trồng nhỏ chưa đạt loại C do Sở NN&amp;PTNN xác định đơn giá tại thời điểm thu hồi đất</v>
      </c>
      <c r="E1144" s="22" t="str">
        <f t="shared" si="44"/>
        <v>Cây trồng nhỏ chưa đạt loại C do Sở NN&amp;PTNN xác định đơn giá tại thời điểm thu hồi đất</v>
      </c>
      <c r="G1144" s="23" t="s">
        <v>2464</v>
      </c>
    </row>
    <row r="1145" spans="1:7" ht="15" thickBot="1" x14ac:dyDescent="0.35">
      <c r="A1145" s="19" t="s">
        <v>2267</v>
      </c>
      <c r="C1145" s="21" t="str">
        <f t="shared" si="43"/>
        <v>Các khoản hỗ trợ khác</v>
      </c>
      <c r="E1145" s="22" t="str">
        <f t="shared" si="44"/>
        <v>Các khoản hỗ trợ khác</v>
      </c>
      <c r="G1145" s="23" t="s">
        <v>2349</v>
      </c>
    </row>
    <row r="1146" spans="1:7" ht="15" thickBot="1" x14ac:dyDescent="0.35">
      <c r="A1146" s="8" t="s">
        <v>20</v>
      </c>
      <c r="C1146" s="21" t="str">
        <f t="shared" si="43"/>
        <v>Hỗ trợ chi phi di chuyển chỗ ở trên phần đất còn lại của thửa đất bị thu hồi</v>
      </c>
      <c r="E1146" s="22" t="str">
        <f t="shared" si="44"/>
        <v>Hỗ trợ chi phi di chuyển chỗ ở trên phần đất còn lại của thửa đất bị thu hồi</v>
      </c>
      <c r="G1146" s="23" t="s">
        <v>20</v>
      </c>
    </row>
    <row r="1147" spans="1:7" ht="15" thickBot="1" x14ac:dyDescent="0.35">
      <c r="A1147" s="19" t="s">
        <v>21</v>
      </c>
      <c r="C1147" s="21" t="str">
        <f t="shared" si="43"/>
        <v>Hỗ trợ chi phi di chuyển chỗ ở trường hợp không di dời trên phần đất còn lại của thửa đất bị thu hồi</v>
      </c>
      <c r="E1147" s="22" t="str">
        <f t="shared" si="44"/>
        <v>Hỗ trợ chi phi di chuyển chỗ ở trường hợp không di dời trên phần đất còn lại của thửa đất bị thu hồi</v>
      </c>
      <c r="G1147" s="23" t="s">
        <v>21</v>
      </c>
    </row>
    <row r="1148" spans="1:7" ht="15" thickBot="1" x14ac:dyDescent="0.35">
      <c r="A1148" s="8" t="s">
        <v>22</v>
      </c>
      <c r="C1148" s="21" t="str">
        <f t="shared" si="43"/>
        <v>Hỗ trợ chi phí di chuyển tài sản đối với người đang thuê nhà ở là hộ gia đình</v>
      </c>
      <c r="E1148" s="22" t="str">
        <f t="shared" si="44"/>
        <v>Hỗ trợ chi phí di chuyển tài sản đối với người đang thuê nhà ở là hộ gia đình</v>
      </c>
      <c r="G1148" s="23" t="s">
        <v>22</v>
      </c>
    </row>
    <row r="1149" spans="1:7" ht="15" thickBot="1" x14ac:dyDescent="0.35">
      <c r="A1149" s="19" t="s">
        <v>23</v>
      </c>
      <c r="C1149" s="21" t="str">
        <f t="shared" si="43"/>
        <v>Hỗ trợ chi phí di chuyển tài sản đối với người đang thuê nhà ở là cá nhân</v>
      </c>
      <c r="E1149" s="22" t="str">
        <f t="shared" si="44"/>
        <v>Hỗ trợ chi phí di chuyển tài sản đối với người đang thuê nhà ở là cá nhân</v>
      </c>
      <c r="G1149" s="23" t="s">
        <v>23</v>
      </c>
    </row>
    <row r="1150" spans="1:7" ht="15" thickBot="1" x14ac:dyDescent="0.35">
      <c r="A1150" s="8" t="s">
        <v>24</v>
      </c>
      <c r="C1150" s="21" t="str">
        <f t="shared" si="43"/>
        <v>Hỗ trợ ổn định đời sống: thu hồi dưới 30% diện tích đất nông nghiệp đang sử dụng, trường hợp phải di chuyển chỗ ở (hỗ trợ 06 tháng x 330.000 đồng/tháng)</v>
      </c>
      <c r="E1150" s="22" t="str">
        <f t="shared" si="44"/>
        <v>Hỗ trợ ổn định đời sống, thu hồi dưới 30% diện tích đất nông nghiệp đang sử dụng, trường hợp phải di chuyển chỗ ở (hỗ trợ 06 tháng x 330.000 đồng/tháng)</v>
      </c>
      <c r="G1150" s="23" t="s">
        <v>2901</v>
      </c>
    </row>
    <row r="1151" spans="1:7" ht="15" thickBot="1" x14ac:dyDescent="0.35">
      <c r="A1151" s="19" t="s">
        <v>2274</v>
      </c>
      <c r="C1151" s="21" t="str">
        <f t="shared" si="43"/>
        <v>Hỗ trợ ổn định đời sống: thu hồi từ 30% đến 70% diện tích đất nông nghiệp đang sử dụng, trường hợp không di chuyển chỗ ở (hỗ trợ 06 tháng x 330.000 đồng/tháng)</v>
      </c>
      <c r="E1151" s="22" t="str">
        <f t="shared" si="44"/>
        <v>Hỗ trợ ổn định đời sống, thu hồi từ 30% đến 70% diện tích đất nông nghiệp đang sử dụng, trường hợp không di chuyển chỗ ở (hỗ trợ 06 tháng x 330.000 đồng/tháng)</v>
      </c>
      <c r="G1151" s="23" t="s">
        <v>2902</v>
      </c>
    </row>
    <row r="1152" spans="1:7" ht="15" thickBot="1" x14ac:dyDescent="0.35">
      <c r="A1152" s="8" t="s">
        <v>2276</v>
      </c>
      <c r="C1152" s="21" t="str">
        <f t="shared" si="43"/>
        <v>Hỗ trợ ổn định đời sống: thu hồi từ 30% đến 70 % diện tích đất nông nghiệp đang sử dụng, trường hợp phải di chuyển chỗ ở (hỗ trợ 12 tháng x 330.000 đồng/tháng)</v>
      </c>
      <c r="E1152" s="22" t="str">
        <f t="shared" si="44"/>
        <v>Hỗ trợ ổn định đời sống, thu hồi từ 30% đến 70 % diện tích đất nông nghiệp đang sử dụng, trường hợp phải di chuyển chỗ ở (hỗ trợ 12 tháng x 330.000 đồng/tháng)</v>
      </c>
      <c r="G1152" s="23" t="s">
        <v>2903</v>
      </c>
    </row>
    <row r="1153" spans="1:7" ht="15" thickBot="1" x14ac:dyDescent="0.35">
      <c r="A1153" s="19" t="s">
        <v>25</v>
      </c>
      <c r="C1153" s="21" t="str">
        <f t="shared" si="43"/>
        <v>Hỗ trợ ổn định đời sống: thu hồi trên 70% diện tích đất nông nghiệp đang sử dụng, trường hợp không di chuyển chỗ ở (hỗ trợ 12 tháng x 330.000 đồng/tháng)</v>
      </c>
      <c r="E1153" s="22" t="str">
        <f t="shared" si="44"/>
        <v>Hỗ trợ ổn định đời sống, thu hồi trên 70% diện tích đất nông nghiệp đang sử dụng, trường hợp không di chuyển chỗ ở (hỗ trợ 12 tháng x 330.000 đồng/tháng)</v>
      </c>
      <c r="G1153" s="23" t="s">
        <v>2904</v>
      </c>
    </row>
    <row r="1154" spans="1:7" ht="15" thickBot="1" x14ac:dyDescent="0.35">
      <c r="A1154" s="8" t="s">
        <v>26</v>
      </c>
      <c r="C1154" s="21" t="str">
        <f t="shared" ref="C1154:C1204" si="45">TRIM(A1154)</f>
        <v>Hỗ trợ ổn định đời sống: thu hồi trên 70% diện tích đất nông nghiệp đang sử dụng, trường hợp phải di chuyển chỗ ở (hỗ trợ 24 tháng x 330.000 đồng/tháng)</v>
      </c>
      <c r="E1154" s="22" t="str">
        <f t="shared" si="44"/>
        <v>Hỗ trợ ổn định đời sống, thu hồi trên 70% diện tích đất nông nghiệp đang sử dụng, trường hợp phải di chuyển chỗ ở (hỗ trợ 24 tháng x 330.000 đồng/tháng)</v>
      </c>
      <c r="G1154" s="23" t="s">
        <v>2905</v>
      </c>
    </row>
    <row r="1155" spans="1:7" ht="15" thickBot="1" x14ac:dyDescent="0.35">
      <c r="A1155" s="19" t="s">
        <v>27</v>
      </c>
      <c r="C1155" s="21" t="str">
        <f t="shared" si="45"/>
        <v>Hỗ trợ tiền ăn: hộ sống bằng nghề phi nông nghiệp, trường hợp phải di chuyển chỗ ở (không áp dụng đối với cán bộ, công chức, viên chức)</v>
      </c>
      <c r="E1155" s="22" t="str">
        <f t="shared" si="44"/>
        <v>Hỗ trợ tiền ăn, hộ sống bằng nghề phi nông nghiệp, trường hợp phải di chuyển chỗ ở (không áp dụng đối với cán bộ, công chức, viên chức)</v>
      </c>
      <c r="G1155" s="23" t="s">
        <v>2906</v>
      </c>
    </row>
    <row r="1156" spans="1:7" ht="15" thickBot="1" x14ac:dyDescent="0.35">
      <c r="A1156" s="8" t="s">
        <v>28</v>
      </c>
      <c r="C1156" s="21" t="str">
        <f t="shared" si="45"/>
        <v>Hỗ trợ ổn định sản xuất: những cơ sở kinh doanh chưa đủ mức thu nhập nộp thuế (kể cả hộ mua bán nhỏ), bị giải tỏa mặt bằng kinh doanh</v>
      </c>
      <c r="E1156" s="22" t="str">
        <f t="shared" si="44"/>
        <v>Hỗ trợ ổn định sản xuất, những cơ sở kinh doanh chưa đủ mức thu nhập nộp thuế (kể cả hộ mua bán nhỏ), bị giải tỏa mặt bằng kinh doanh</v>
      </c>
      <c r="G1156" s="23" t="s">
        <v>2907</v>
      </c>
    </row>
    <row r="1157" spans="1:7" ht="15" thickBot="1" x14ac:dyDescent="0.35">
      <c r="A1157" s="19" t="s">
        <v>30</v>
      </c>
      <c r="C1157" s="21" t="str">
        <f t="shared" si="45"/>
        <v>Hỗ trợ ổn định đời sống: cho người lao động làm việc tại các cơ sở sản xuất kinh doanh, mà bi ngừng việc làm do Nhà nước thu hồi đất (có hợp đồng lao động)</v>
      </c>
      <c r="E1157" s="22" t="str">
        <f t="shared" si="44"/>
        <v>Hỗ trợ ổn định đời sống, cho người lao động làm việc tại các cơ sở sản xuất kinh doanh, mà bi ngừng việc làm do Nhà nước thu hồi đất (có hợp đồng lao động)</v>
      </c>
      <c r="G1157" s="23" t="s">
        <v>2908</v>
      </c>
    </row>
    <row r="1158" spans="1:7" ht="15" thickBot="1" x14ac:dyDescent="0.35">
      <c r="A1158" s="8" t="s">
        <v>1003</v>
      </c>
      <c r="C1158" s="21" t="str">
        <f t="shared" si="45"/>
        <v>Hỗ trợ chi phí đào, bốc, di chuyển và khác chi phí khác có liên quan đến việc di chuyển mồ mả</v>
      </c>
      <c r="E1158" s="22" t="str">
        <f t="shared" ref="E1158:E1204" si="46">IF(IFERROR(REPLACE(C1158,SEARCH(":",C1158),1,","),0)=0,C1158,REPLACE(C1158,SEARCH(":",C1158),1,","))</f>
        <v>Hỗ trợ chi phí đào, bốc, di chuyển và khác chi phí khác có liên quan đến việc di chuyển mồ mả</v>
      </c>
      <c r="G1158" s="23" t="s">
        <v>1003</v>
      </c>
    </row>
    <row r="1159" spans="1:7" ht="15" thickBot="1" x14ac:dyDescent="0.35">
      <c r="A1159" s="19" t="s">
        <v>1004</v>
      </c>
      <c r="C1159" s="21" t="str">
        <f t="shared" si="45"/>
        <v>Hỗ trợ chi phí để tự cải tán mồ mả</v>
      </c>
      <c r="E1159" s="22" t="str">
        <f t="shared" si="46"/>
        <v>Hỗ trợ chi phí để tự cải tán mồ mả</v>
      </c>
      <c r="G1159" s="23" t="s">
        <v>1004</v>
      </c>
    </row>
    <row r="1160" spans="1:7" ht="15" thickBot="1" x14ac:dyDescent="0.35">
      <c r="A1160" s="8" t="s">
        <v>32</v>
      </c>
      <c r="C1160" s="21" t="str">
        <f t="shared" si="45"/>
        <v>Hỗ trợ công đào ao</v>
      </c>
      <c r="E1160" s="22" t="str">
        <f t="shared" si="46"/>
        <v>Hỗ trợ công đào ao</v>
      </c>
      <c r="G1160" s="23" t="s">
        <v>32</v>
      </c>
    </row>
    <row r="1161" spans="1:7" ht="15" thickBot="1" x14ac:dyDescent="0.35">
      <c r="A1161" s="19" t="s">
        <v>57</v>
      </c>
      <c r="C1161" s="21" t="str">
        <f t="shared" si="45"/>
        <v>Hỗ trợ Bà mẹ Việt Nam anh hùng, anh hùng LLVT nhân dân, anh hùng LĐ, gia đình thương binh, gia đình liệt sĩ, gia đình có công với cách mạng, gia đình có CB lão thành cách mạng</v>
      </c>
      <c r="E1161" s="22" t="str">
        <f t="shared" si="46"/>
        <v>Hỗ trợ Bà mẹ Việt Nam anh hùng, anh hùng LLVT nhân dân, anh hùng LĐ, gia đình thương binh, gia đình liệt sĩ, gia đình có công với cách mạng, gia đình có CB lão thành cách mạng</v>
      </c>
      <c r="G1161" s="23" t="s">
        <v>57</v>
      </c>
    </row>
    <row r="1162" spans="1:7" ht="15" thickBot="1" x14ac:dyDescent="0.35">
      <c r="A1162" s="8" t="s">
        <v>58</v>
      </c>
      <c r="C1162" s="21" t="str">
        <f t="shared" si="45"/>
        <v>Hỗ trợ hộ gia đình có đối tượng đang hưởng trợ cấp xã hội thường xuyên</v>
      </c>
      <c r="E1162" s="22" t="str">
        <f t="shared" si="46"/>
        <v>Hỗ trợ hộ gia đình có đối tượng đang hưởng trợ cấp xã hội thường xuyên</v>
      </c>
      <c r="G1162" s="23" t="s">
        <v>58</v>
      </c>
    </row>
    <row r="1163" spans="1:7" ht="15" thickBot="1" x14ac:dyDescent="0.35">
      <c r="A1163" s="19" t="s">
        <v>59</v>
      </c>
      <c r="C1163" s="21" t="str">
        <f t="shared" si="45"/>
        <v>Hỗ trợ hộ nghèo</v>
      </c>
      <c r="E1163" s="22" t="str">
        <f t="shared" si="46"/>
        <v>Hỗ trợ hộ nghèo</v>
      </c>
      <c r="G1163" s="23" t="s">
        <v>59</v>
      </c>
    </row>
    <row r="1164" spans="1:7" ht="15" thickBot="1" x14ac:dyDescent="0.35">
      <c r="A1164" s="8" t="s">
        <v>60</v>
      </c>
      <c r="C1164" s="21" t="str">
        <f t="shared" si="45"/>
        <v>Hỗ trợ hộ cận nghèo</v>
      </c>
      <c r="E1164" s="22" t="str">
        <f t="shared" si="46"/>
        <v>Hỗ trợ hộ cận nghèo</v>
      </c>
      <c r="G1164" s="23" t="s">
        <v>60</v>
      </c>
    </row>
    <row r="1165" spans="1:7" ht="15" thickBot="1" x14ac:dyDescent="0.35">
      <c r="A1165" s="19" t="s">
        <v>33</v>
      </c>
      <c r="C1165" s="21" t="str">
        <f t="shared" si="45"/>
        <v>Hỗ trợ chi phí đầu tư vào đất để cải tạo từ đất trồng cây hàng năm sang đất trồng cây lâu năm trước ngày 04/02/2013</v>
      </c>
      <c r="E1165" s="22" t="str">
        <f t="shared" si="46"/>
        <v>Hỗ trợ chi phí đầu tư vào đất để cải tạo từ đất trồng cây hàng năm sang đất trồng cây lâu năm trước ngày 04/02/2013</v>
      </c>
      <c r="G1165" s="23" t="s">
        <v>33</v>
      </c>
    </row>
    <row r="1166" spans="1:7" ht="15" thickBot="1" x14ac:dyDescent="0.35">
      <c r="A1166" s="8" t="s">
        <v>34</v>
      </c>
      <c r="C1166" s="21" t="str">
        <f t="shared" si="45"/>
        <v>Hỗ trợ chi phí tôn tạo nền nhà: đối với hộ bị thu hồi đất, trên giấy tờ về QSD đất là đất nông nghiệp mà tự chuyển mục đích sử dụng đất để làm nhà ở trước ngày 04/02/2013, phải di chuyển chỗ ở</v>
      </c>
      <c r="E1166" s="22" t="str">
        <f t="shared" si="46"/>
        <v>Hỗ trợ chi phí tôn tạo nền nhà, đối với hộ bị thu hồi đất, trên giấy tờ về QSD đất là đất nông nghiệp mà tự chuyển mục đích sử dụng đất để làm nhà ở trước ngày 04/02/2013, phải di chuyển chỗ ở</v>
      </c>
      <c r="G1166" s="23" t="s">
        <v>2909</v>
      </c>
    </row>
    <row r="1167" spans="1:7" ht="15" thickBot="1" x14ac:dyDescent="0.35">
      <c r="A1167" s="19" t="s">
        <v>56</v>
      </c>
      <c r="C1167" s="21" t="str">
        <f t="shared" si="45"/>
        <v>Hỗ trợ chi phí tôn tạo nền nhà: đối với hộ bị giải tỏa hết nhà ở, không thuộc đối tượng giao đất ở tái định cư</v>
      </c>
      <c r="E1167" s="22" t="str">
        <f t="shared" si="46"/>
        <v>Hỗ trợ chi phí tôn tạo nền nhà, đối với hộ bị giải tỏa hết nhà ở, không thuộc đối tượng giao đất ở tái định cư</v>
      </c>
      <c r="G1167" s="23" t="s">
        <v>2910</v>
      </c>
    </row>
    <row r="1168" spans="1:7" ht="15" thickBot="1" x14ac:dyDescent="0.35">
      <c r="A1168" s="8" t="s">
        <v>35</v>
      </c>
      <c r="C1168" s="21" t="str">
        <f t="shared" si="45"/>
        <v>Hỗ trợ khen thưởng hộ gia đình, cá nhân: chấp hành giao mặt bằng đúng thời gian quy định, trường hợp bị thu hồi đất phải di chuyển chỗ ở</v>
      </c>
      <c r="E1168" s="22" t="str">
        <f t="shared" si="46"/>
        <v>Hỗ trợ khen thưởng hộ gia đình, cá nhân, chấp hành giao mặt bằng đúng thời gian quy định, trường hợp bị thu hồi đất phải di chuyển chỗ ở</v>
      </c>
      <c r="G1168" s="23" t="s">
        <v>2911</v>
      </c>
    </row>
    <row r="1169" spans="1:7" ht="15" thickBot="1" x14ac:dyDescent="0.35">
      <c r="A1169" s="19" t="s">
        <v>36</v>
      </c>
      <c r="C1169" s="21" t="str">
        <f t="shared" si="45"/>
        <v>Hỗ trợ khen thưởng hộ gia đình, cá nhân: chấp hành giao mặt bằng đúng thời gian quy định, trường hợp không bị thu hồi đất hoặc không di chuyển chỗ ở</v>
      </c>
      <c r="E1169" s="22" t="str">
        <f t="shared" si="46"/>
        <v>Hỗ trợ khen thưởng hộ gia đình, cá nhân, chấp hành giao mặt bằng đúng thời gian quy định, trường hợp không bị thu hồi đất hoặc không di chuyển chỗ ở</v>
      </c>
      <c r="G1169" s="23" t="s">
        <v>2912</v>
      </c>
    </row>
    <row r="1170" spans="1:7" ht="15" thickBot="1" x14ac:dyDescent="0.35">
      <c r="A1170" s="8" t="s">
        <v>37</v>
      </c>
      <c r="C1170" s="21" t="str">
        <f t="shared" si="45"/>
        <v>Hỗ trợ khen thưởng tổ chức: chấp hành giao mặt bằng đúng thời gian quy định, trường hợp bị thu hồi hết đất, phải di chuyển cơ sở đến địa điểm mới</v>
      </c>
      <c r="E1170" s="22" t="str">
        <f t="shared" si="46"/>
        <v>Hỗ trợ khen thưởng tổ chức, chấp hành giao mặt bằng đúng thời gian quy định, trường hợp bị thu hồi hết đất, phải di chuyển cơ sở đến địa điểm mới</v>
      </c>
      <c r="G1170" s="23" t="s">
        <v>2913</v>
      </c>
    </row>
    <row r="1171" spans="1:7" ht="15" thickBot="1" x14ac:dyDescent="0.35">
      <c r="A1171" s="19" t="s">
        <v>38</v>
      </c>
      <c r="C1171" s="21" t="str">
        <f t="shared" si="45"/>
        <v>Hỗ trợ khen thưởng tổ chức: chấp hành giao mặt bằng đúng thời gian quy định, trường hợp không bị thu hồi đất hoặc không phải di chuyển cơ sở đến địa điểm mới</v>
      </c>
      <c r="E1171" s="22" t="str">
        <f t="shared" si="46"/>
        <v>Hỗ trợ khen thưởng tổ chức, chấp hành giao mặt bằng đúng thời gian quy định, trường hợp không bị thu hồi đất hoặc không phải di chuyển cơ sở đến địa điểm mới</v>
      </c>
      <c r="G1171" s="23" t="s">
        <v>2914</v>
      </c>
    </row>
    <row r="1172" spans="1:7" ht="15" thickBot="1" x14ac:dyDescent="0.35">
      <c r="A1172" s="8" t="s">
        <v>39</v>
      </c>
      <c r="C1172" s="21" t="str">
        <f t="shared" si="45"/>
        <v>Hỗ trợ tiền thuê nhà tạm cư (khu vực xã): hộ từ 1 đến 4 nhân khẩu</v>
      </c>
      <c r="E1172" s="22" t="str">
        <f t="shared" si="46"/>
        <v>Hỗ trợ tiền thuê nhà tạm cư (khu vực xã), hộ từ 1 đến 4 nhân khẩu</v>
      </c>
      <c r="G1172" s="23" t="s">
        <v>2915</v>
      </c>
    </row>
    <row r="1173" spans="1:7" ht="15" thickBot="1" x14ac:dyDescent="0.35">
      <c r="A1173" s="19" t="s">
        <v>40</v>
      </c>
      <c r="C1173" s="21" t="str">
        <f t="shared" si="45"/>
        <v>Hỗ trợ tiền thuê nhà tạm cư (khu vực xã): hộ từ 5 đến 8 nhân khẩu</v>
      </c>
      <c r="E1173" s="22" t="str">
        <f t="shared" si="46"/>
        <v>Hỗ trợ tiền thuê nhà tạm cư (khu vực xã), hộ từ 5 đến 8 nhân khẩu</v>
      </c>
      <c r="G1173" s="23" t="s">
        <v>2916</v>
      </c>
    </row>
    <row r="1174" spans="1:7" ht="15" thickBot="1" x14ac:dyDescent="0.35">
      <c r="A1174" s="8" t="s">
        <v>41</v>
      </c>
      <c r="C1174" s="21" t="str">
        <f t="shared" si="45"/>
        <v>Hỗ trợ tiền thuê nhà tạm cư (khu vực xã): hộ trên 8 nhân khẩu</v>
      </c>
      <c r="E1174" s="22" t="str">
        <f t="shared" si="46"/>
        <v>Hỗ trợ tiền thuê nhà tạm cư (khu vực xã), hộ trên 8 nhân khẩu</v>
      </c>
      <c r="G1174" s="23" t="s">
        <v>2917</v>
      </c>
    </row>
    <row r="1175" spans="1:7" ht="15" thickBot="1" x14ac:dyDescent="0.35">
      <c r="A1175" s="19" t="s">
        <v>42</v>
      </c>
      <c r="C1175" s="21" t="str">
        <f t="shared" si="45"/>
        <v>Hỗ trợ tiền thuê nhà tạm cư (khu vực phường, thị trấn): hộ từ 1 đến 4 nhân khẩu</v>
      </c>
      <c r="E1175" s="22" t="str">
        <f t="shared" si="46"/>
        <v>Hỗ trợ tiền thuê nhà tạm cư (khu vực phường, thị trấn), hộ từ 1 đến 4 nhân khẩu</v>
      </c>
      <c r="G1175" s="23" t="s">
        <v>2918</v>
      </c>
    </row>
    <row r="1176" spans="1:7" ht="15" thickBot="1" x14ac:dyDescent="0.35">
      <c r="A1176" s="8" t="s">
        <v>43</v>
      </c>
      <c r="C1176" s="21" t="str">
        <f t="shared" si="45"/>
        <v>Hỗ trợ tiền thuê nhà tạm cư (khu vực phường, thị trấn): hộ từ 5 đến 8 nhân khẩu</v>
      </c>
      <c r="E1176" s="22" t="str">
        <f t="shared" si="46"/>
        <v>Hỗ trợ tiền thuê nhà tạm cư (khu vực phường, thị trấn), hộ từ 5 đến 8 nhân khẩu</v>
      </c>
      <c r="G1176" s="23" t="s">
        <v>2919</v>
      </c>
    </row>
    <row r="1177" spans="1:7" ht="15" thickBot="1" x14ac:dyDescent="0.35">
      <c r="A1177" s="19" t="s">
        <v>44</v>
      </c>
      <c r="C1177" s="21" t="str">
        <f t="shared" si="45"/>
        <v>Hỗ trợ tiền thuê nhà tạm cư (khu vực phường, thị trấn): hộ trên 8 nhân khẩu</v>
      </c>
      <c r="E1177" s="22" t="str">
        <f t="shared" si="46"/>
        <v>Hỗ trợ tiền thuê nhà tạm cư (khu vực phường, thị trấn), hộ trên 8 nhân khẩu</v>
      </c>
      <c r="G1177" s="23" t="s">
        <v>2920</v>
      </c>
    </row>
    <row r="1178" spans="1:7" ht="15" thickBot="1" x14ac:dyDescent="0.35">
      <c r="A1178" s="9" t="s">
        <v>29</v>
      </c>
      <c r="C1178" s="21" t="str">
        <f t="shared" si="45"/>
        <v>Hỗ trợ sản xuất kinh doanh hộ có doanh thu nhỏ hơn hoặc bằng 100.000.000 đồng/năm</v>
      </c>
      <c r="E1178" s="22" t="str">
        <f t="shared" si="46"/>
        <v>Hỗ trợ sản xuất kinh doanh hộ có doanh thu nhỏ hơn hoặc bằng 100.000.000 đồng/năm</v>
      </c>
      <c r="G1178" s="23" t="s">
        <v>29</v>
      </c>
    </row>
    <row r="1179" spans="1:7" ht="15" thickBot="1" x14ac:dyDescent="0.35">
      <c r="A1179" s="20" t="s">
        <v>53</v>
      </c>
      <c r="C1179" s="21" t="str">
        <f t="shared" si="45"/>
        <v>Hỗ trợ sản xuất kinh doanh hộ có doanh thu trên 100.000.000 đồng/năm đến 500.000.000 đồng/năm</v>
      </c>
      <c r="E1179" s="22" t="str">
        <f t="shared" si="46"/>
        <v>Hỗ trợ sản xuất kinh doanh hộ có doanh thu trên 100.000.000 đồng/năm đến 500.000.000 đồng/năm</v>
      </c>
      <c r="G1179" s="23" t="s">
        <v>53</v>
      </c>
    </row>
    <row r="1180" spans="1:7" ht="15" thickBot="1" x14ac:dyDescent="0.35">
      <c r="A1180" s="8" t="s">
        <v>54</v>
      </c>
      <c r="C1180" s="21" t="str">
        <f t="shared" si="45"/>
        <v>Hỗ trợ sản xuất kinh doanh hộ có doanh thu trên 500.000.000 đồng/năm đến 1.000.000.000 đồng/năm</v>
      </c>
      <c r="E1180" s="22" t="str">
        <f t="shared" si="46"/>
        <v>Hỗ trợ sản xuất kinh doanh hộ có doanh thu trên 500.000.000 đồng/năm đến 1.000.000.000 đồng/năm</v>
      </c>
      <c r="G1180" s="23" t="s">
        <v>54</v>
      </c>
    </row>
    <row r="1181" spans="1:7" ht="15" thickBot="1" x14ac:dyDescent="0.35">
      <c r="A1181" s="19" t="s">
        <v>55</v>
      </c>
      <c r="C1181" s="21" t="str">
        <f t="shared" si="45"/>
        <v>Hỗ trợ sản xuất kinh doanh hộ có doanh thu trên 1.000.000.000 đồng/năm</v>
      </c>
      <c r="E1181" s="22" t="str">
        <f t="shared" si="46"/>
        <v>Hỗ trợ sản xuất kinh doanh hộ có doanh thu trên 1.000.000.000 đồng/năm</v>
      </c>
      <c r="G1181" s="23" t="s">
        <v>55</v>
      </c>
    </row>
    <row r="1182" spans="1:7" ht="15" thickBot="1" x14ac:dyDescent="0.35">
      <c r="A1182" s="8" t="s">
        <v>31</v>
      </c>
      <c r="C1182" s="21" t="str">
        <f t="shared" si="45"/>
        <v>Hỗ trợ đào tạo, chuyển đổi nghề và tìm kiếm việc làm: hỗ trợ bằng 1 lần giá đất trồng cây lâu năm</v>
      </c>
      <c r="E1182" s="22" t="str">
        <f t="shared" si="46"/>
        <v>Hỗ trợ đào tạo, chuyển đổi nghề và tìm kiếm việc làm, hỗ trợ bằng 1 lần giá đất trồng cây lâu năm</v>
      </c>
      <c r="G1182" s="23" t="s">
        <v>2921</v>
      </c>
    </row>
    <row r="1183" spans="1:7" ht="15" thickBot="1" x14ac:dyDescent="0.35">
      <c r="A1183" s="18" t="s">
        <v>14</v>
      </c>
      <c r="C1183" s="21" t="str">
        <f t="shared" si="45"/>
        <v>Hỗ trợ đào tạo, chuyển đổi nghề và tìm kiếm việc làm: …</v>
      </c>
      <c r="E1183" s="22" t="str">
        <f t="shared" si="46"/>
        <v>Hỗ trợ đào tạo, chuyển đổi nghề và tìm kiếm việc làm, …</v>
      </c>
      <c r="G1183" s="23" t="s">
        <v>2922</v>
      </c>
    </row>
    <row r="1184" spans="1:7" ht="15" thickBot="1" x14ac:dyDescent="0.35">
      <c r="A1184" s="7" t="s">
        <v>14</v>
      </c>
      <c r="C1184" s="21" t="str">
        <f t="shared" si="45"/>
        <v>Hỗ trợ đào tạo, chuyển đổi nghề và tìm kiếm việc làm: …</v>
      </c>
      <c r="E1184" s="22" t="str">
        <f t="shared" si="46"/>
        <v>Hỗ trợ đào tạo, chuyển đổi nghề và tìm kiếm việc làm, …</v>
      </c>
      <c r="G1184" s="23" t="s">
        <v>2922</v>
      </c>
    </row>
    <row r="1185" spans="1:7" ht="15" thickBot="1" x14ac:dyDescent="0.35">
      <c r="A1185" s="19" t="s">
        <v>14</v>
      </c>
      <c r="C1185" s="21" t="str">
        <f t="shared" si="45"/>
        <v>Hỗ trợ đào tạo, chuyển đổi nghề và tìm kiếm việc làm: …</v>
      </c>
      <c r="E1185" s="22" t="str">
        <f t="shared" si="46"/>
        <v>Hỗ trợ đào tạo, chuyển đổi nghề và tìm kiếm việc làm, …</v>
      </c>
      <c r="G1185" s="23" t="s">
        <v>2922</v>
      </c>
    </row>
    <row r="1186" spans="1:7" ht="15" thickBot="1" x14ac:dyDescent="0.35">
      <c r="A1186" s="7" t="s">
        <v>14</v>
      </c>
      <c r="C1186" s="21" t="str">
        <f t="shared" si="45"/>
        <v>Hỗ trợ đào tạo, chuyển đổi nghề và tìm kiếm việc làm: …</v>
      </c>
      <c r="E1186" s="22" t="str">
        <f t="shared" si="46"/>
        <v>Hỗ trợ đào tạo, chuyển đổi nghề và tìm kiếm việc làm, …</v>
      </c>
      <c r="G1186" s="23" t="s">
        <v>2922</v>
      </c>
    </row>
    <row r="1187" spans="1:7" ht="15" thickBot="1" x14ac:dyDescent="0.35">
      <c r="A1187" s="18" t="s">
        <v>14</v>
      </c>
      <c r="C1187" s="21" t="str">
        <f t="shared" si="45"/>
        <v>Hỗ trợ đào tạo, chuyển đổi nghề và tìm kiếm việc làm: …</v>
      </c>
      <c r="E1187" s="22" t="str">
        <f t="shared" si="46"/>
        <v>Hỗ trợ đào tạo, chuyển đổi nghề và tìm kiếm việc làm, …</v>
      </c>
      <c r="G1187" s="23" t="s">
        <v>2922</v>
      </c>
    </row>
    <row r="1188" spans="1:7" ht="15" thickBot="1" x14ac:dyDescent="0.35">
      <c r="A1188" s="7" t="s">
        <v>14</v>
      </c>
      <c r="C1188" s="21" t="str">
        <f t="shared" si="45"/>
        <v>Hỗ trợ đào tạo, chuyển đổi nghề và tìm kiếm việc làm: …</v>
      </c>
      <c r="E1188" s="22" t="str">
        <f t="shared" si="46"/>
        <v>Hỗ trợ đào tạo, chuyển đổi nghề và tìm kiếm việc làm, …</v>
      </c>
      <c r="G1188" s="23" t="s">
        <v>2922</v>
      </c>
    </row>
    <row r="1189" spans="1:7" ht="15" thickBot="1" x14ac:dyDescent="0.35">
      <c r="A1189" s="18" t="s">
        <v>14</v>
      </c>
      <c r="C1189" s="21" t="str">
        <f t="shared" si="45"/>
        <v>Hỗ trợ đào tạo, chuyển đổi nghề và tìm kiếm việc làm: …</v>
      </c>
      <c r="E1189" s="22" t="str">
        <f t="shared" si="46"/>
        <v>Hỗ trợ đào tạo, chuyển đổi nghề và tìm kiếm việc làm, …</v>
      </c>
      <c r="G1189" s="23" t="s">
        <v>2922</v>
      </c>
    </row>
    <row r="1190" spans="1:7" ht="15" thickBot="1" x14ac:dyDescent="0.35">
      <c r="A1190" s="8" t="s">
        <v>14</v>
      </c>
      <c r="C1190" s="21" t="str">
        <f t="shared" si="45"/>
        <v>Hỗ trợ đào tạo, chuyển đổi nghề và tìm kiếm việc làm: …</v>
      </c>
      <c r="E1190" s="22" t="str">
        <f t="shared" si="46"/>
        <v>Hỗ trợ đào tạo, chuyển đổi nghề và tìm kiếm việc làm, …</v>
      </c>
      <c r="G1190" s="23" t="s">
        <v>2922</v>
      </c>
    </row>
    <row r="1191" spans="1:7" ht="15" thickBot="1" x14ac:dyDescent="0.35">
      <c r="A1191" s="19" t="s">
        <v>52</v>
      </c>
      <c r="C1191" s="21" t="str">
        <f t="shared" si="45"/>
        <v>Hỗ trợ đào tạo, chuyển đổi nghề và tìm kiếm việc làm: hỗ trợ bằng 1 lần giá đất trồng cây hàng năm</v>
      </c>
      <c r="E1191" s="22" t="str">
        <f t="shared" si="46"/>
        <v>Hỗ trợ đào tạo, chuyển đổi nghề và tìm kiếm việc làm, hỗ trợ bằng 1 lần giá đất trồng cây hàng năm</v>
      </c>
      <c r="G1191" s="23" t="s">
        <v>2923</v>
      </c>
    </row>
    <row r="1192" spans="1:7" ht="15" thickBot="1" x14ac:dyDescent="0.35">
      <c r="A1192" s="8" t="s">
        <v>14</v>
      </c>
      <c r="C1192" s="21" t="str">
        <f t="shared" si="45"/>
        <v>Hỗ trợ đào tạo, chuyển đổi nghề và tìm kiếm việc làm: …</v>
      </c>
      <c r="E1192" s="22" t="str">
        <f t="shared" si="46"/>
        <v>Hỗ trợ đào tạo, chuyển đổi nghề và tìm kiếm việc làm, …</v>
      </c>
      <c r="G1192" s="23" t="s">
        <v>2922</v>
      </c>
    </row>
    <row r="1193" spans="1:7" ht="15" thickBot="1" x14ac:dyDescent="0.35">
      <c r="A1193" s="19" t="s">
        <v>14</v>
      </c>
      <c r="C1193" s="21" t="str">
        <f t="shared" si="45"/>
        <v>Hỗ trợ đào tạo, chuyển đổi nghề và tìm kiếm việc làm: …</v>
      </c>
      <c r="E1193" s="22" t="str">
        <f t="shared" si="46"/>
        <v>Hỗ trợ đào tạo, chuyển đổi nghề và tìm kiếm việc làm, …</v>
      </c>
      <c r="G1193" s="23" t="s">
        <v>2922</v>
      </c>
    </row>
    <row r="1194" spans="1:7" ht="15" thickBot="1" x14ac:dyDescent="0.35">
      <c r="A1194" s="8" t="s">
        <v>14</v>
      </c>
      <c r="C1194" s="21" t="str">
        <f t="shared" si="45"/>
        <v>Hỗ trợ đào tạo, chuyển đổi nghề và tìm kiếm việc làm: …</v>
      </c>
      <c r="E1194" s="22" t="str">
        <f t="shared" si="46"/>
        <v>Hỗ trợ đào tạo, chuyển đổi nghề và tìm kiếm việc làm, …</v>
      </c>
      <c r="G1194" s="23" t="s">
        <v>2922</v>
      </c>
    </row>
    <row r="1195" spans="1:7" ht="15" thickBot="1" x14ac:dyDescent="0.35">
      <c r="A1195" s="18" t="s">
        <v>14</v>
      </c>
      <c r="C1195" s="21" t="str">
        <f t="shared" si="45"/>
        <v>Hỗ trợ đào tạo, chuyển đổi nghề và tìm kiếm việc làm: …</v>
      </c>
      <c r="E1195" s="22" t="str">
        <f t="shared" si="46"/>
        <v>Hỗ trợ đào tạo, chuyển đổi nghề và tìm kiếm việc làm, …</v>
      </c>
      <c r="G1195" s="23" t="s">
        <v>2922</v>
      </c>
    </row>
    <row r="1196" spans="1:7" ht="15" thickBot="1" x14ac:dyDescent="0.35">
      <c r="A1196" s="7" t="s">
        <v>14</v>
      </c>
      <c r="C1196" s="21" t="str">
        <f t="shared" si="45"/>
        <v>Hỗ trợ đào tạo, chuyển đổi nghề và tìm kiếm việc làm: …</v>
      </c>
      <c r="E1196" s="22" t="str">
        <f t="shared" si="46"/>
        <v>Hỗ trợ đào tạo, chuyển đổi nghề và tìm kiếm việc làm, …</v>
      </c>
      <c r="G1196" s="23" t="s">
        <v>2922</v>
      </c>
    </row>
    <row r="1197" spans="1:7" ht="15" thickBot="1" x14ac:dyDescent="0.35">
      <c r="A1197" s="18" t="s">
        <v>14</v>
      </c>
      <c r="C1197" s="21" t="str">
        <f t="shared" si="45"/>
        <v>Hỗ trợ đào tạo, chuyển đổi nghề và tìm kiếm việc làm: …</v>
      </c>
      <c r="E1197" s="22" t="str">
        <f t="shared" si="46"/>
        <v>Hỗ trợ đào tạo, chuyển đổi nghề và tìm kiếm việc làm, …</v>
      </c>
      <c r="G1197" s="23" t="s">
        <v>2922</v>
      </c>
    </row>
    <row r="1198" spans="1:7" ht="15" thickBot="1" x14ac:dyDescent="0.35">
      <c r="A1198" s="7" t="s">
        <v>14</v>
      </c>
      <c r="C1198" s="21" t="str">
        <f t="shared" si="45"/>
        <v>Hỗ trợ đào tạo, chuyển đổi nghề và tìm kiếm việc làm: …</v>
      </c>
      <c r="E1198" s="22" t="str">
        <f t="shared" si="46"/>
        <v>Hỗ trợ đào tạo, chuyển đổi nghề và tìm kiếm việc làm, …</v>
      </c>
      <c r="G1198" s="23" t="s">
        <v>2922</v>
      </c>
    </row>
    <row r="1199" spans="1:7" ht="15" thickBot="1" x14ac:dyDescent="0.35">
      <c r="A1199" s="18" t="s">
        <v>14</v>
      </c>
      <c r="C1199" s="21" t="str">
        <f t="shared" si="45"/>
        <v>Hỗ trợ đào tạo, chuyển đổi nghề và tìm kiếm việc làm: …</v>
      </c>
      <c r="E1199" s="22" t="str">
        <f t="shared" si="46"/>
        <v>Hỗ trợ đào tạo, chuyển đổi nghề và tìm kiếm việc làm, …</v>
      </c>
      <c r="G1199" s="23" t="s">
        <v>2922</v>
      </c>
    </row>
    <row r="1200" spans="1:7" ht="15" thickBot="1" x14ac:dyDescent="0.35">
      <c r="A1200" s="7" t="s">
        <v>2325</v>
      </c>
      <c r="C1200" s="21" t="str">
        <f t="shared" si="45"/>
        <v>Hỗ trợ tái định cư</v>
      </c>
      <c r="E1200" s="22" t="str">
        <f t="shared" si="46"/>
        <v>Hỗ trợ tái định cư</v>
      </c>
      <c r="G1200" s="23" t="s">
        <v>2350</v>
      </c>
    </row>
    <row r="1201" spans="1:7" ht="15" thickBot="1" x14ac:dyDescent="0.35">
      <c r="A1201" s="18" t="s">
        <v>45</v>
      </c>
      <c r="C1201" s="21" t="str">
        <f t="shared" si="45"/>
        <v>Hỗ trợ tái định cư: đối với trường hợp diện tích đất ở bị thu hồi ≤ 60m²</v>
      </c>
      <c r="E1201" s="22" t="str">
        <f t="shared" si="46"/>
        <v>Hỗ trợ tái định cư, đối với trường hợp diện tích đất ở bị thu hồi ≤ 60m²</v>
      </c>
      <c r="G1201" s="23" t="s">
        <v>2924</v>
      </c>
    </row>
    <row r="1202" spans="1:7" ht="15" thickBot="1" x14ac:dyDescent="0.35">
      <c r="A1202" s="7" t="s">
        <v>46</v>
      </c>
      <c r="C1202" s="21" t="str">
        <f t="shared" si="45"/>
        <v>Hỗ trợ tái định cư: đối với trường hợp diện tích đất ở bị thu hồi &gt; 60m² (hỗ trợ đối với 60m² đất ở bị thu hồi)</v>
      </c>
      <c r="E1202" s="22" t="str">
        <f t="shared" si="46"/>
        <v>Hỗ trợ tái định cư, đối với trường hợp diện tích đất ở bị thu hồi &gt; 60m² (hỗ trợ đối với 60m² đất ở bị thu hồi)</v>
      </c>
      <c r="G1202" s="23" t="s">
        <v>2925</v>
      </c>
    </row>
    <row r="1203" spans="1:7" ht="15" thickBot="1" x14ac:dyDescent="0.35">
      <c r="A1203" s="19" t="s">
        <v>47</v>
      </c>
      <c r="C1203" s="21" t="str">
        <f t="shared" si="45"/>
        <v>Hỗ trợ tái định cư: đối với trường hợp diện tích đất ở bị thu hồi &gt; 60m² (hỗ trợ đối với diện tích từ mét thứ 61 trở lên)</v>
      </c>
      <c r="E1203" s="22" t="str">
        <f t="shared" si="46"/>
        <v>Hỗ trợ tái định cư, đối với trường hợp diện tích đất ở bị thu hồi &gt; 60m² (hỗ trợ đối với diện tích từ mét thứ 61 trở lên)</v>
      </c>
      <c r="G1203" s="23" t="s">
        <v>2926</v>
      </c>
    </row>
    <row r="1204" spans="1:7" ht="15" thickBot="1" x14ac:dyDescent="0.35">
      <c r="A1204" s="8" t="s">
        <v>48</v>
      </c>
      <c r="C1204" s="21" t="str">
        <f t="shared" si="45"/>
        <v>Hỗ trợ tái định cư: đối với trường hợp quy định tại Khoản 7 Điều 1 Quyết định số 01/2020/QĐ-UBND ngày 12/02/2020 của UBND tỉnh Hậu Giang)</v>
      </c>
      <c r="E1204" s="22" t="str">
        <f t="shared" si="46"/>
        <v>Hỗ trợ tái định cư, đối với trường hợp quy định tại Khoản 7 Điều 1 Quyết định số 01/2020/QĐ-UBND ngày 12/02/2020 của UBND tỉnh Hậu Giang)</v>
      </c>
      <c r="G1204" s="23" t="s">
        <v>2927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2023-06-21T12:51:06Z</dcterms:modified>
</cp:coreProperties>
</file>